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9.18\GT Planeacion M2025\Acuerdo General 2026\AYUNTAMIENTOS\Anexo formatos de cuenta publica\"/>
    </mc:Choice>
  </mc:AlternateContent>
  <bookViews>
    <workbookView xWindow="0" yWindow="0" windowWidth="28800" windowHeight="11580" tabRatio="918"/>
  </bookViews>
  <sheets>
    <sheet name="INDICE" sheetId="94" r:id="rId1"/>
    <sheet name="1" sheetId="2" r:id="rId2"/>
    <sheet name="1.1" sheetId="96" r:id="rId3"/>
    <sheet name="2" sheetId="1" r:id="rId4"/>
    <sheet name="3" sheetId="3" r:id="rId5"/>
    <sheet name="4" sheetId="7" r:id="rId6"/>
    <sheet name="5" sheetId="4" r:id="rId7"/>
    <sheet name="6" sheetId="5" r:id="rId8"/>
    <sheet name="8" sheetId="8" r:id="rId9"/>
    <sheet name="9.1" sheetId="9" r:id="rId10"/>
    <sheet name="9.1.2" sheetId="97" r:id="rId11"/>
    <sheet name="9.2" sheetId="10" r:id="rId12"/>
    <sheet name="9.3" sheetId="11" r:id="rId13"/>
    <sheet name="9.4" sheetId="12" r:id="rId14"/>
    <sheet name="A1" sheetId="16" r:id="rId15"/>
    <sheet name="A2" sheetId="17" r:id="rId16"/>
    <sheet name="A3" sheetId="15" r:id="rId17"/>
    <sheet name="A4" sheetId="31" r:id="rId18"/>
    <sheet name="A5a.1" sheetId="69" r:id="rId19"/>
    <sheet name="A5a.2" sheetId="99" r:id="rId20"/>
    <sheet name="A5b" sheetId="70" r:id="rId21"/>
    <sheet name="A6" sheetId="71" r:id="rId22"/>
    <sheet name="A7" sheetId="24" r:id="rId23"/>
    <sheet name="A9" sheetId="95" r:id="rId24"/>
    <sheet name="7.GA.1" sheetId="47" r:id="rId25"/>
    <sheet name="7.GA.2" sheetId="46" r:id="rId26"/>
    <sheet name="7.GA.3" sheetId="48" r:id="rId27"/>
    <sheet name="7.GA.4" sheetId="49" r:id="rId28"/>
    <sheet name="7.GA.5" sheetId="50" r:id="rId29"/>
    <sheet name="7.GA.6" sheetId="51" r:id="rId30"/>
    <sheet name="7.GA.7" sheetId="91" r:id="rId31"/>
    <sheet name="7.GA.8" sheetId="52" r:id="rId32"/>
    <sheet name="7.GA.9" sheetId="93" r:id="rId33"/>
    <sheet name="7.GA.10" sheetId="73" r:id="rId34"/>
    <sheet name="7.GA.11" sheetId="53" r:id="rId35"/>
    <sheet name="7.GA.12" sheetId="54" r:id="rId36"/>
    <sheet name="7.GA.13" sheetId="55" r:id="rId37"/>
    <sheet name="7.GA.14" sheetId="56" r:id="rId38"/>
    <sheet name="7.GA.15" sheetId="57" r:id="rId39"/>
    <sheet name="7.I.1" sheetId="65" r:id="rId40"/>
    <sheet name="7.I.2 " sheetId="66" r:id="rId41"/>
    <sheet name="7.II.1" sheetId="19" r:id="rId42"/>
    <sheet name="7.II.2" sheetId="58" r:id="rId43"/>
    <sheet name="7.II.3" sheetId="20" r:id="rId44"/>
    <sheet name="7.II.4" sheetId="72" r:id="rId45"/>
    <sheet name="7.II.5" sheetId="59" r:id="rId46"/>
    <sheet name="7.II.6-7" sheetId="60" r:id="rId47"/>
    <sheet name="7.II.8" sheetId="28" r:id="rId48"/>
    <sheet name="7.II.9" sheetId="22" r:id="rId49"/>
    <sheet name="7.II.10" sheetId="61" r:id="rId50"/>
    <sheet name="7.II.11" sheetId="62" r:id="rId51"/>
    <sheet name="7.II.12" sheetId="23" r:id="rId52"/>
    <sheet name="7.II.13" sheetId="63" r:id="rId53"/>
    <sheet name="7.II.14" sheetId="64" r:id="rId54"/>
    <sheet name="7.II.15" sheetId="92" r:id="rId55"/>
    <sheet name="7.III.1-2" sheetId="25" r:id="rId56"/>
    <sheet name="7.IV.1" sheetId="67" r:id="rId57"/>
    <sheet name="7.IV.2" sheetId="26" r:id="rId58"/>
    <sheet name="7.IV.3" sheetId="68" r:id="rId59"/>
    <sheet name="7.V.1" sheetId="27" r:id="rId60"/>
    <sheet name="7.V.2" sheetId="32" r:id="rId61"/>
    <sheet name="7.M.1" sheetId="98" r:id="rId62"/>
    <sheet name="LDF-1" sheetId="76" r:id="rId63"/>
    <sheet name="LDF-2" sheetId="77" r:id="rId64"/>
    <sheet name="LDF-3" sheetId="78" r:id="rId65"/>
    <sheet name="LDF-4" sheetId="79" r:id="rId66"/>
    <sheet name="LDF-5" sheetId="80" r:id="rId67"/>
    <sheet name="LDF-6 a)" sheetId="81" r:id="rId68"/>
    <sheet name="LDF 6 b)" sheetId="82" r:id="rId69"/>
    <sheet name="LDF 6 c)" sheetId="83" r:id="rId70"/>
    <sheet name="LDF 6 d)" sheetId="84" r:id="rId71"/>
    <sheet name="ANEXO 3" sheetId="90" r:id="rId72"/>
  </sheets>
  <definedNames>
    <definedName name="_Hlk73936802" localSheetId="71">'ANEXO 3'!$A$52</definedName>
    <definedName name="a01.1">#REF!</definedName>
    <definedName name="ANEXO" localSheetId="2">#REF!</definedName>
    <definedName name="ANEXO" localSheetId="24">#REF!</definedName>
    <definedName name="ANEXO" localSheetId="33">#REF!</definedName>
    <definedName name="ANEXO" localSheetId="34">#REF!</definedName>
    <definedName name="ANEXO" localSheetId="35">#REF!</definedName>
    <definedName name="ANEXO" localSheetId="36">#REF!</definedName>
    <definedName name="ANEXO" localSheetId="37">#REF!</definedName>
    <definedName name="ANEXO" localSheetId="38">#REF!</definedName>
    <definedName name="ANEXO" localSheetId="25">#REF!</definedName>
    <definedName name="ANEXO" localSheetId="26">#REF!</definedName>
    <definedName name="ANEXO" localSheetId="27">#REF!</definedName>
    <definedName name="ANEXO" localSheetId="28">#REF!</definedName>
    <definedName name="ANEXO" localSheetId="29">#REF!</definedName>
    <definedName name="ANEXO" localSheetId="30">#REF!</definedName>
    <definedName name="ANEXO" localSheetId="31">#REF!</definedName>
    <definedName name="ANEXO" localSheetId="32">#REF!</definedName>
    <definedName name="ANEXO" localSheetId="39">#REF!</definedName>
    <definedName name="ANEXO" localSheetId="40">#REF!</definedName>
    <definedName name="ANEXO" localSheetId="49">#REF!</definedName>
    <definedName name="ANEXO" localSheetId="50">#REF!</definedName>
    <definedName name="ANEXO" localSheetId="52">#REF!</definedName>
    <definedName name="ANEXO" localSheetId="53">#REF!</definedName>
    <definedName name="ANEXO" localSheetId="54">#REF!</definedName>
    <definedName name="ANEXO" localSheetId="42">#REF!</definedName>
    <definedName name="ANEXO" localSheetId="44">#REF!</definedName>
    <definedName name="ANEXO" localSheetId="45">#REF!</definedName>
    <definedName name="ANEXO" localSheetId="46">#REF!</definedName>
    <definedName name="ANEXO" localSheetId="56">#REF!</definedName>
    <definedName name="ANEXO" localSheetId="58">#REF!</definedName>
    <definedName name="ANEXO" localSheetId="60">#REF!</definedName>
    <definedName name="ANEXO" localSheetId="10">#REF!</definedName>
    <definedName name="ANEXO" localSheetId="23">#REF!</definedName>
    <definedName name="ANEXO">#REF!</definedName>
    <definedName name="_xlnm.Print_Area" localSheetId="1">'1'!$A$1:$E$80</definedName>
    <definedName name="_xlnm.Print_Area" localSheetId="2">'1.1'!$A$1:$O$154</definedName>
    <definedName name="_xlnm.Print_Area" localSheetId="3">'2'!$B$1:$I$65</definedName>
    <definedName name="_xlnm.Print_Area" localSheetId="4">'3'!$A$2:$F$54</definedName>
    <definedName name="_xlnm.Print_Area" localSheetId="5">'4'!$A$1:$C$73</definedName>
    <definedName name="_xlnm.Print_Area" localSheetId="6">'5'!$A:$F</definedName>
    <definedName name="_xlnm.Print_Area" localSheetId="7">'6'!$A:$F</definedName>
    <definedName name="_xlnm.Print_Area" localSheetId="24">'7.GA.1'!$A$1:$H$46</definedName>
    <definedName name="_xlnm.Print_Area" localSheetId="33">'7.GA.10'!$A$1:$H$46</definedName>
    <definedName name="_xlnm.Print_Area" localSheetId="34">'7.GA.11'!$A$1:$H$46</definedName>
    <definedName name="_xlnm.Print_Area" localSheetId="35">'7.GA.12'!$A$1:$H$46</definedName>
    <definedName name="_xlnm.Print_Area" localSheetId="36">'7.GA.13'!$A$1:$H$46</definedName>
    <definedName name="_xlnm.Print_Area" localSheetId="37">'7.GA.14'!$A$1:$H$46</definedName>
    <definedName name="_xlnm.Print_Area" localSheetId="38">'7.GA.15'!$A$1:$H$46</definedName>
    <definedName name="_xlnm.Print_Area" localSheetId="25">'7.GA.2'!$A$1:$H$46</definedName>
    <definedName name="_xlnm.Print_Area" localSheetId="26">'7.GA.3'!$A$1:$H$46</definedName>
    <definedName name="_xlnm.Print_Area" localSheetId="27">'7.GA.4'!$A$1:$H$46</definedName>
    <definedName name="_xlnm.Print_Area" localSheetId="28">'7.GA.5'!$A$1:$H$46</definedName>
    <definedName name="_xlnm.Print_Area" localSheetId="29">'7.GA.6'!$A$1:$H$46</definedName>
    <definedName name="_xlnm.Print_Area" localSheetId="30">'7.GA.7'!$A$1:$H$46</definedName>
    <definedName name="_xlnm.Print_Area" localSheetId="31">'7.GA.8'!$A$1:$H$46</definedName>
    <definedName name="_xlnm.Print_Area" localSheetId="32">'7.GA.9'!$A$1:$N$44</definedName>
    <definedName name="_xlnm.Print_Area" localSheetId="39">'7.I.1'!$A$1:$H$45</definedName>
    <definedName name="_xlnm.Print_Area" localSheetId="40">'7.I.2 '!$A$1:$H$45</definedName>
    <definedName name="_xlnm.Print_Area" localSheetId="49">'7.II.10'!$A$1:$H$45</definedName>
    <definedName name="_xlnm.Print_Area" localSheetId="50">'7.II.11'!$A$1:$H$45</definedName>
    <definedName name="_xlnm.Print_Area" localSheetId="51">'7.II.12'!$A$1:$K$43</definedName>
    <definedName name="_xlnm.Print_Area" localSheetId="52">'7.II.13'!$A$1:$H$45</definedName>
    <definedName name="_xlnm.Print_Area" localSheetId="53">'7.II.14'!$A$1:$F$46</definedName>
    <definedName name="_xlnm.Print_Area" localSheetId="54">'7.II.15'!$A$1:$H$45</definedName>
    <definedName name="_xlnm.Print_Area" localSheetId="42">'7.II.2'!$A$1:$H$46</definedName>
    <definedName name="_xlnm.Print_Area" localSheetId="43">'7.II.3'!$A$1:$J$34</definedName>
    <definedName name="_xlnm.Print_Area" localSheetId="44">'7.II.4'!$A$1:$H$46</definedName>
    <definedName name="_xlnm.Print_Area" localSheetId="45">'7.II.5'!$A$1:$H$44</definedName>
    <definedName name="_xlnm.Print_Area" localSheetId="46">'7.II.6-7'!$A$1:$J$25</definedName>
    <definedName name="_xlnm.Print_Area" localSheetId="47">'7.II.8'!$A$1:$K$45</definedName>
    <definedName name="_xlnm.Print_Area" localSheetId="48">'7.II.9'!$A$1:$F$21</definedName>
    <definedName name="_xlnm.Print_Area" localSheetId="55">'7.III.1-2'!$A$1:$I$28</definedName>
    <definedName name="_xlnm.Print_Area" localSheetId="56">'7.IV.1'!$A$1:$H$45</definedName>
    <definedName name="_xlnm.Print_Area" localSheetId="57">'7.IV.2'!$A$1:$D$36</definedName>
    <definedName name="_xlnm.Print_Area" localSheetId="61">'7.M.1'!$A:$H</definedName>
    <definedName name="_xlnm.Print_Area" localSheetId="59">'7.V.1'!$A$1:$C$29</definedName>
    <definedName name="_xlnm.Print_Area" localSheetId="8">'8'!$B$1:$H$58</definedName>
    <definedName name="_xlnm.Print_Area" localSheetId="9">'9.1'!$A$1:$H$98</definedName>
    <definedName name="_xlnm.Print_Area" localSheetId="10">'9.1.2'!$A$1:$O$235</definedName>
    <definedName name="_xlnm.Print_Area" localSheetId="11">'9.2'!$A$1:$H$37</definedName>
    <definedName name="_xlnm.Print_Area" localSheetId="12">'9.3'!$A$1:$H$36</definedName>
    <definedName name="_xlnm.Print_Area" localSheetId="13">'9.4'!$A$1:$H$58</definedName>
    <definedName name="_xlnm.Print_Area" localSheetId="14">'A1'!$A$1:$C$37</definedName>
    <definedName name="_xlnm.Print_Area" localSheetId="15">'A2'!$A$1:$C$37</definedName>
    <definedName name="_xlnm.Print_Area" localSheetId="16">'A3'!$A$1:$G$30</definedName>
    <definedName name="_xlnm.Print_Area" localSheetId="17">'A4'!$A$1:$H$31</definedName>
    <definedName name="_xlnm.Print_Area" localSheetId="18">'A5a.1'!$A$1:$O$41</definedName>
    <definedName name="_xlnm.Print_Area" localSheetId="20">A5b!$A$1:$L$38</definedName>
    <definedName name="_xlnm.Print_Area" localSheetId="22">'A7'!$A$1:$C$136</definedName>
    <definedName name="_xlnm.Print_Area" localSheetId="23">'A9'!$A$1:$E$418</definedName>
    <definedName name="_xlnm.Print_Area" localSheetId="71">'ANEXO 3'!$A$1:$K$75</definedName>
    <definedName name="_xlnm.Print_Area" localSheetId="0">INDICE!$A$1:$B$81</definedName>
    <definedName name="_xlnm.Print_Area" localSheetId="68">'LDF 6 b)'!$A$1:$G$33</definedName>
    <definedName name="_xlnm.Print_Area" localSheetId="69">'LDF 6 c)'!$A$1:$G$90</definedName>
    <definedName name="_xlnm.Print_Area" localSheetId="70">'LDF 6 d)'!$A$1:$G$36</definedName>
    <definedName name="_xlnm.Print_Area" localSheetId="62">'LDF-1'!$A$1:$F$89</definedName>
    <definedName name="_xlnm.Print_Area" localSheetId="63">'LDF-2'!$A$1:$H$42</definedName>
    <definedName name="_xlnm.Print_Area" localSheetId="64">'LDF-3'!$A$1:$K$25</definedName>
    <definedName name="_xlnm.Print_Area" localSheetId="65">'LDF-4'!$A$1:$D$82</definedName>
    <definedName name="_xlnm.Print_Area" localSheetId="66">'LDF-5'!$A$1:$G$83</definedName>
    <definedName name="_xlnm.Print_Area" localSheetId="67">'LDF-6 a)'!$A$1:$G$165</definedName>
    <definedName name="_xlnm.Print_Titles" localSheetId="1">'1'!$1:$8</definedName>
    <definedName name="_xlnm.Print_Titles" localSheetId="2">'1.1'!$1:$7</definedName>
    <definedName name="_xlnm.Print_Titles" localSheetId="3">'2'!$1:$6</definedName>
    <definedName name="_xlnm.Print_Titles" localSheetId="5">'4'!$1:$10</definedName>
    <definedName name="_xlnm.Print_Titles" localSheetId="6">'5'!$1:$9</definedName>
    <definedName name="_xlnm.Print_Titles" localSheetId="7">'6'!$1:$11</definedName>
    <definedName name="_xlnm.Print_Titles" localSheetId="32">'7.GA.9'!$1:$5</definedName>
    <definedName name="_xlnm.Print_Titles" localSheetId="8">'8'!$1:$7</definedName>
    <definedName name="_xlnm.Print_Titles" localSheetId="9">'9.1'!$1:$9</definedName>
    <definedName name="_xlnm.Print_Titles" localSheetId="10">'9.1.2'!$1:$8</definedName>
    <definedName name="_xlnm.Print_Titles" localSheetId="11">'9.2'!$1:$9</definedName>
    <definedName name="_xlnm.Print_Titles" localSheetId="12">'9.3'!$1:$9</definedName>
    <definedName name="_xlnm.Print_Titles" localSheetId="13">'9.4'!$1:$9</definedName>
    <definedName name="_xlnm.Print_Titles" localSheetId="14">'A1'!$1:$9</definedName>
    <definedName name="_xlnm.Print_Titles" localSheetId="15">'A2'!$1:$9</definedName>
    <definedName name="_xlnm.Print_Titles" localSheetId="18">'A5a.1'!$1:$9</definedName>
    <definedName name="_xlnm.Print_Titles" localSheetId="20">A5b!$1:$9</definedName>
    <definedName name="_xlnm.Print_Titles" localSheetId="22">'A7'!$1:$7</definedName>
    <definedName name="_xlnm.Print_Titles" localSheetId="23">'A9'!$1:$6</definedName>
    <definedName name="_xlnm.Print_Titles" localSheetId="71">'ANEXO 3'!$1:$6</definedName>
    <definedName name="_xlnm.Print_Titles" localSheetId="69">'LDF 6 c)'!$1:$7</definedName>
    <definedName name="_xlnm.Print_Titles" localSheetId="62">'LDF-1'!$1:$5</definedName>
    <definedName name="_xlnm.Print_Titles" localSheetId="63">'LDF-2'!$1:$4</definedName>
    <definedName name="_xlnm.Print_Titles" localSheetId="65">'LDF-4'!$1:$4</definedName>
    <definedName name="_xlnm.Print_Titles" localSheetId="66">'LDF-5'!$1:$6</definedName>
    <definedName name="_xlnm.Print_Titles" localSheetId="67">'LDF-6 a)'!$1:$7</definedName>
    <definedName name="X" localSheetId="2">#REF!</definedName>
    <definedName name="X" localSheetId="24">#REF!</definedName>
    <definedName name="X" localSheetId="33">#REF!</definedName>
    <definedName name="X" localSheetId="34">#REF!</definedName>
    <definedName name="X" localSheetId="35">#REF!</definedName>
    <definedName name="X" localSheetId="36">#REF!</definedName>
    <definedName name="X" localSheetId="37">#REF!</definedName>
    <definedName name="X" localSheetId="38">#REF!</definedName>
    <definedName name="X" localSheetId="25">#REF!</definedName>
    <definedName name="X" localSheetId="26">#REF!</definedName>
    <definedName name="X" localSheetId="27">#REF!</definedName>
    <definedName name="X" localSheetId="28">#REF!</definedName>
    <definedName name="X" localSheetId="29">#REF!</definedName>
    <definedName name="X" localSheetId="30">#REF!</definedName>
    <definedName name="X" localSheetId="31">#REF!</definedName>
    <definedName name="X" localSheetId="32">#REF!</definedName>
    <definedName name="X" localSheetId="39">#REF!</definedName>
    <definedName name="X" localSheetId="40">#REF!</definedName>
    <definedName name="X" localSheetId="49">#REF!</definedName>
    <definedName name="X" localSheetId="50">#REF!</definedName>
    <definedName name="X" localSheetId="52">#REF!</definedName>
    <definedName name="X" localSheetId="53">#REF!</definedName>
    <definedName name="X" localSheetId="54">#REF!</definedName>
    <definedName name="X" localSheetId="42">#REF!</definedName>
    <definedName name="X" localSheetId="44">#REF!</definedName>
    <definedName name="X" localSheetId="45">#REF!</definedName>
    <definedName name="X" localSheetId="46">#REF!</definedName>
    <definedName name="X" localSheetId="56">#REF!</definedName>
    <definedName name="X" localSheetId="58">#REF!</definedName>
    <definedName name="X" localSheetId="60">#REF!</definedName>
    <definedName name="X" localSheetId="10">#REF!</definedName>
    <definedName name="X" localSheetId="23">#REF!</definedName>
    <definedName name="X">#REF!</definedName>
  </definedNames>
  <calcPr calcId="162913"/>
</workbook>
</file>

<file path=xl/calcChain.xml><?xml version="1.0" encoding="utf-8"?>
<calcChain xmlns="http://schemas.openxmlformats.org/spreadsheetml/2006/main">
  <c r="O229" i="97" l="1"/>
  <c r="O228" i="97" s="1"/>
  <c r="N228" i="97"/>
  <c r="M228" i="97"/>
  <c r="L228" i="97"/>
  <c r="K228" i="97"/>
  <c r="J228" i="97"/>
  <c r="I228" i="97"/>
  <c r="H228" i="97"/>
  <c r="G228" i="97"/>
  <c r="F228" i="97"/>
  <c r="E228" i="97"/>
  <c r="D228" i="97"/>
  <c r="C228" i="97"/>
  <c r="O227" i="97"/>
  <c r="O226" i="97"/>
  <c r="O225" i="97"/>
  <c r="O224" i="97"/>
  <c r="O223" i="97"/>
  <c r="O222" i="97" s="1"/>
  <c r="N222" i="97"/>
  <c r="M222" i="97"/>
  <c r="L222" i="97"/>
  <c r="K222" i="97"/>
  <c r="K219" i="97" s="1"/>
  <c r="J222" i="97"/>
  <c r="I222" i="97"/>
  <c r="H222" i="97"/>
  <c r="G222" i="97"/>
  <c r="F222" i="97"/>
  <c r="E222" i="97"/>
  <c r="E219" i="97" s="1"/>
  <c r="D222" i="97"/>
  <c r="D219" i="97" s="1"/>
  <c r="C222" i="97"/>
  <c r="O221" i="97"/>
  <c r="O220" i="97"/>
  <c r="N220" i="97"/>
  <c r="M220" i="97"/>
  <c r="L220" i="97"/>
  <c r="L219" i="97" s="1"/>
  <c r="K220" i="97"/>
  <c r="J220" i="97"/>
  <c r="J219" i="97" s="1"/>
  <c r="I220" i="97"/>
  <c r="H220" i="97"/>
  <c r="G220" i="97"/>
  <c r="F220" i="97"/>
  <c r="F219" i="97" s="1"/>
  <c r="E220" i="97"/>
  <c r="D220" i="97"/>
  <c r="C220" i="97"/>
  <c r="C219" i="97" s="1"/>
  <c r="N219" i="97"/>
  <c r="M219" i="97"/>
  <c r="I219" i="97"/>
  <c r="H219" i="97"/>
  <c r="G219" i="97"/>
  <c r="O218" i="97"/>
  <c r="O217" i="97"/>
  <c r="N217" i="97"/>
  <c r="M217" i="97"/>
  <c r="L217" i="97"/>
  <c r="K217" i="97"/>
  <c r="K214" i="97" s="1"/>
  <c r="J217" i="97"/>
  <c r="J214" i="97" s="1"/>
  <c r="I217" i="97"/>
  <c r="I214" i="97" s="1"/>
  <c r="H217" i="97"/>
  <c r="H214" i="97" s="1"/>
  <c r="G217" i="97"/>
  <c r="F217" i="97"/>
  <c r="E217" i="97"/>
  <c r="D217" i="97"/>
  <c r="D214" i="97" s="1"/>
  <c r="C217" i="97"/>
  <c r="C214" i="97" s="1"/>
  <c r="O216" i="97"/>
  <c r="O215" i="97"/>
  <c r="O214" i="97" s="1"/>
  <c r="N214" i="97"/>
  <c r="M214" i="97"/>
  <c r="L214" i="97"/>
  <c r="G214" i="97"/>
  <c r="F214" i="97"/>
  <c r="E214" i="97"/>
  <c r="O213" i="97"/>
  <c r="O212" i="97"/>
  <c r="O211" i="97"/>
  <c r="O206" i="97" s="1"/>
  <c r="O210" i="97"/>
  <c r="O209" i="97"/>
  <c r="O208" i="97"/>
  <c r="O207" i="97"/>
  <c r="N206" i="97"/>
  <c r="M206" i="97"/>
  <c r="L206" i="97"/>
  <c r="K206" i="97"/>
  <c r="J206" i="97"/>
  <c r="I206" i="97"/>
  <c r="H206" i="97"/>
  <c r="G206" i="97"/>
  <c r="F206" i="97"/>
  <c r="E206" i="97"/>
  <c r="D206" i="97"/>
  <c r="C206" i="97"/>
  <c r="O204" i="97"/>
  <c r="O203" i="97"/>
  <c r="O202" i="97"/>
  <c r="O200" i="97" s="1"/>
  <c r="O201" i="97"/>
  <c r="N200" i="97"/>
  <c r="M200" i="97"/>
  <c r="M195" i="97" s="1"/>
  <c r="L200" i="97"/>
  <c r="K200" i="97"/>
  <c r="J200" i="97"/>
  <c r="J195" i="97" s="1"/>
  <c r="I200" i="97"/>
  <c r="H200" i="97"/>
  <c r="H195" i="97" s="1"/>
  <c r="G200" i="97"/>
  <c r="F200" i="97"/>
  <c r="E200" i="97"/>
  <c r="D200" i="97"/>
  <c r="C200" i="97"/>
  <c r="O199" i="97"/>
  <c r="O198" i="97"/>
  <c r="O196" i="97" s="1"/>
  <c r="O195" i="97" s="1"/>
  <c r="O197" i="97"/>
  <c r="N196" i="97"/>
  <c r="N195" i="97" s="1"/>
  <c r="M196" i="97"/>
  <c r="L196" i="97"/>
  <c r="L195" i="97" s="1"/>
  <c r="K196" i="97"/>
  <c r="K195" i="97" s="1"/>
  <c r="J196" i="97"/>
  <c r="I196" i="97"/>
  <c r="I195" i="97" s="1"/>
  <c r="H196" i="97"/>
  <c r="G196" i="97"/>
  <c r="F196" i="97"/>
  <c r="E196" i="97"/>
  <c r="E195" i="97" s="1"/>
  <c r="D196" i="97"/>
  <c r="C196" i="97"/>
  <c r="G195" i="97"/>
  <c r="F195" i="97"/>
  <c r="D195" i="97"/>
  <c r="C195" i="97"/>
  <c r="O194" i="97"/>
  <c r="O193" i="97"/>
  <c r="O192" i="97"/>
  <c r="O191" i="97" s="1"/>
  <c r="N191" i="97"/>
  <c r="M191" i="97"/>
  <c r="L191" i="97"/>
  <c r="K191" i="97"/>
  <c r="J191" i="97"/>
  <c r="I191" i="97"/>
  <c r="H191" i="97"/>
  <c r="G191" i="97"/>
  <c r="F191" i="97"/>
  <c r="E191" i="97"/>
  <c r="D191" i="97"/>
  <c r="C191" i="97"/>
  <c r="O190" i="97"/>
  <c r="O189" i="97"/>
  <c r="O188" i="97"/>
  <c r="O187" i="97"/>
  <c r="N187" i="97"/>
  <c r="M187" i="97"/>
  <c r="L187" i="97"/>
  <c r="K187" i="97"/>
  <c r="J187" i="97"/>
  <c r="I187" i="97"/>
  <c r="H187" i="97"/>
  <c r="G187" i="97"/>
  <c r="F187" i="97"/>
  <c r="E187" i="97"/>
  <c r="D187" i="97"/>
  <c r="C187" i="97"/>
  <c r="O185" i="97"/>
  <c r="O184" i="97"/>
  <c r="O183" i="97"/>
  <c r="O182" i="97"/>
  <c r="O181" i="97"/>
  <c r="O180" i="97"/>
  <c r="O179" i="97"/>
  <c r="O177" i="97" s="1"/>
  <c r="O178" i="97"/>
  <c r="N177" i="97"/>
  <c r="M177" i="97"/>
  <c r="L177" i="97"/>
  <c r="K177" i="97"/>
  <c r="K159" i="97" s="1"/>
  <c r="J177" i="97"/>
  <c r="I177" i="97"/>
  <c r="H177" i="97"/>
  <c r="G177" i="97"/>
  <c r="F177" i="97"/>
  <c r="E177" i="97"/>
  <c r="D177" i="97"/>
  <c r="C177" i="97"/>
  <c r="O175" i="97"/>
  <c r="O174" i="97"/>
  <c r="O173" i="97"/>
  <c r="N173" i="97"/>
  <c r="M173" i="97"/>
  <c r="L173" i="97"/>
  <c r="K173" i="97"/>
  <c r="J173" i="97"/>
  <c r="I173" i="97"/>
  <c r="H173" i="97"/>
  <c r="H159" i="97" s="1"/>
  <c r="G173" i="97"/>
  <c r="F173" i="97"/>
  <c r="E173" i="97"/>
  <c r="D173" i="97"/>
  <c r="C173" i="97"/>
  <c r="O172" i="97"/>
  <c r="O170" i="97" s="1"/>
  <c r="O171" i="97"/>
  <c r="N170" i="97"/>
  <c r="N159" i="97" s="1"/>
  <c r="M170" i="97"/>
  <c r="L170" i="97"/>
  <c r="K170" i="97"/>
  <c r="J170" i="97"/>
  <c r="I170" i="97"/>
  <c r="H170" i="97"/>
  <c r="G170" i="97"/>
  <c r="F170" i="97"/>
  <c r="F159" i="97" s="1"/>
  <c r="E170" i="97"/>
  <c r="E159" i="97" s="1"/>
  <c r="D170" i="97"/>
  <c r="C170" i="97"/>
  <c r="O169" i="97"/>
  <c r="O168" i="97"/>
  <c r="O167" i="97"/>
  <c r="O166" i="97"/>
  <c r="O165" i="97" s="1"/>
  <c r="N165" i="97"/>
  <c r="M165" i="97"/>
  <c r="L165" i="97"/>
  <c r="K165" i="97"/>
  <c r="J165" i="97"/>
  <c r="J159" i="97" s="1"/>
  <c r="I165" i="97"/>
  <c r="H165" i="97"/>
  <c r="G165" i="97"/>
  <c r="F165" i="97"/>
  <c r="E165" i="97"/>
  <c r="D165" i="97"/>
  <c r="C165" i="97"/>
  <c r="O164" i="97"/>
  <c r="O163" i="97"/>
  <c r="O162" i="97"/>
  <c r="O161" i="97"/>
  <c r="O160" i="97"/>
  <c r="N160" i="97"/>
  <c r="M160" i="97"/>
  <c r="L160" i="97"/>
  <c r="L159" i="97" s="1"/>
  <c r="K160" i="97"/>
  <c r="J160" i="97"/>
  <c r="I160" i="97"/>
  <c r="I159" i="97" s="1"/>
  <c r="H160" i="97"/>
  <c r="G160" i="97"/>
  <c r="G159" i="97" s="1"/>
  <c r="F160" i="97"/>
  <c r="E160" i="97"/>
  <c r="D160" i="97"/>
  <c r="C160" i="97"/>
  <c r="C159" i="97" s="1"/>
  <c r="M159" i="97"/>
  <c r="D159" i="97"/>
  <c r="O153" i="97"/>
  <c r="O152" i="97"/>
  <c r="O150" i="97" s="1"/>
  <c r="O151" i="97"/>
  <c r="N150" i="97"/>
  <c r="M150" i="97"/>
  <c r="L150" i="97"/>
  <c r="K150" i="97"/>
  <c r="J150" i="97"/>
  <c r="I150" i="97"/>
  <c r="I145" i="97" s="1"/>
  <c r="H150" i="97"/>
  <c r="H145" i="97" s="1"/>
  <c r="G150" i="97"/>
  <c r="F150" i="97"/>
  <c r="E150" i="97"/>
  <c r="D150" i="97"/>
  <c r="C150" i="97"/>
  <c r="C145" i="97" s="1"/>
  <c r="O147" i="97"/>
  <c r="O146" i="97" s="1"/>
  <c r="O145" i="97" s="1"/>
  <c r="N146" i="97"/>
  <c r="N145" i="97" s="1"/>
  <c r="M146" i="97"/>
  <c r="L146" i="97"/>
  <c r="K146" i="97"/>
  <c r="J146" i="97"/>
  <c r="J145" i="97" s="1"/>
  <c r="I146" i="97"/>
  <c r="H146" i="97"/>
  <c r="G146" i="97"/>
  <c r="G145" i="97" s="1"/>
  <c r="F146" i="97"/>
  <c r="E146" i="97"/>
  <c r="E145" i="97" s="1"/>
  <c r="D146" i="97"/>
  <c r="D145" i="97" s="1"/>
  <c r="C146" i="97"/>
  <c r="M145" i="97"/>
  <c r="L145" i="97"/>
  <c r="K145" i="97"/>
  <c r="F145" i="97"/>
  <c r="O144" i="97"/>
  <c r="O143" i="97"/>
  <c r="O142" i="97"/>
  <c r="O141" i="97"/>
  <c r="O139" i="97" s="1"/>
  <c r="O140" i="97"/>
  <c r="N139" i="97"/>
  <c r="M139" i="97"/>
  <c r="L139" i="97"/>
  <c r="K139" i="97"/>
  <c r="J139" i="97"/>
  <c r="I139" i="97"/>
  <c r="H139" i="97"/>
  <c r="G139" i="97"/>
  <c r="F139" i="97"/>
  <c r="E139" i="97"/>
  <c r="E85" i="97" s="1"/>
  <c r="D139" i="97"/>
  <c r="C139" i="97"/>
  <c r="O138" i="97"/>
  <c r="O137" i="97"/>
  <c r="O136" i="97"/>
  <c r="O135" i="97" s="1"/>
  <c r="N135" i="97"/>
  <c r="M135" i="97"/>
  <c r="L135" i="97"/>
  <c r="K135" i="97"/>
  <c r="J135" i="97"/>
  <c r="I135" i="97"/>
  <c r="H135" i="97"/>
  <c r="G135" i="97"/>
  <c r="F135" i="97"/>
  <c r="E135" i="97"/>
  <c r="D135" i="97"/>
  <c r="C135" i="97"/>
  <c r="O134" i="97"/>
  <c r="O133" i="97"/>
  <c r="O132" i="97"/>
  <c r="O131" i="97"/>
  <c r="N131" i="97"/>
  <c r="M131" i="97"/>
  <c r="L131" i="97"/>
  <c r="K131" i="97"/>
  <c r="J131" i="97"/>
  <c r="I131" i="97"/>
  <c r="H131" i="97"/>
  <c r="G131" i="97"/>
  <c r="F131" i="97"/>
  <c r="E131" i="97"/>
  <c r="D131" i="97"/>
  <c r="C131" i="97"/>
  <c r="O130" i="97"/>
  <c r="O129" i="97"/>
  <c r="O126" i="97" s="1"/>
  <c r="O128" i="97"/>
  <c r="O127" i="97"/>
  <c r="N126" i="97"/>
  <c r="M126" i="97"/>
  <c r="L126" i="97"/>
  <c r="K126" i="97"/>
  <c r="J126" i="97"/>
  <c r="I126" i="97"/>
  <c r="H126" i="97"/>
  <c r="G126" i="97"/>
  <c r="F126" i="97"/>
  <c r="F85" i="97" s="1"/>
  <c r="E126" i="97"/>
  <c r="D126" i="97"/>
  <c r="C126" i="97"/>
  <c r="O125" i="97"/>
  <c r="O124" i="97"/>
  <c r="O123" i="97"/>
  <c r="O122" i="97"/>
  <c r="O121" i="97"/>
  <c r="O120" i="97"/>
  <c r="O119" i="97"/>
  <c r="O118" i="97"/>
  <c r="O117" i="97"/>
  <c r="N117" i="97"/>
  <c r="M117" i="97"/>
  <c r="L117" i="97"/>
  <c r="K117" i="97"/>
  <c r="J117" i="97"/>
  <c r="I117" i="97"/>
  <c r="H117" i="97"/>
  <c r="G117" i="97"/>
  <c r="F117" i="97"/>
  <c r="E117" i="97"/>
  <c r="D117" i="97"/>
  <c r="C117" i="97"/>
  <c r="O116" i="97"/>
  <c r="O115" i="97"/>
  <c r="O114" i="97"/>
  <c r="O112" i="97" s="1"/>
  <c r="O113" i="97"/>
  <c r="N112" i="97"/>
  <c r="M112" i="97"/>
  <c r="L112" i="97"/>
  <c r="K112" i="97"/>
  <c r="J112" i="97"/>
  <c r="I112" i="97"/>
  <c r="H112" i="97"/>
  <c r="H85" i="97" s="1"/>
  <c r="G112" i="97"/>
  <c r="F112" i="97"/>
  <c r="E112" i="97"/>
  <c r="D112" i="97"/>
  <c r="C112" i="97"/>
  <c r="O111" i="97"/>
  <c r="O110" i="97"/>
  <c r="O109" i="97"/>
  <c r="O108" i="97"/>
  <c r="O107" i="97"/>
  <c r="O106" i="97"/>
  <c r="O105" i="97"/>
  <c r="N105" i="97"/>
  <c r="M105" i="97"/>
  <c r="L105" i="97"/>
  <c r="K105" i="97"/>
  <c r="J105" i="97"/>
  <c r="I105" i="97"/>
  <c r="I85" i="97" s="1"/>
  <c r="H105" i="97"/>
  <c r="G105" i="97"/>
  <c r="F105" i="97"/>
  <c r="E105" i="97"/>
  <c r="D105" i="97"/>
  <c r="C105" i="97"/>
  <c r="O104" i="97"/>
  <c r="O103" i="97"/>
  <c r="O102" i="97"/>
  <c r="O101" i="97"/>
  <c r="O100" i="97"/>
  <c r="O99" i="97"/>
  <c r="O95" i="97" s="1"/>
  <c r="O98" i="97"/>
  <c r="O97" i="97"/>
  <c r="O96" i="97"/>
  <c r="N95" i="97"/>
  <c r="M95" i="97"/>
  <c r="M85" i="97" s="1"/>
  <c r="L95" i="97"/>
  <c r="K95" i="97"/>
  <c r="J95" i="97"/>
  <c r="I95" i="97"/>
  <c r="H95" i="97"/>
  <c r="G95" i="97"/>
  <c r="F95" i="97"/>
  <c r="E95" i="97"/>
  <c r="D95" i="97"/>
  <c r="C95" i="97"/>
  <c r="C85" i="97" s="1"/>
  <c r="O94" i="97"/>
  <c r="O93" i="97"/>
  <c r="O92" i="97"/>
  <c r="O91" i="97"/>
  <c r="O90" i="97"/>
  <c r="O89" i="97"/>
  <c r="O88" i="97"/>
  <c r="O87" i="97"/>
  <c r="O86" i="97" s="1"/>
  <c r="N86" i="97"/>
  <c r="N85" i="97" s="1"/>
  <c r="M86" i="97"/>
  <c r="L86" i="97"/>
  <c r="K86" i="97"/>
  <c r="J86" i="97"/>
  <c r="J85" i="97" s="1"/>
  <c r="I86" i="97"/>
  <c r="H86" i="97"/>
  <c r="G86" i="97"/>
  <c r="G85" i="97" s="1"/>
  <c r="F86" i="97"/>
  <c r="E86" i="97"/>
  <c r="D86" i="97"/>
  <c r="D85" i="97" s="1"/>
  <c r="C86" i="97"/>
  <c r="L85" i="97"/>
  <c r="K85" i="97"/>
  <c r="O84" i="97"/>
  <c r="O83" i="97"/>
  <c r="O82" i="97"/>
  <c r="O81" i="97"/>
  <c r="O80" i="97"/>
  <c r="O79" i="97"/>
  <c r="O78" i="97"/>
  <c r="O76" i="97" s="1"/>
  <c r="O77" i="97"/>
  <c r="N76" i="97"/>
  <c r="M76" i="97"/>
  <c r="L76" i="97"/>
  <c r="K76" i="97"/>
  <c r="J76" i="97"/>
  <c r="I76" i="97"/>
  <c r="H76" i="97"/>
  <c r="G76" i="97"/>
  <c r="F76" i="97"/>
  <c r="E76" i="97"/>
  <c r="D76" i="97"/>
  <c r="C76" i="97"/>
  <c r="O74" i="97"/>
  <c r="O73" i="97"/>
  <c r="O72" i="97"/>
  <c r="O71" i="97"/>
  <c r="O70" i="97"/>
  <c r="O69" i="97"/>
  <c r="N69" i="97"/>
  <c r="M69" i="97"/>
  <c r="L69" i="97"/>
  <c r="K69" i="97"/>
  <c r="J69" i="97"/>
  <c r="I69" i="97"/>
  <c r="H69" i="97"/>
  <c r="G69" i="97"/>
  <c r="F69" i="97"/>
  <c r="E69" i="97"/>
  <c r="D69" i="97"/>
  <c r="C69" i="97"/>
  <c r="O68" i="97"/>
  <c r="O67" i="97" s="1"/>
  <c r="N67" i="97"/>
  <c r="M67" i="97"/>
  <c r="L67" i="97"/>
  <c r="K67" i="97"/>
  <c r="J67" i="97"/>
  <c r="I67" i="97"/>
  <c r="H67" i="97"/>
  <c r="G67" i="97"/>
  <c r="F67" i="97"/>
  <c r="E67" i="97"/>
  <c r="D67" i="97"/>
  <c r="D36" i="97" s="1"/>
  <c r="C67" i="97"/>
  <c r="O66" i="97"/>
  <c r="O65" i="97"/>
  <c r="O64" i="97"/>
  <c r="O63" i="97"/>
  <c r="O62" i="97"/>
  <c r="O61" i="97"/>
  <c r="O60" i="97"/>
  <c r="O59" i="97" s="1"/>
  <c r="N59" i="97"/>
  <c r="M59" i="97"/>
  <c r="L59" i="97"/>
  <c r="L36" i="97" s="1"/>
  <c r="K59" i="97"/>
  <c r="J59" i="97"/>
  <c r="I59" i="97"/>
  <c r="H59" i="97"/>
  <c r="G59" i="97"/>
  <c r="F59" i="97"/>
  <c r="E59" i="97"/>
  <c r="D59" i="97"/>
  <c r="C59" i="97"/>
  <c r="O58" i="97"/>
  <c r="O57" i="97"/>
  <c r="O56" i="97"/>
  <c r="O55" i="97"/>
  <c r="O54" i="97"/>
  <c r="O53" i="97"/>
  <c r="O52" i="97"/>
  <c r="O51" i="97"/>
  <c r="O50" i="97"/>
  <c r="O49" i="97" s="1"/>
  <c r="N49" i="97"/>
  <c r="M49" i="97"/>
  <c r="L49" i="97"/>
  <c r="K49" i="97"/>
  <c r="J49" i="97"/>
  <c r="I49" i="97"/>
  <c r="H49" i="97"/>
  <c r="G49" i="97"/>
  <c r="F49" i="97"/>
  <c r="E49" i="97"/>
  <c r="D49" i="97"/>
  <c r="C49" i="97"/>
  <c r="O47" i="97"/>
  <c r="O46" i="97"/>
  <c r="O45" i="97"/>
  <c r="N45" i="97"/>
  <c r="N36" i="97" s="1"/>
  <c r="M45" i="97"/>
  <c r="L45" i="97"/>
  <c r="K45" i="97"/>
  <c r="J45" i="97"/>
  <c r="I45" i="97"/>
  <c r="H45" i="97"/>
  <c r="H36" i="97" s="1"/>
  <c r="G45" i="97"/>
  <c r="F45" i="97"/>
  <c r="E45" i="97"/>
  <c r="D45" i="97"/>
  <c r="C45" i="97"/>
  <c r="O44" i="97"/>
  <c r="O43" i="97"/>
  <c r="O37" i="97" s="1"/>
  <c r="O36" i="97" s="1"/>
  <c r="O42" i="97"/>
  <c r="O41" i="97"/>
  <c r="O40" i="97"/>
  <c r="O39" i="97"/>
  <c r="O38" i="97"/>
  <c r="N37" i="97"/>
  <c r="M37" i="97"/>
  <c r="M36" i="97" s="1"/>
  <c r="L37" i="97"/>
  <c r="K37" i="97"/>
  <c r="J37" i="97"/>
  <c r="I37" i="97"/>
  <c r="I36" i="97" s="1"/>
  <c r="H37" i="97"/>
  <c r="G37" i="97"/>
  <c r="F37" i="97"/>
  <c r="F36" i="97" s="1"/>
  <c r="E37" i="97"/>
  <c r="D37" i="97"/>
  <c r="C37" i="97"/>
  <c r="C36" i="97" s="1"/>
  <c r="K36" i="97"/>
  <c r="J36" i="97"/>
  <c r="G36" i="97"/>
  <c r="E36" i="97"/>
  <c r="O35" i="97"/>
  <c r="O34" i="97" s="1"/>
  <c r="N34" i="97"/>
  <c r="M34" i="97"/>
  <c r="L34" i="97"/>
  <c r="K34" i="97"/>
  <c r="J34" i="97"/>
  <c r="I34" i="97"/>
  <c r="H34" i="97"/>
  <c r="G34" i="97"/>
  <c r="F34" i="97"/>
  <c r="E34" i="97"/>
  <c r="D34" i="97"/>
  <c r="C34" i="97"/>
  <c r="O33" i="97"/>
  <c r="O32" i="97"/>
  <c r="N32" i="97"/>
  <c r="M32" i="97"/>
  <c r="L32" i="97"/>
  <c r="K32" i="97"/>
  <c r="J32" i="97"/>
  <c r="I32" i="97"/>
  <c r="H32" i="97"/>
  <c r="G32" i="97"/>
  <c r="F32" i="97"/>
  <c r="E32" i="97"/>
  <c r="D32" i="97"/>
  <c r="C32" i="97"/>
  <c r="O31" i="97"/>
  <c r="O26" i="97" s="1"/>
  <c r="O30" i="97"/>
  <c r="O29" i="97"/>
  <c r="O28" i="97"/>
  <c r="O27" i="97"/>
  <c r="N26" i="97"/>
  <c r="M26" i="97"/>
  <c r="L26" i="97"/>
  <c r="K26" i="97"/>
  <c r="J26" i="97"/>
  <c r="I26" i="97"/>
  <c r="H26" i="97"/>
  <c r="H9" i="97" s="1"/>
  <c r="H230" i="97" s="1"/>
  <c r="G26" i="97"/>
  <c r="F26" i="97"/>
  <c r="E26" i="97"/>
  <c r="D26" i="97"/>
  <c r="C26" i="97"/>
  <c r="O25" i="97"/>
  <c r="O21" i="97" s="1"/>
  <c r="O24" i="97"/>
  <c r="O23" i="97"/>
  <c r="O22" i="97"/>
  <c r="N21" i="97"/>
  <c r="N9" i="97" s="1"/>
  <c r="M21" i="97"/>
  <c r="L21" i="97"/>
  <c r="K21" i="97"/>
  <c r="J21" i="97"/>
  <c r="I21" i="97"/>
  <c r="H21" i="97"/>
  <c r="G21" i="97"/>
  <c r="F21" i="97"/>
  <c r="E21" i="97"/>
  <c r="D21" i="97"/>
  <c r="C21" i="97"/>
  <c r="O20" i="97"/>
  <c r="O19" i="97"/>
  <c r="O16" i="97" s="1"/>
  <c r="O18" i="97"/>
  <c r="O17" i="97"/>
  <c r="N16" i="97"/>
  <c r="M16" i="97"/>
  <c r="L16" i="97"/>
  <c r="K16" i="97"/>
  <c r="J16" i="97"/>
  <c r="I16" i="97"/>
  <c r="H16" i="97"/>
  <c r="G16" i="97"/>
  <c r="F16" i="97"/>
  <c r="E16" i="97"/>
  <c r="D16" i="97"/>
  <c r="C16" i="97"/>
  <c r="C9" i="97" s="1"/>
  <c r="C230" i="97" s="1"/>
  <c r="O15" i="97"/>
  <c r="O14" i="97"/>
  <c r="O13" i="97"/>
  <c r="O12" i="97" s="1"/>
  <c r="N12" i="97"/>
  <c r="M12" i="97"/>
  <c r="L12" i="97"/>
  <c r="K12" i="97"/>
  <c r="K9" i="97" s="1"/>
  <c r="J12" i="97"/>
  <c r="J9" i="97" s="1"/>
  <c r="I12" i="97"/>
  <c r="H12" i="97"/>
  <c r="G12" i="97"/>
  <c r="F12" i="97"/>
  <c r="E12" i="97"/>
  <c r="E9" i="97" s="1"/>
  <c r="E230" i="97" s="1"/>
  <c r="D12" i="97"/>
  <c r="C12" i="97"/>
  <c r="O11" i="97"/>
  <c r="O10" i="97" s="1"/>
  <c r="N10" i="97"/>
  <c r="M10" i="97"/>
  <c r="L10" i="97"/>
  <c r="L9" i="97" s="1"/>
  <c r="K10" i="97"/>
  <c r="J10" i="97"/>
  <c r="I10" i="97"/>
  <c r="I9" i="97" s="1"/>
  <c r="H10" i="97"/>
  <c r="G10" i="97"/>
  <c r="G9" i="97" s="1"/>
  <c r="G230" i="97" s="1"/>
  <c r="F10" i="97"/>
  <c r="F9" i="97" s="1"/>
  <c r="F230" i="97" s="1"/>
  <c r="E10" i="97"/>
  <c r="D10" i="97"/>
  <c r="D9" i="97" s="1"/>
  <c r="C10" i="97"/>
  <c r="M9" i="97"/>
  <c r="N230" i="97" l="1"/>
  <c r="J230" i="97"/>
  <c r="L230" i="97"/>
  <c r="K230" i="97"/>
  <c r="I230" i="97"/>
  <c r="O85" i="97"/>
  <c r="O159" i="97"/>
  <c r="M230" i="97"/>
  <c r="O9" i="97"/>
  <c r="O219" i="97"/>
  <c r="D230" i="97"/>
  <c r="O230" i="97" l="1"/>
  <c r="O144" i="96" l="1"/>
  <c r="N144" i="96"/>
  <c r="M144" i="96"/>
  <c r="L144" i="96"/>
  <c r="K144" i="96"/>
  <c r="J144" i="96"/>
  <c r="I144" i="96"/>
  <c r="H144" i="96"/>
  <c r="G144" i="96"/>
  <c r="F144" i="96"/>
  <c r="E144" i="96"/>
  <c r="D144" i="96"/>
  <c r="C144" i="96"/>
  <c r="C133" i="96"/>
  <c r="C124" i="96"/>
  <c r="O113" i="96"/>
  <c r="O112" i="96" s="1"/>
  <c r="C112" i="96"/>
  <c r="O111" i="96"/>
  <c r="O110" i="96"/>
  <c r="O109" i="96"/>
  <c r="C108" i="96"/>
  <c r="O104" i="96"/>
  <c r="C103" i="96"/>
  <c r="C100" i="96"/>
  <c r="O84" i="96"/>
  <c r="O83" i="96"/>
  <c r="O82" i="96"/>
  <c r="O81" i="96"/>
  <c r="O80" i="96"/>
  <c r="C79" i="96"/>
  <c r="O78" i="96"/>
  <c r="O77" i="96"/>
  <c r="O76" i="96"/>
  <c r="O75" i="96"/>
  <c r="O74" i="96"/>
  <c r="O73" i="96"/>
  <c r="N72" i="96"/>
  <c r="M72" i="96"/>
  <c r="L72" i="96"/>
  <c r="K72" i="96"/>
  <c r="C72" i="96"/>
  <c r="O67" i="96"/>
  <c r="O66" i="96"/>
  <c r="O65" i="96"/>
  <c r="O64" i="96"/>
  <c r="O63" i="96"/>
  <c r="O62" i="96"/>
  <c r="O61" i="96"/>
  <c r="O59" i="96"/>
  <c r="O58" i="96" s="1"/>
  <c r="O57" i="96"/>
  <c r="O56" i="96" s="1"/>
  <c r="O55" i="96"/>
  <c r="O54" i="96"/>
  <c r="O51" i="96"/>
  <c r="O50" i="96"/>
  <c r="O48" i="96"/>
  <c r="O47" i="96"/>
  <c r="O46" i="96"/>
  <c r="O45" i="96"/>
  <c r="O44" i="96"/>
  <c r="O40" i="96"/>
  <c r="O39" i="96"/>
  <c r="O38" i="96"/>
  <c r="O37" i="96"/>
  <c r="O36" i="96"/>
  <c r="O35" i="96"/>
  <c r="O34" i="96"/>
  <c r="O33" i="96"/>
  <c r="O32" i="96"/>
  <c r="O30" i="96"/>
  <c r="O29" i="96"/>
  <c r="O28" i="96"/>
  <c r="O27" i="96"/>
  <c r="O26" i="96"/>
  <c r="O24" i="96"/>
  <c r="O23" i="96"/>
  <c r="O22" i="96"/>
  <c r="O21" i="96"/>
  <c r="O20" i="96"/>
  <c r="O18" i="96"/>
  <c r="O17" i="96"/>
  <c r="O15" i="96"/>
  <c r="O14" i="96"/>
  <c r="O13" i="96"/>
  <c r="O12" i="96"/>
  <c r="O11" i="96"/>
  <c r="N58" i="96"/>
  <c r="M58" i="96"/>
  <c r="L58" i="96"/>
  <c r="K58" i="96"/>
  <c r="J58" i="96"/>
  <c r="I58" i="96"/>
  <c r="H58" i="96"/>
  <c r="G58" i="96"/>
  <c r="F58" i="96"/>
  <c r="E58" i="96"/>
  <c r="D58" i="96"/>
  <c r="C58" i="96"/>
  <c r="D56" i="96"/>
  <c r="E56" i="96"/>
  <c r="F56" i="96"/>
  <c r="G56" i="96"/>
  <c r="H56" i="96"/>
  <c r="I56" i="96"/>
  <c r="J56" i="96"/>
  <c r="K56" i="96"/>
  <c r="L56" i="96"/>
  <c r="M56" i="96"/>
  <c r="N56" i="96"/>
  <c r="C56" i="96"/>
  <c r="D53" i="96"/>
  <c r="E53" i="96"/>
  <c r="F53" i="96"/>
  <c r="G53" i="96"/>
  <c r="H53" i="96"/>
  <c r="I53" i="96"/>
  <c r="J53" i="96"/>
  <c r="K53" i="96"/>
  <c r="L53" i="96"/>
  <c r="M53" i="96"/>
  <c r="N53" i="96"/>
  <c r="C53" i="96"/>
  <c r="D49" i="96"/>
  <c r="E49" i="96"/>
  <c r="F49" i="96"/>
  <c r="G49" i="96"/>
  <c r="H49" i="96"/>
  <c r="I49" i="96"/>
  <c r="J49" i="96"/>
  <c r="K49" i="96"/>
  <c r="L49" i="96"/>
  <c r="M49" i="96"/>
  <c r="N49" i="96"/>
  <c r="C49" i="96"/>
  <c r="D43" i="96"/>
  <c r="E43" i="96"/>
  <c r="F43" i="96"/>
  <c r="G43" i="96"/>
  <c r="H43" i="96"/>
  <c r="I43" i="96"/>
  <c r="J43" i="96"/>
  <c r="K43" i="96"/>
  <c r="L43" i="96"/>
  <c r="M43" i="96"/>
  <c r="N43" i="96"/>
  <c r="C43" i="96"/>
  <c r="D31" i="96"/>
  <c r="E31" i="96"/>
  <c r="F31" i="96"/>
  <c r="G31" i="96"/>
  <c r="H31" i="96"/>
  <c r="I31" i="96"/>
  <c r="J31" i="96"/>
  <c r="K31" i="96"/>
  <c r="L31" i="96"/>
  <c r="M31" i="96"/>
  <c r="N31" i="96"/>
  <c r="C31" i="96"/>
  <c r="D25" i="96"/>
  <c r="E25" i="96"/>
  <c r="F25" i="96"/>
  <c r="G25" i="96"/>
  <c r="H25" i="96"/>
  <c r="I25" i="96"/>
  <c r="J25" i="96"/>
  <c r="K25" i="96"/>
  <c r="L25" i="96"/>
  <c r="M25" i="96"/>
  <c r="N25" i="96"/>
  <c r="C25" i="96"/>
  <c r="D19" i="96"/>
  <c r="E19" i="96"/>
  <c r="F19" i="96"/>
  <c r="G19" i="96"/>
  <c r="H19" i="96"/>
  <c r="I19" i="96"/>
  <c r="J19" i="96"/>
  <c r="K19" i="96"/>
  <c r="L19" i="96"/>
  <c r="M19" i="96"/>
  <c r="N19" i="96"/>
  <c r="C19" i="96"/>
  <c r="D16" i="96"/>
  <c r="E16" i="96"/>
  <c r="F16" i="96"/>
  <c r="G16" i="96"/>
  <c r="H16" i="96"/>
  <c r="I16" i="96"/>
  <c r="J16" i="96"/>
  <c r="K16" i="96"/>
  <c r="L16" i="96"/>
  <c r="M16" i="96"/>
  <c r="N16" i="96"/>
  <c r="C16" i="96"/>
  <c r="D10" i="96"/>
  <c r="E10" i="96"/>
  <c r="F10" i="96"/>
  <c r="G10" i="96"/>
  <c r="H10" i="96"/>
  <c r="I10" i="96"/>
  <c r="I9" i="96" s="1"/>
  <c r="J10" i="96"/>
  <c r="K10" i="96"/>
  <c r="K9" i="96" s="1"/>
  <c r="L10" i="96"/>
  <c r="L9" i="96" s="1"/>
  <c r="M10" i="96"/>
  <c r="M9" i="96" s="1"/>
  <c r="N10" i="96"/>
  <c r="C10" i="96"/>
  <c r="C9" i="96" s="1"/>
  <c r="H9" i="96" l="1"/>
  <c r="J9" i="96"/>
  <c r="O108" i="96"/>
  <c r="F9" i="96"/>
  <c r="E9" i="96"/>
  <c r="N9" i="96"/>
  <c r="D9" i="96"/>
  <c r="O72" i="96"/>
  <c r="G9" i="96"/>
  <c r="O16" i="96"/>
  <c r="O10" i="96"/>
  <c r="O31" i="96"/>
  <c r="O43" i="96"/>
  <c r="O53" i="96"/>
  <c r="C60" i="96"/>
  <c r="C52" i="96" s="1"/>
  <c r="D60" i="96"/>
  <c r="D52" i="96" s="1"/>
  <c r="E60" i="96"/>
  <c r="E52" i="96" s="1"/>
  <c r="F60" i="96"/>
  <c r="F52" i="96" s="1"/>
  <c r="G60" i="96"/>
  <c r="G52" i="96" s="1"/>
  <c r="H60" i="96"/>
  <c r="H52" i="96" s="1"/>
  <c r="I60" i="96"/>
  <c r="I52" i="96" s="1"/>
  <c r="J60" i="96"/>
  <c r="J52" i="96" s="1"/>
  <c r="K60" i="96"/>
  <c r="K52" i="96" s="1"/>
  <c r="L60" i="96"/>
  <c r="L52" i="96" s="1"/>
  <c r="M60" i="96"/>
  <c r="M52" i="96" s="1"/>
  <c r="N60" i="96"/>
  <c r="N52" i="96" s="1"/>
  <c r="D72" i="96"/>
  <c r="E72" i="96"/>
  <c r="F72" i="96"/>
  <c r="G72" i="96"/>
  <c r="H72" i="96"/>
  <c r="I72" i="96"/>
  <c r="J72" i="96"/>
  <c r="D79" i="96"/>
  <c r="E79" i="96"/>
  <c r="F79" i="96"/>
  <c r="G79" i="96"/>
  <c r="H79" i="96"/>
  <c r="I79" i="96"/>
  <c r="J79" i="96"/>
  <c r="K79" i="96"/>
  <c r="L79" i="96"/>
  <c r="M79" i="96"/>
  <c r="N79" i="96"/>
  <c r="O85" i="96"/>
  <c r="O86" i="96"/>
  <c r="O87" i="96"/>
  <c r="O88" i="96"/>
  <c r="C89" i="96"/>
  <c r="D89" i="96"/>
  <c r="E89" i="96"/>
  <c r="F89" i="96"/>
  <c r="G89" i="96"/>
  <c r="H89" i="96"/>
  <c r="I89" i="96"/>
  <c r="J89" i="96"/>
  <c r="K89" i="96"/>
  <c r="L89" i="96"/>
  <c r="M89" i="96"/>
  <c r="N89" i="96"/>
  <c r="O90" i="96"/>
  <c r="O91" i="96"/>
  <c r="O92" i="96"/>
  <c r="O93" i="96"/>
  <c r="O94" i="96"/>
  <c r="O95" i="96"/>
  <c r="O96" i="96"/>
  <c r="O97" i="96"/>
  <c r="O98" i="96"/>
  <c r="D100" i="96"/>
  <c r="E100" i="96"/>
  <c r="F100" i="96"/>
  <c r="G100" i="96"/>
  <c r="H100" i="96"/>
  <c r="I100" i="96"/>
  <c r="J100" i="96"/>
  <c r="K100" i="96"/>
  <c r="L100" i="96"/>
  <c r="M100" i="96"/>
  <c r="N100" i="96"/>
  <c r="O101" i="96"/>
  <c r="O102" i="96"/>
  <c r="D103" i="96"/>
  <c r="E103" i="96"/>
  <c r="F103" i="96"/>
  <c r="G103" i="96"/>
  <c r="H103" i="96"/>
  <c r="I103" i="96"/>
  <c r="J103" i="96"/>
  <c r="K103" i="96"/>
  <c r="L103" i="96"/>
  <c r="M103" i="96"/>
  <c r="N103" i="96"/>
  <c r="O105" i="96"/>
  <c r="O103" i="96" s="1"/>
  <c r="O106" i="96"/>
  <c r="O107" i="96"/>
  <c r="D108" i="96"/>
  <c r="E108" i="96"/>
  <c r="F108" i="96"/>
  <c r="G108" i="96"/>
  <c r="H108" i="96"/>
  <c r="I108" i="96"/>
  <c r="J108" i="96"/>
  <c r="K108" i="96"/>
  <c r="L108" i="96"/>
  <c r="M108" i="96"/>
  <c r="N108" i="96"/>
  <c r="D112" i="96"/>
  <c r="E112" i="96"/>
  <c r="F112" i="96"/>
  <c r="G112" i="96"/>
  <c r="H112" i="96"/>
  <c r="I112" i="96"/>
  <c r="J112" i="96"/>
  <c r="K112" i="96"/>
  <c r="L112" i="96"/>
  <c r="M112" i="96"/>
  <c r="N112" i="96"/>
  <c r="C115" i="96"/>
  <c r="D115" i="96"/>
  <c r="E115" i="96"/>
  <c r="F115" i="96"/>
  <c r="G115" i="96"/>
  <c r="H115" i="96"/>
  <c r="I115" i="96"/>
  <c r="J115" i="96"/>
  <c r="K115" i="96"/>
  <c r="L115" i="96"/>
  <c r="M115" i="96"/>
  <c r="N115" i="96"/>
  <c r="O116" i="96"/>
  <c r="O115" i="96" s="1"/>
  <c r="C117" i="96"/>
  <c r="D117" i="96"/>
  <c r="E117" i="96"/>
  <c r="F117" i="96"/>
  <c r="G117" i="96"/>
  <c r="H117" i="96"/>
  <c r="I117" i="96"/>
  <c r="J117" i="96"/>
  <c r="K117" i="96"/>
  <c r="L117" i="96"/>
  <c r="M117" i="96"/>
  <c r="N117" i="96"/>
  <c r="O118" i="96"/>
  <c r="O117" i="96" s="1"/>
  <c r="C119" i="96"/>
  <c r="D119" i="96"/>
  <c r="E119" i="96"/>
  <c r="F119" i="96"/>
  <c r="G119" i="96"/>
  <c r="H119" i="96"/>
  <c r="I119" i="96"/>
  <c r="J119" i="96"/>
  <c r="K119" i="96"/>
  <c r="L119" i="96"/>
  <c r="M119" i="96"/>
  <c r="N119" i="96"/>
  <c r="O120" i="96"/>
  <c r="O119" i="96" s="1"/>
  <c r="C121" i="96"/>
  <c r="D121" i="96"/>
  <c r="E121" i="96"/>
  <c r="F121" i="96"/>
  <c r="G121" i="96"/>
  <c r="H121" i="96"/>
  <c r="I121" i="96"/>
  <c r="J121" i="96"/>
  <c r="K121" i="96"/>
  <c r="L121" i="96"/>
  <c r="M121" i="96"/>
  <c r="N121" i="96"/>
  <c r="O122" i="96"/>
  <c r="O121" i="96" s="1"/>
  <c r="D124" i="96"/>
  <c r="E124" i="96"/>
  <c r="F124" i="96"/>
  <c r="G124" i="96"/>
  <c r="H124" i="96"/>
  <c r="I124" i="96"/>
  <c r="J124" i="96"/>
  <c r="K124" i="96"/>
  <c r="L124" i="96"/>
  <c r="M124" i="96"/>
  <c r="N124" i="96"/>
  <c r="O125" i="96"/>
  <c r="O126" i="96"/>
  <c r="O127" i="96"/>
  <c r="O128" i="96"/>
  <c r="O129" i="96"/>
  <c r="O130" i="96"/>
  <c r="O131" i="96"/>
  <c r="O132" i="96"/>
  <c r="D133" i="96"/>
  <c r="E133" i="96"/>
  <c r="F133" i="96"/>
  <c r="G133" i="96"/>
  <c r="H133" i="96"/>
  <c r="I133" i="96"/>
  <c r="J133" i="96"/>
  <c r="K133" i="96"/>
  <c r="L133" i="96"/>
  <c r="M133" i="96"/>
  <c r="N133" i="96"/>
  <c r="O134" i="96"/>
  <c r="O135" i="96"/>
  <c r="C136" i="96"/>
  <c r="D136" i="96"/>
  <c r="E136" i="96"/>
  <c r="F136" i="96"/>
  <c r="G136" i="96"/>
  <c r="H136" i="96"/>
  <c r="I136" i="96"/>
  <c r="J136" i="96"/>
  <c r="K136" i="96"/>
  <c r="L136" i="96"/>
  <c r="M136" i="96"/>
  <c r="N136" i="96"/>
  <c r="O137" i="96"/>
  <c r="O138" i="96"/>
  <c r="O139" i="96"/>
  <c r="C141" i="96"/>
  <c r="C140" i="96" s="1"/>
  <c r="D141" i="96"/>
  <c r="D140" i="96" s="1"/>
  <c r="E141" i="96"/>
  <c r="E140" i="96" s="1"/>
  <c r="F141" i="96"/>
  <c r="F140" i="96" s="1"/>
  <c r="G141" i="96"/>
  <c r="G140" i="96" s="1"/>
  <c r="H141" i="96"/>
  <c r="H140" i="96" s="1"/>
  <c r="I141" i="96"/>
  <c r="I140" i="96" s="1"/>
  <c r="J141" i="96"/>
  <c r="J140" i="96" s="1"/>
  <c r="K141" i="96"/>
  <c r="K140" i="96" s="1"/>
  <c r="L141" i="96"/>
  <c r="L140" i="96" s="1"/>
  <c r="M141" i="96"/>
  <c r="M140" i="96" s="1"/>
  <c r="N141" i="96"/>
  <c r="N140" i="96" s="1"/>
  <c r="O142" i="96"/>
  <c r="O141" i="96" s="1"/>
  <c r="O140" i="96" s="1"/>
  <c r="O79" i="96" l="1"/>
  <c r="O60" i="96"/>
  <c r="O52" i="96" s="1"/>
  <c r="O49" i="96"/>
  <c r="O42" i="96" s="1"/>
  <c r="O25" i="96"/>
  <c r="O19" i="96"/>
  <c r="I123" i="96"/>
  <c r="O100" i="96"/>
  <c r="F71" i="96"/>
  <c r="L71" i="96"/>
  <c r="H42" i="96"/>
  <c r="M123" i="96"/>
  <c r="J123" i="96"/>
  <c r="E114" i="96"/>
  <c r="F42" i="96"/>
  <c r="G42" i="96"/>
  <c r="O133" i="96"/>
  <c r="L42" i="96"/>
  <c r="M42" i="96"/>
  <c r="E123" i="96"/>
  <c r="H123" i="96"/>
  <c r="J99" i="96"/>
  <c r="L99" i="96"/>
  <c r="N42" i="96"/>
  <c r="G114" i="96"/>
  <c r="G123" i="96"/>
  <c r="M114" i="96"/>
  <c r="D114" i="96"/>
  <c r="I99" i="96"/>
  <c r="K99" i="96"/>
  <c r="E71" i="96"/>
  <c r="K71" i="96"/>
  <c r="F123" i="96"/>
  <c r="N114" i="96"/>
  <c r="O114" i="96"/>
  <c r="C114" i="96"/>
  <c r="F114" i="96"/>
  <c r="O89" i="96"/>
  <c r="K42" i="96"/>
  <c r="D123" i="96"/>
  <c r="F99" i="96"/>
  <c r="H99" i="96"/>
  <c r="N71" i="96"/>
  <c r="H71" i="96"/>
  <c r="J42" i="96"/>
  <c r="O124" i="96"/>
  <c r="C123" i="96"/>
  <c r="I114" i="96"/>
  <c r="L114" i="96"/>
  <c r="E99" i="96"/>
  <c r="G99" i="96"/>
  <c r="M71" i="96"/>
  <c r="G71" i="96"/>
  <c r="I42" i="96"/>
  <c r="O136" i="96"/>
  <c r="N123" i="96"/>
  <c r="J114" i="96"/>
  <c r="K114" i="96"/>
  <c r="L123" i="96"/>
  <c r="N99" i="96"/>
  <c r="D99" i="96"/>
  <c r="J71" i="96"/>
  <c r="D71" i="96"/>
  <c r="D42" i="96"/>
  <c r="K123" i="96"/>
  <c r="H114" i="96"/>
  <c r="M99" i="96"/>
  <c r="C99" i="96"/>
  <c r="I71" i="96"/>
  <c r="C71" i="96"/>
  <c r="E42" i="96"/>
  <c r="C42" i="96"/>
  <c r="O9" i="96" l="1"/>
  <c r="O68" i="96" s="1"/>
  <c r="N68" i="96"/>
  <c r="M68" i="96"/>
  <c r="G68" i="96"/>
  <c r="C68" i="96"/>
  <c r="F68" i="96"/>
  <c r="O99" i="96"/>
  <c r="H68" i="96"/>
  <c r="E68" i="96"/>
  <c r="D68" i="96"/>
  <c r="O71" i="96"/>
  <c r="K68" i="96"/>
  <c r="L68" i="96"/>
  <c r="O123" i="96"/>
  <c r="I68" i="96"/>
  <c r="J68" i="96"/>
  <c r="L147" i="96" l="1"/>
  <c r="N147" i="96"/>
  <c r="C147" i="96"/>
  <c r="M147" i="96"/>
  <c r="G147" i="96"/>
  <c r="O147" i="96"/>
  <c r="D147" i="96"/>
  <c r="H147" i="96"/>
  <c r="K147" i="96"/>
  <c r="F147" i="96"/>
  <c r="J147" i="96"/>
  <c r="I147" i="96"/>
  <c r="E147" i="96"/>
  <c r="E409" i="95"/>
  <c r="D408" i="95"/>
  <c r="D407" i="95" s="1"/>
  <c r="C408" i="95"/>
  <c r="E406" i="95"/>
  <c r="E405" i="95"/>
  <c r="E404" i="95"/>
  <c r="E403" i="95"/>
  <c r="E402" i="95"/>
  <c r="E401" i="95"/>
  <c r="E400" i="95"/>
  <c r="E399" i="95"/>
  <c r="D398" i="95"/>
  <c r="C398" i="95"/>
  <c r="E397" i="95"/>
  <c r="D396" i="95"/>
  <c r="E396" i="95" s="1"/>
  <c r="C396" i="95"/>
  <c r="E395" i="95"/>
  <c r="D394" i="95"/>
  <c r="C394" i="95"/>
  <c r="E393" i="95"/>
  <c r="E392" i="95"/>
  <c r="E391" i="95"/>
  <c r="E390" i="95"/>
  <c r="E389" i="95"/>
  <c r="D388" i="95"/>
  <c r="C388" i="95"/>
  <c r="E387" i="95"/>
  <c r="E386" i="95"/>
  <c r="D385" i="95"/>
  <c r="C385" i="95"/>
  <c r="E385" i="95" s="1"/>
  <c r="E384" i="95"/>
  <c r="E383" i="95"/>
  <c r="E382" i="95"/>
  <c r="E381" i="95"/>
  <c r="E380" i="95"/>
  <c r="E379" i="95"/>
  <c r="E378" i="95"/>
  <c r="D377" i="95"/>
  <c r="C377" i="95"/>
  <c r="E375" i="95"/>
  <c r="E374" i="95"/>
  <c r="D373" i="95"/>
  <c r="C373" i="95"/>
  <c r="E372" i="95"/>
  <c r="D371" i="95"/>
  <c r="C371" i="95"/>
  <c r="E370" i="95"/>
  <c r="E369" i="95"/>
  <c r="D368" i="95"/>
  <c r="C368" i="95"/>
  <c r="E368" i="95" s="1"/>
  <c r="E367" i="95"/>
  <c r="E366" i="95"/>
  <c r="D365" i="95"/>
  <c r="C365" i="95"/>
  <c r="E365" i="95" s="1"/>
  <c r="E364" i="95"/>
  <c r="E363" i="95"/>
  <c r="D362" i="95"/>
  <c r="C362" i="95"/>
  <c r="E360" i="95"/>
  <c r="E359" i="95"/>
  <c r="D358" i="95"/>
  <c r="C358" i="95"/>
  <c r="E357" i="95"/>
  <c r="E356" i="95"/>
  <c r="D355" i="95"/>
  <c r="C355" i="95"/>
  <c r="E355" i="95" s="1"/>
  <c r="E354" i="95"/>
  <c r="E353" i="95"/>
  <c r="D352" i="95"/>
  <c r="D351" i="95" s="1"/>
  <c r="C352" i="95"/>
  <c r="E350" i="95"/>
  <c r="E349" i="95"/>
  <c r="D348" i="95"/>
  <c r="C348" i="95"/>
  <c r="E347" i="95"/>
  <c r="E346" i="95"/>
  <c r="E345" i="95"/>
  <c r="E344" i="95"/>
  <c r="E343" i="95"/>
  <c r="D342" i="95"/>
  <c r="C342" i="95"/>
  <c r="E342" i="95" s="1"/>
  <c r="E341" i="95"/>
  <c r="D340" i="95"/>
  <c r="C340" i="95"/>
  <c r="E339" i="95"/>
  <c r="E338" i="95"/>
  <c r="D337" i="95"/>
  <c r="C337" i="95"/>
  <c r="E337" i="95" s="1"/>
  <c r="E336" i="95"/>
  <c r="E335" i="95"/>
  <c r="E334" i="95"/>
  <c r="D333" i="95"/>
  <c r="C333" i="95"/>
  <c r="E333" i="95" s="1"/>
  <c r="E332" i="95"/>
  <c r="E331" i="95"/>
  <c r="E330" i="95"/>
  <c r="E329" i="95"/>
  <c r="D328" i="95"/>
  <c r="C328" i="95"/>
  <c r="E327" i="95"/>
  <c r="E326" i="95"/>
  <c r="D325" i="95"/>
  <c r="C325" i="95"/>
  <c r="E325" i="95" s="1"/>
  <c r="E324" i="95"/>
  <c r="E323" i="95"/>
  <c r="D322" i="95"/>
  <c r="C322" i="95"/>
  <c r="E321" i="95"/>
  <c r="E320" i="95"/>
  <c r="D319" i="95"/>
  <c r="C319" i="95"/>
  <c r="E317" i="95"/>
  <c r="E316" i="95"/>
  <c r="E315" i="95"/>
  <c r="E314" i="95"/>
  <c r="E313" i="95"/>
  <c r="E312" i="95"/>
  <c r="E311" i="95"/>
  <c r="E310" i="95"/>
  <c r="E309" i="95"/>
  <c r="D308" i="95"/>
  <c r="C308" i="95"/>
  <c r="E308" i="95" s="1"/>
  <c r="E307" i="95"/>
  <c r="E306" i="95"/>
  <c r="E305" i="95"/>
  <c r="E304" i="95"/>
  <c r="E303" i="95"/>
  <c r="E302" i="95"/>
  <c r="E301" i="95"/>
  <c r="E300" i="95"/>
  <c r="E299" i="95"/>
  <c r="D298" i="95"/>
  <c r="C298" i="95"/>
  <c r="E297" i="95"/>
  <c r="E296" i="95"/>
  <c r="E295" i="95"/>
  <c r="E294" i="95"/>
  <c r="E293" i="95"/>
  <c r="E292" i="95"/>
  <c r="D291" i="95"/>
  <c r="C291" i="95"/>
  <c r="E287" i="95"/>
  <c r="E286" i="95"/>
  <c r="E285" i="95"/>
  <c r="E284" i="95"/>
  <c r="E283" i="95"/>
  <c r="E282" i="95"/>
  <c r="E281" i="95"/>
  <c r="D280" i="95"/>
  <c r="C280" i="95"/>
  <c r="E280" i="95" s="1"/>
  <c r="E279" i="95"/>
  <c r="D278" i="95"/>
  <c r="C278" i="95"/>
  <c r="E278" i="95" s="1"/>
  <c r="E277" i="95"/>
  <c r="D276" i="95"/>
  <c r="C276" i="95"/>
  <c r="E276" i="95" s="1"/>
  <c r="E275" i="95"/>
  <c r="E274" i="95"/>
  <c r="E273" i="95"/>
  <c r="E272" i="95"/>
  <c r="E271" i="95"/>
  <c r="D270" i="95"/>
  <c r="C270" i="95"/>
  <c r="E269" i="95"/>
  <c r="E268" i="95"/>
  <c r="D267" i="95"/>
  <c r="D266" i="95" s="1"/>
  <c r="C267" i="95"/>
  <c r="E267" i="95" s="1"/>
  <c r="E265" i="95"/>
  <c r="E264" i="95"/>
  <c r="E263" i="95"/>
  <c r="E262" i="95"/>
  <c r="E261" i="95"/>
  <c r="E260" i="95"/>
  <c r="D259" i="95"/>
  <c r="C259" i="95"/>
  <c r="E258" i="95"/>
  <c r="E257" i="95"/>
  <c r="E256" i="95"/>
  <c r="D255" i="95"/>
  <c r="C255" i="95"/>
  <c r="E253" i="95"/>
  <c r="E252" i="95"/>
  <c r="E251" i="95"/>
  <c r="E250" i="95"/>
  <c r="E249" i="95"/>
  <c r="E248" i="95"/>
  <c r="D247" i="95"/>
  <c r="C247" i="95"/>
  <c r="E246" i="95"/>
  <c r="E245" i="95"/>
  <c r="E244" i="95"/>
  <c r="E243" i="95"/>
  <c r="E242" i="95"/>
  <c r="E241" i="95"/>
  <c r="E240" i="95"/>
  <c r="E239" i="95"/>
  <c r="E238" i="95"/>
  <c r="D237" i="95"/>
  <c r="C237" i="95"/>
  <c r="E236" i="95"/>
  <c r="E235" i="95"/>
  <c r="E234" i="95"/>
  <c r="E233" i="95"/>
  <c r="D232" i="95"/>
  <c r="C232" i="95"/>
  <c r="E231" i="95"/>
  <c r="E230" i="95"/>
  <c r="E229" i="95"/>
  <c r="E228" i="95"/>
  <c r="E227" i="95"/>
  <c r="D226" i="95"/>
  <c r="C226" i="95"/>
  <c r="E225" i="95"/>
  <c r="D224" i="95"/>
  <c r="C224" i="95"/>
  <c r="E224" i="95" s="1"/>
  <c r="E223" i="95"/>
  <c r="E222" i="95"/>
  <c r="E221" i="95"/>
  <c r="E220" i="95"/>
  <c r="E219" i="95"/>
  <c r="D218" i="95"/>
  <c r="C218" i="95"/>
  <c r="E217" i="95"/>
  <c r="E216" i="95"/>
  <c r="E215" i="95"/>
  <c r="E214" i="95"/>
  <c r="E213" i="95"/>
  <c r="E212" i="95"/>
  <c r="E211" i="95"/>
  <c r="E210" i="95"/>
  <c r="D209" i="95"/>
  <c r="C209" i="95"/>
  <c r="E198" i="95"/>
  <c r="E197" i="95"/>
  <c r="D196" i="95"/>
  <c r="C196" i="95"/>
  <c r="E195" i="95"/>
  <c r="E194" i="95"/>
  <c r="D193" i="95"/>
  <c r="C193" i="95"/>
  <c r="E192" i="95"/>
  <c r="E191" i="95"/>
  <c r="E190" i="95"/>
  <c r="D189" i="95"/>
  <c r="C189" i="95"/>
  <c r="E189" i="95" s="1"/>
  <c r="E188" i="95"/>
  <c r="E187" i="95"/>
  <c r="E186" i="95"/>
  <c r="E185" i="95"/>
  <c r="D184" i="95"/>
  <c r="C184" i="95"/>
  <c r="C181" i="95" s="1"/>
  <c r="E183" i="95"/>
  <c r="E182" i="95"/>
  <c r="E180" i="95"/>
  <c r="E179" i="95"/>
  <c r="E178" i="95"/>
  <c r="D177" i="95"/>
  <c r="C177" i="95"/>
  <c r="E175" i="95"/>
  <c r="E174" i="95"/>
  <c r="E173" i="95"/>
  <c r="E172" i="95"/>
  <c r="D171" i="95"/>
  <c r="E171" i="95" s="1"/>
  <c r="C171" i="95"/>
  <c r="E170" i="95"/>
  <c r="E169" i="95"/>
  <c r="E168" i="95"/>
  <c r="E167" i="95"/>
  <c r="E166" i="95"/>
  <c r="E165" i="95"/>
  <c r="D164" i="95"/>
  <c r="C164" i="95"/>
  <c r="E163" i="95"/>
  <c r="E162" i="95"/>
  <c r="E161" i="95"/>
  <c r="D160" i="95"/>
  <c r="C160" i="95"/>
  <c r="E159" i="95"/>
  <c r="E158" i="95"/>
  <c r="E157" i="95"/>
  <c r="E156" i="95"/>
  <c r="E155" i="95"/>
  <c r="D154" i="95"/>
  <c r="C154" i="95"/>
  <c r="E154" i="95" s="1"/>
  <c r="E153" i="95"/>
  <c r="E152" i="95"/>
  <c r="E151" i="95"/>
  <c r="D150" i="95"/>
  <c r="C150" i="95"/>
  <c r="E149" i="95"/>
  <c r="E148" i="95"/>
  <c r="D147" i="95"/>
  <c r="C147" i="95"/>
  <c r="E145" i="95"/>
  <c r="E144" i="95"/>
  <c r="E143" i="95"/>
  <c r="D142" i="95"/>
  <c r="C142" i="95"/>
  <c r="E141" i="95"/>
  <c r="E140" i="95"/>
  <c r="E139" i="95"/>
  <c r="D138" i="95"/>
  <c r="C138" i="95"/>
  <c r="E138" i="95" s="1"/>
  <c r="E137" i="95"/>
  <c r="E136" i="95"/>
  <c r="E135" i="95"/>
  <c r="E134" i="95"/>
  <c r="E133" i="95"/>
  <c r="E132" i="95"/>
  <c r="D131" i="95"/>
  <c r="C131" i="95"/>
  <c r="E130" i="95"/>
  <c r="E129" i="95"/>
  <c r="E128" i="95"/>
  <c r="D127" i="95"/>
  <c r="C127" i="95"/>
  <c r="E126" i="95"/>
  <c r="E125" i="95"/>
  <c r="D124" i="95"/>
  <c r="C124" i="95"/>
  <c r="E123" i="95"/>
  <c r="E122" i="95"/>
  <c r="E121" i="95"/>
  <c r="D120" i="95"/>
  <c r="C120" i="95"/>
  <c r="E119" i="95"/>
  <c r="E118" i="95"/>
  <c r="E117" i="95"/>
  <c r="D116" i="95"/>
  <c r="E116" i="95" s="1"/>
  <c r="C116" i="95"/>
  <c r="E115" i="95"/>
  <c r="E114" i="95"/>
  <c r="E113" i="95"/>
  <c r="E112" i="95"/>
  <c r="E111" i="95"/>
  <c r="E110" i="95"/>
  <c r="E109" i="95"/>
  <c r="E108" i="95"/>
  <c r="E107" i="95"/>
  <c r="D106" i="95"/>
  <c r="C106" i="95"/>
  <c r="E103" i="95"/>
  <c r="E102" i="95"/>
  <c r="E101" i="95"/>
  <c r="D100" i="95"/>
  <c r="C100" i="95"/>
  <c r="E99" i="95"/>
  <c r="E98" i="95"/>
  <c r="E97" i="95"/>
  <c r="E96" i="95"/>
  <c r="E95" i="95"/>
  <c r="D94" i="95"/>
  <c r="C94" i="95"/>
  <c r="E93" i="95"/>
  <c r="E92" i="95"/>
  <c r="E91" i="95"/>
  <c r="E90" i="95"/>
  <c r="E89" i="95"/>
  <c r="E88" i="95"/>
  <c r="D87" i="95"/>
  <c r="C87" i="95"/>
  <c r="E86" i="95"/>
  <c r="E85" i="95"/>
  <c r="E84" i="95"/>
  <c r="E83" i="95"/>
  <c r="E82" i="95"/>
  <c r="D81" i="95"/>
  <c r="C81" i="95"/>
  <c r="E80" i="95"/>
  <c r="E79" i="95"/>
  <c r="E78" i="95"/>
  <c r="E77" i="95"/>
  <c r="E76" i="95"/>
  <c r="D75" i="95"/>
  <c r="C75" i="95"/>
  <c r="E74" i="95"/>
  <c r="E73" i="95"/>
  <c r="E72" i="95"/>
  <c r="E71" i="95"/>
  <c r="E70" i="95"/>
  <c r="E69" i="95"/>
  <c r="E68" i="95"/>
  <c r="E67" i="95"/>
  <c r="D66" i="95"/>
  <c r="C66" i="95"/>
  <c r="E65" i="95"/>
  <c r="E64" i="95"/>
  <c r="E63" i="95"/>
  <c r="E62" i="95"/>
  <c r="E61" i="95"/>
  <c r="E60" i="95"/>
  <c r="E59" i="95"/>
  <c r="D58" i="95"/>
  <c r="C58" i="95"/>
  <c r="E57" i="95"/>
  <c r="E56" i="95"/>
  <c r="E55" i="95"/>
  <c r="E54" i="95"/>
  <c r="E53" i="95"/>
  <c r="D52" i="95"/>
  <c r="C52" i="95"/>
  <c r="E51" i="95"/>
  <c r="E50" i="95"/>
  <c r="E49" i="95"/>
  <c r="E48" i="95"/>
  <c r="D47" i="95"/>
  <c r="C47" i="95"/>
  <c r="E47" i="95" s="1"/>
  <c r="E45" i="95"/>
  <c r="E44" i="95"/>
  <c r="E43" i="95"/>
  <c r="D42" i="95"/>
  <c r="C42" i="95"/>
  <c r="E41" i="95"/>
  <c r="E40" i="95"/>
  <c r="D39" i="95"/>
  <c r="C39" i="95"/>
  <c r="E38" i="95"/>
  <c r="D37" i="95"/>
  <c r="C37" i="95"/>
  <c r="E36" i="95"/>
  <c r="E35" i="95"/>
  <c r="E34" i="95"/>
  <c r="E33" i="95"/>
  <c r="E32" i="95"/>
  <c r="D31" i="95"/>
  <c r="C31" i="95"/>
  <c r="E31" i="95" s="1"/>
  <c r="E30" i="95"/>
  <c r="E29" i="95"/>
  <c r="E28" i="95"/>
  <c r="E27" i="95"/>
  <c r="E26" i="95"/>
  <c r="D25" i="95"/>
  <c r="C25" i="95"/>
  <c r="E25" i="95" s="1"/>
  <c r="E24" i="95"/>
  <c r="E23" i="95"/>
  <c r="E22" i="95"/>
  <c r="E21" i="95"/>
  <c r="E20" i="95"/>
  <c r="E19" i="95"/>
  <c r="E18" i="95"/>
  <c r="D17" i="95"/>
  <c r="C17" i="95"/>
  <c r="E16" i="95"/>
  <c r="E15" i="95"/>
  <c r="E14" i="95"/>
  <c r="E13" i="95"/>
  <c r="E12" i="95"/>
  <c r="E11" i="95"/>
  <c r="E10" i="95"/>
  <c r="D9" i="95"/>
  <c r="C9" i="95"/>
  <c r="E270" i="95" l="1"/>
  <c r="D361" i="95"/>
  <c r="E127" i="95"/>
  <c r="E373" i="95"/>
  <c r="E394" i="95"/>
  <c r="C254" i="95"/>
  <c r="C105" i="95"/>
  <c r="E105" i="95" s="1"/>
  <c r="D254" i="95"/>
  <c r="E196" i="95"/>
  <c r="C290" i="95"/>
  <c r="E177" i="95"/>
  <c r="D290" i="95"/>
  <c r="E371" i="95"/>
  <c r="D208" i="95"/>
  <c r="E42" i="95"/>
  <c r="E75" i="95"/>
  <c r="E37" i="95"/>
  <c r="E120" i="95"/>
  <c r="E150" i="95"/>
  <c r="E232" i="95"/>
  <c r="E319" i="95"/>
  <c r="E328" i="95"/>
  <c r="E9" i="95"/>
  <c r="E81" i="95"/>
  <c r="E322" i="95"/>
  <c r="D8" i="95"/>
  <c r="C8" i="95"/>
  <c r="E160" i="95"/>
  <c r="C351" i="95"/>
  <c r="E362" i="95"/>
  <c r="E39" i="95"/>
  <c r="E58" i="95"/>
  <c r="E100" i="95"/>
  <c r="E142" i="95"/>
  <c r="E193" i="95"/>
  <c r="E124" i="95"/>
  <c r="E184" i="95"/>
  <c r="C318" i="95"/>
  <c r="D146" i="95"/>
  <c r="E164" i="95"/>
  <c r="E52" i="95"/>
  <c r="E94" i="95"/>
  <c r="E226" i="95"/>
  <c r="E247" i="95"/>
  <c r="E298" i="95"/>
  <c r="D46" i="95"/>
  <c r="D105" i="95"/>
  <c r="C146" i="95"/>
  <c r="E146" i="95" s="1"/>
  <c r="E237" i="95"/>
  <c r="E259" i="95"/>
  <c r="E218" i="95"/>
  <c r="C266" i="95"/>
  <c r="E266" i="95" s="1"/>
  <c r="E348" i="95"/>
  <c r="E358" i="95"/>
  <c r="E377" i="95"/>
  <c r="E408" i="95"/>
  <c r="D376" i="95"/>
  <c r="E17" i="95"/>
  <c r="E66" i="95"/>
  <c r="E87" i="95"/>
  <c r="E209" i="95"/>
  <c r="E291" i="95"/>
  <c r="D318" i="95"/>
  <c r="E340" i="95"/>
  <c r="E388" i="95"/>
  <c r="E398" i="95"/>
  <c r="E351" i="95"/>
  <c r="E254" i="95"/>
  <c r="E255" i="95"/>
  <c r="E352" i="95"/>
  <c r="C361" i="95"/>
  <c r="E361" i="95" s="1"/>
  <c r="C407" i="95"/>
  <c r="E407" i="95" s="1"/>
  <c r="C376" i="95"/>
  <c r="C208" i="95"/>
  <c r="E8" i="95"/>
  <c r="C46" i="95"/>
  <c r="E106" i="95"/>
  <c r="D181" i="95"/>
  <c r="E181" i="95" s="1"/>
  <c r="C176" i="95"/>
  <c r="E131" i="95"/>
  <c r="E147" i="95"/>
  <c r="E290" i="95" l="1"/>
  <c r="D207" i="95"/>
  <c r="E46" i="95"/>
  <c r="D289" i="95"/>
  <c r="D411" i="95" s="1"/>
  <c r="E318" i="95"/>
  <c r="D7" i="95"/>
  <c r="D200" i="95" s="1"/>
  <c r="E376" i="95"/>
  <c r="D104" i="95"/>
  <c r="C104" i="95"/>
  <c r="E104" i="95" s="1"/>
  <c r="E208" i="95"/>
  <c r="C207" i="95"/>
  <c r="C289" i="95"/>
  <c r="D176" i="95"/>
  <c r="E176" i="95" s="1"/>
  <c r="C7" i="95"/>
  <c r="H24" i="31"/>
  <c r="E289" i="95" l="1"/>
  <c r="C201" i="95"/>
  <c r="D201" i="95"/>
  <c r="D202" i="95" s="1"/>
  <c r="C411" i="95"/>
  <c r="E411" i="95" s="1"/>
  <c r="E207" i="95"/>
  <c r="C200" i="95"/>
  <c r="E7" i="95"/>
  <c r="I29" i="70"/>
  <c r="C202" i="95" l="1"/>
  <c r="C23" i="93"/>
  <c r="D23" i="93"/>
  <c r="E23" i="93"/>
  <c r="F23" i="93"/>
  <c r="G23" i="93"/>
  <c r="H23" i="93"/>
  <c r="I23" i="93"/>
  <c r="J23" i="93"/>
  <c r="K23" i="93"/>
  <c r="L23" i="93"/>
  <c r="M23" i="93"/>
  <c r="B23" i="93"/>
  <c r="C17" i="93"/>
  <c r="D17" i="93"/>
  <c r="E17" i="93"/>
  <c r="F17" i="93"/>
  <c r="G17" i="93"/>
  <c r="H17" i="93"/>
  <c r="I17" i="93"/>
  <c r="J17" i="93"/>
  <c r="K17" i="93"/>
  <c r="L17" i="93"/>
  <c r="M17" i="93"/>
  <c r="B17" i="93"/>
  <c r="N22" i="93"/>
  <c r="N21" i="93"/>
  <c r="N23" i="93" s="1"/>
  <c r="N20" i="93"/>
  <c r="N8" i="93"/>
  <c r="N9" i="93"/>
  <c r="N10" i="93"/>
  <c r="N11" i="93"/>
  <c r="N12" i="93"/>
  <c r="N13" i="93"/>
  <c r="N14" i="93"/>
  <c r="N15" i="93"/>
  <c r="N16" i="93"/>
  <c r="N7" i="93"/>
  <c r="N17" i="93" l="1"/>
  <c r="D16" i="26"/>
  <c r="C16" i="26"/>
  <c r="D28" i="26"/>
  <c r="C28" i="26"/>
  <c r="G9" i="84" l="1"/>
  <c r="G10" i="84"/>
  <c r="B11" i="84"/>
  <c r="C11" i="84"/>
  <c r="D11" i="84"/>
  <c r="G11" i="84" s="1"/>
  <c r="E11" i="84"/>
  <c r="F11" i="84"/>
  <c r="G12" i="84"/>
  <c r="G13" i="84"/>
  <c r="G14" i="84"/>
  <c r="B15" i="84"/>
  <c r="C15" i="84"/>
  <c r="D15" i="84"/>
  <c r="E15" i="84"/>
  <c r="F15" i="84"/>
  <c r="G16" i="84"/>
  <c r="G17" i="84"/>
  <c r="G18" i="84"/>
  <c r="G21" i="84"/>
  <c r="G22" i="84"/>
  <c r="B23" i="84"/>
  <c r="C23" i="84"/>
  <c r="D23" i="84"/>
  <c r="E23" i="84"/>
  <c r="F23" i="84"/>
  <c r="G24" i="84"/>
  <c r="G25" i="84"/>
  <c r="G26" i="84"/>
  <c r="B27" i="84"/>
  <c r="C27" i="84"/>
  <c r="D27" i="84"/>
  <c r="E27" i="84"/>
  <c r="F27" i="84"/>
  <c r="G28" i="84"/>
  <c r="G29" i="84"/>
  <c r="G30" i="84"/>
  <c r="B10" i="83"/>
  <c r="C10" i="83"/>
  <c r="D10" i="83"/>
  <c r="E10" i="83"/>
  <c r="F10" i="83"/>
  <c r="G11" i="83"/>
  <c r="G12" i="83"/>
  <c r="G13" i="83"/>
  <c r="G14" i="83"/>
  <c r="G15" i="83"/>
  <c r="G16" i="83"/>
  <c r="G17" i="83"/>
  <c r="G18" i="83"/>
  <c r="B20" i="83"/>
  <c r="C20" i="83"/>
  <c r="D20" i="83"/>
  <c r="E20" i="83"/>
  <c r="F20" i="83"/>
  <c r="G21" i="83"/>
  <c r="G22" i="83"/>
  <c r="G23" i="83"/>
  <c r="G24" i="83"/>
  <c r="G25" i="83"/>
  <c r="G26" i="83"/>
  <c r="G27" i="83"/>
  <c r="B29" i="83"/>
  <c r="C29" i="83"/>
  <c r="D29" i="83"/>
  <c r="E29" i="83"/>
  <c r="F29" i="83"/>
  <c r="G30" i="83"/>
  <c r="G31" i="83"/>
  <c r="G32" i="83"/>
  <c r="G33" i="83"/>
  <c r="G34" i="83"/>
  <c r="G35" i="83"/>
  <c r="G36" i="83"/>
  <c r="G37" i="83"/>
  <c r="G38" i="83"/>
  <c r="B40" i="83"/>
  <c r="C40" i="83"/>
  <c r="D40" i="83"/>
  <c r="E40" i="83"/>
  <c r="F40" i="83"/>
  <c r="G41" i="83"/>
  <c r="G42" i="83"/>
  <c r="G43" i="83"/>
  <c r="G44" i="83"/>
  <c r="B47" i="83"/>
  <c r="C47" i="83"/>
  <c r="D47" i="83"/>
  <c r="E47" i="83"/>
  <c r="F47" i="83"/>
  <c r="G48" i="83"/>
  <c r="G49" i="83"/>
  <c r="G50" i="83"/>
  <c r="G51" i="83"/>
  <c r="G52" i="83"/>
  <c r="G53" i="83"/>
  <c r="G54" i="83"/>
  <c r="G55" i="83"/>
  <c r="B57" i="83"/>
  <c r="C57" i="83"/>
  <c r="D57" i="83"/>
  <c r="E57" i="83"/>
  <c r="F57" i="83"/>
  <c r="G58" i="83"/>
  <c r="G59" i="83"/>
  <c r="G60" i="83"/>
  <c r="G61" i="83"/>
  <c r="G62" i="83"/>
  <c r="G63" i="83"/>
  <c r="G64" i="83"/>
  <c r="B66" i="83"/>
  <c r="C66" i="83"/>
  <c r="D66" i="83"/>
  <c r="E66" i="83"/>
  <c r="F66" i="83"/>
  <c r="G67" i="83"/>
  <c r="G68" i="83"/>
  <c r="G69" i="83"/>
  <c r="G70" i="83"/>
  <c r="G71" i="83"/>
  <c r="G72" i="83"/>
  <c r="G73" i="83"/>
  <c r="G74" i="83"/>
  <c r="G75" i="83"/>
  <c r="B77" i="83"/>
  <c r="C77" i="83"/>
  <c r="D77" i="83"/>
  <c r="E77" i="83"/>
  <c r="F77" i="83"/>
  <c r="G78" i="83"/>
  <c r="G79" i="83"/>
  <c r="G80" i="83"/>
  <c r="B8" i="82"/>
  <c r="C8" i="82"/>
  <c r="D8" i="82"/>
  <c r="E8" i="82"/>
  <c r="F8" i="82"/>
  <c r="G9" i="82"/>
  <c r="G10" i="82"/>
  <c r="G11" i="82"/>
  <c r="G12" i="82"/>
  <c r="G13" i="82"/>
  <c r="G14" i="82"/>
  <c r="G15" i="82"/>
  <c r="G16" i="82"/>
  <c r="B18" i="82"/>
  <c r="C18" i="82"/>
  <c r="D18" i="82"/>
  <c r="D28" i="82" s="1"/>
  <c r="E18" i="82"/>
  <c r="F18" i="82"/>
  <c r="G19" i="82"/>
  <c r="G20" i="82"/>
  <c r="G21" i="82"/>
  <c r="G22" i="82"/>
  <c r="G23" i="82"/>
  <c r="G24" i="82"/>
  <c r="G25" i="82"/>
  <c r="G26" i="82"/>
  <c r="B9" i="81"/>
  <c r="C9" i="81"/>
  <c r="D9" i="81"/>
  <c r="E9" i="81"/>
  <c r="F9" i="81"/>
  <c r="G10" i="81"/>
  <c r="G11" i="81"/>
  <c r="G12" i="81"/>
  <c r="G13" i="81"/>
  <c r="G14" i="81"/>
  <c r="G15" i="81"/>
  <c r="G16" i="81"/>
  <c r="B17" i="81"/>
  <c r="C17" i="81"/>
  <c r="D17" i="81"/>
  <c r="G17" i="81" s="1"/>
  <c r="E17" i="81"/>
  <c r="F17" i="81"/>
  <c r="G18" i="81"/>
  <c r="G19" i="81"/>
  <c r="G20" i="81"/>
  <c r="G21" i="81"/>
  <c r="G22" i="81"/>
  <c r="G23" i="81"/>
  <c r="G24" i="81"/>
  <c r="G25" i="81"/>
  <c r="G26" i="81"/>
  <c r="B27" i="81"/>
  <c r="C27" i="81"/>
  <c r="D27" i="81"/>
  <c r="E27" i="81"/>
  <c r="F27" i="81"/>
  <c r="G28" i="81"/>
  <c r="G29" i="81"/>
  <c r="G30" i="81"/>
  <c r="G31" i="81"/>
  <c r="G32" i="81"/>
  <c r="G33" i="81"/>
  <c r="G34" i="81"/>
  <c r="G35" i="81"/>
  <c r="G36" i="81"/>
  <c r="B37" i="81"/>
  <c r="C37" i="81"/>
  <c r="D37" i="81"/>
  <c r="E37" i="81"/>
  <c r="G37" i="81" s="1"/>
  <c r="F37" i="81"/>
  <c r="G38" i="81"/>
  <c r="G39" i="81"/>
  <c r="G40" i="81"/>
  <c r="G41" i="81"/>
  <c r="G42" i="81"/>
  <c r="G43" i="81"/>
  <c r="G44" i="81"/>
  <c r="G45" i="81"/>
  <c r="G46" i="81"/>
  <c r="B47" i="81"/>
  <c r="C47" i="81"/>
  <c r="D47" i="81"/>
  <c r="E47" i="81"/>
  <c r="F47" i="81"/>
  <c r="G48" i="81"/>
  <c r="G49" i="81"/>
  <c r="G50" i="81"/>
  <c r="G51" i="81"/>
  <c r="G52" i="81"/>
  <c r="G53" i="81"/>
  <c r="G54" i="81"/>
  <c r="G55" i="81"/>
  <c r="G56" i="81"/>
  <c r="B57" i="81"/>
  <c r="C57" i="81"/>
  <c r="D57" i="81"/>
  <c r="G57" i="81" s="1"/>
  <c r="E57" i="81"/>
  <c r="F57" i="81"/>
  <c r="G58" i="81"/>
  <c r="G59" i="81"/>
  <c r="G60" i="81"/>
  <c r="B61" i="81"/>
  <c r="C61" i="81"/>
  <c r="D61" i="81"/>
  <c r="E61" i="81"/>
  <c r="G61" i="81" s="1"/>
  <c r="F61" i="81"/>
  <c r="G62" i="81"/>
  <c r="G63" i="81"/>
  <c r="G64" i="81"/>
  <c r="G65" i="81"/>
  <c r="G66" i="81"/>
  <c r="G67" i="81"/>
  <c r="G68" i="81"/>
  <c r="G69" i="81"/>
  <c r="B70" i="81"/>
  <c r="C70" i="81"/>
  <c r="D70" i="81"/>
  <c r="E70" i="81"/>
  <c r="F70" i="81"/>
  <c r="G71" i="81"/>
  <c r="G72" i="81"/>
  <c r="G73" i="81"/>
  <c r="B74" i="81"/>
  <c r="C74" i="81"/>
  <c r="D74" i="81"/>
  <c r="E74" i="81"/>
  <c r="F74" i="81"/>
  <c r="G75" i="81"/>
  <c r="G76" i="81"/>
  <c r="G77" i="81"/>
  <c r="G78" i="81"/>
  <c r="G79" i="81"/>
  <c r="G80" i="81"/>
  <c r="G81" i="81"/>
  <c r="B85" i="81"/>
  <c r="C85" i="81"/>
  <c r="D85" i="81"/>
  <c r="E85" i="81"/>
  <c r="F85" i="81"/>
  <c r="G86" i="81"/>
  <c r="G87" i="81"/>
  <c r="G88" i="81"/>
  <c r="G89" i="81"/>
  <c r="G90" i="81"/>
  <c r="G91" i="81"/>
  <c r="G92" i="81"/>
  <c r="B93" i="81"/>
  <c r="C93" i="81"/>
  <c r="D93" i="81"/>
  <c r="E93" i="81"/>
  <c r="F93" i="81"/>
  <c r="G94" i="81"/>
  <c r="G95" i="81"/>
  <c r="G96" i="81"/>
  <c r="G97" i="81"/>
  <c r="G98" i="81"/>
  <c r="G99" i="81"/>
  <c r="G100" i="81"/>
  <c r="G101" i="81"/>
  <c r="G102" i="81"/>
  <c r="B103" i="81"/>
  <c r="C103" i="81"/>
  <c r="D103" i="81"/>
  <c r="E103" i="81"/>
  <c r="F103" i="81"/>
  <c r="G104" i="81"/>
  <c r="G105" i="81"/>
  <c r="G106" i="81"/>
  <c r="G107" i="81"/>
  <c r="G108" i="81"/>
  <c r="G109" i="81"/>
  <c r="G110" i="81"/>
  <c r="G111" i="81"/>
  <c r="G112" i="81"/>
  <c r="B113" i="81"/>
  <c r="C113" i="81"/>
  <c r="D113" i="81"/>
  <c r="E113" i="81"/>
  <c r="F113" i="81"/>
  <c r="G114" i="81"/>
  <c r="G115" i="81"/>
  <c r="G116" i="81"/>
  <c r="G117" i="81"/>
  <c r="G118" i="81"/>
  <c r="G119" i="81"/>
  <c r="G120" i="81"/>
  <c r="G121" i="81"/>
  <c r="G122" i="81"/>
  <c r="B123" i="81"/>
  <c r="C123" i="81"/>
  <c r="D123" i="81"/>
  <c r="E123" i="81"/>
  <c r="F123" i="81"/>
  <c r="G124" i="81"/>
  <c r="G125" i="81"/>
  <c r="G126" i="81"/>
  <c r="G127" i="81"/>
  <c r="G128" i="81"/>
  <c r="G129" i="81"/>
  <c r="G130" i="81"/>
  <c r="G131" i="81"/>
  <c r="G132" i="81"/>
  <c r="B133" i="81"/>
  <c r="C133" i="81"/>
  <c r="D133" i="81"/>
  <c r="E133" i="81"/>
  <c r="F133" i="81"/>
  <c r="G134" i="81"/>
  <c r="G135" i="81"/>
  <c r="G136" i="81"/>
  <c r="B137" i="81"/>
  <c r="C137" i="81"/>
  <c r="D137" i="81"/>
  <c r="E137" i="81"/>
  <c r="F137" i="81"/>
  <c r="G137" i="81"/>
  <c r="G138" i="81"/>
  <c r="G139" i="81"/>
  <c r="G140" i="81"/>
  <c r="G141" i="81"/>
  <c r="G142" i="81"/>
  <c r="G143" i="81"/>
  <c r="G144" i="81"/>
  <c r="G145" i="81"/>
  <c r="B146" i="81"/>
  <c r="C146" i="81"/>
  <c r="D146" i="81"/>
  <c r="E146" i="81"/>
  <c r="F146" i="81"/>
  <c r="G147" i="81"/>
  <c r="G148" i="81"/>
  <c r="G149" i="81"/>
  <c r="B150" i="81"/>
  <c r="C150" i="81"/>
  <c r="D150" i="81"/>
  <c r="E150" i="81"/>
  <c r="F150" i="81"/>
  <c r="G151" i="81"/>
  <c r="G152" i="81"/>
  <c r="G153" i="81"/>
  <c r="G154" i="81"/>
  <c r="G155" i="81"/>
  <c r="G156" i="81"/>
  <c r="G157" i="81"/>
  <c r="G9" i="80"/>
  <c r="G10" i="80"/>
  <c r="G11" i="80"/>
  <c r="G12" i="80"/>
  <c r="G13" i="80"/>
  <c r="G14" i="80"/>
  <c r="G15" i="80"/>
  <c r="B16" i="80"/>
  <c r="B42" i="80" s="1"/>
  <c r="C16" i="80"/>
  <c r="D16" i="80"/>
  <c r="E16" i="80"/>
  <c r="F16" i="80"/>
  <c r="G17" i="80"/>
  <c r="G18" i="80"/>
  <c r="G19" i="80"/>
  <c r="G20" i="80"/>
  <c r="G21" i="80"/>
  <c r="G22" i="80"/>
  <c r="G23" i="80"/>
  <c r="G24" i="80"/>
  <c r="G25" i="80"/>
  <c r="G26" i="80"/>
  <c r="G27" i="80"/>
  <c r="G28" i="80"/>
  <c r="B29" i="80"/>
  <c r="C29" i="80"/>
  <c r="D29" i="80"/>
  <c r="E29" i="80"/>
  <c r="F29" i="80"/>
  <c r="G29" i="80"/>
  <c r="G30" i="80"/>
  <c r="G31" i="80"/>
  <c r="G32" i="80"/>
  <c r="G33" i="80"/>
  <c r="G34" i="80"/>
  <c r="G35" i="80"/>
  <c r="B36" i="80"/>
  <c r="C36" i="80"/>
  <c r="D36" i="80"/>
  <c r="E36" i="80"/>
  <c r="F36" i="80"/>
  <c r="G36" i="80"/>
  <c r="G37" i="80"/>
  <c r="B38" i="80"/>
  <c r="C38" i="80"/>
  <c r="D38" i="80"/>
  <c r="E38" i="80"/>
  <c r="F38" i="80"/>
  <c r="G39" i="80"/>
  <c r="G40" i="80"/>
  <c r="G41" i="80"/>
  <c r="B47" i="80"/>
  <c r="C47" i="80"/>
  <c r="D47" i="80"/>
  <c r="E47" i="80"/>
  <c r="F47" i="80"/>
  <c r="G47" i="80" s="1"/>
  <c r="G48" i="80"/>
  <c r="G49" i="80"/>
  <c r="G50" i="80"/>
  <c r="G51" i="80"/>
  <c r="G52" i="80"/>
  <c r="G53" i="80"/>
  <c r="G54" i="80"/>
  <c r="G55" i="80"/>
  <c r="B56" i="80"/>
  <c r="C56" i="80"/>
  <c r="D56" i="80"/>
  <c r="E56" i="80"/>
  <c r="F56" i="80"/>
  <c r="G56" i="80" s="1"/>
  <c r="G57" i="80"/>
  <c r="G58" i="80"/>
  <c r="G59" i="80"/>
  <c r="G60" i="80"/>
  <c r="B61" i="80"/>
  <c r="C61" i="80"/>
  <c r="D61" i="80"/>
  <c r="E61" i="80"/>
  <c r="F61" i="80"/>
  <c r="G61" i="80" s="1"/>
  <c r="G62" i="80"/>
  <c r="G63" i="80"/>
  <c r="G64" i="80"/>
  <c r="G65" i="80"/>
  <c r="G66" i="80"/>
  <c r="G68" i="80"/>
  <c r="B69" i="80"/>
  <c r="C69" i="80"/>
  <c r="D69" i="80"/>
  <c r="E69" i="80"/>
  <c r="F69" i="80"/>
  <c r="G69" i="80" s="1"/>
  <c r="G70" i="80"/>
  <c r="G75" i="80"/>
  <c r="G76" i="80"/>
  <c r="B77" i="80"/>
  <c r="C77" i="80"/>
  <c r="D77" i="80"/>
  <c r="E77" i="80"/>
  <c r="F77" i="80"/>
  <c r="G77" i="80" s="1"/>
  <c r="B8" i="79"/>
  <c r="C8" i="79"/>
  <c r="D8" i="79"/>
  <c r="B13" i="79"/>
  <c r="B21" i="79" s="1"/>
  <c r="B22" i="79" s="1"/>
  <c r="B23" i="79" s="1"/>
  <c r="C13" i="79"/>
  <c r="D13" i="79"/>
  <c r="C17" i="79"/>
  <c r="D17" i="79"/>
  <c r="B28" i="79"/>
  <c r="C28" i="79"/>
  <c r="D28" i="79"/>
  <c r="B38" i="79"/>
  <c r="C38" i="79"/>
  <c r="D38" i="79"/>
  <c r="B41" i="79"/>
  <c r="C41" i="79"/>
  <c r="D41" i="79"/>
  <c r="B52" i="79"/>
  <c r="B60" i="79" s="1"/>
  <c r="C52" i="79"/>
  <c r="C60" i="79" s="1"/>
  <c r="D52" i="79"/>
  <c r="D60" i="79" s="1"/>
  <c r="B68" i="79"/>
  <c r="B76" i="79" s="1"/>
  <c r="B77" i="79" s="1"/>
  <c r="C68" i="79"/>
  <c r="C76" i="79" s="1"/>
  <c r="C77" i="79" s="1"/>
  <c r="D68" i="79"/>
  <c r="D76" i="79" s="1"/>
  <c r="D77" i="79" s="1"/>
  <c r="E7" i="78"/>
  <c r="G7" i="78"/>
  <c r="H7" i="78"/>
  <c r="I7" i="78"/>
  <c r="J7" i="78"/>
  <c r="K7" i="78"/>
  <c r="K19" i="78" s="1"/>
  <c r="E13" i="78"/>
  <c r="E19" i="78" s="1"/>
  <c r="G13" i="78"/>
  <c r="H13" i="78"/>
  <c r="H19" i="78" s="1"/>
  <c r="I13" i="78"/>
  <c r="J13" i="78"/>
  <c r="K13" i="78"/>
  <c r="B8" i="77"/>
  <c r="C8" i="77"/>
  <c r="D8" i="77"/>
  <c r="E8" i="77"/>
  <c r="F9" i="77"/>
  <c r="F10" i="77"/>
  <c r="F11" i="77"/>
  <c r="B12" i="77"/>
  <c r="C12" i="77"/>
  <c r="D12" i="77"/>
  <c r="E12" i="77"/>
  <c r="F13" i="77"/>
  <c r="F14" i="77"/>
  <c r="F15" i="77"/>
  <c r="B20" i="77"/>
  <c r="C20" i="77"/>
  <c r="D20" i="77"/>
  <c r="E20" i="77"/>
  <c r="B25" i="77"/>
  <c r="C25" i="77"/>
  <c r="D25" i="77"/>
  <c r="E25" i="77"/>
  <c r="B31" i="77"/>
  <c r="B8" i="76"/>
  <c r="C8" i="76"/>
  <c r="E8" i="76"/>
  <c r="F8" i="76"/>
  <c r="B16" i="76"/>
  <c r="C16" i="76"/>
  <c r="E18" i="76"/>
  <c r="F18" i="76"/>
  <c r="E22" i="76"/>
  <c r="E46" i="76" s="1"/>
  <c r="F22" i="76"/>
  <c r="B24" i="76"/>
  <c r="C24" i="76"/>
  <c r="E26" i="76"/>
  <c r="F26" i="76"/>
  <c r="B30" i="76"/>
  <c r="C30" i="76"/>
  <c r="E30" i="76"/>
  <c r="F30" i="76"/>
  <c r="B37" i="76"/>
  <c r="C37" i="76"/>
  <c r="E37" i="76"/>
  <c r="F37" i="76"/>
  <c r="B40" i="76"/>
  <c r="C40" i="76"/>
  <c r="E41" i="76"/>
  <c r="F41" i="76"/>
  <c r="E56" i="76"/>
  <c r="F56" i="76"/>
  <c r="B59" i="76"/>
  <c r="C59" i="76"/>
  <c r="E62" i="76"/>
  <c r="F62" i="76"/>
  <c r="E67" i="76"/>
  <c r="F67" i="76"/>
  <c r="E74" i="76"/>
  <c r="F74" i="76"/>
  <c r="G123" i="81" l="1"/>
  <c r="F46" i="76"/>
  <c r="B67" i="80"/>
  <c r="B72" i="80" s="1"/>
  <c r="G19" i="78"/>
  <c r="G150" i="81"/>
  <c r="C46" i="76"/>
  <c r="G77" i="83"/>
  <c r="G93" i="81"/>
  <c r="G74" i="81"/>
  <c r="I19" i="78"/>
  <c r="G38" i="80"/>
  <c r="G16" i="80"/>
  <c r="G57" i="83"/>
  <c r="G29" i="83"/>
  <c r="E28" i="82"/>
  <c r="G28" i="82" s="1"/>
  <c r="C28" i="82"/>
  <c r="J19" i="78"/>
  <c r="D21" i="79"/>
  <c r="D22" i="79" s="1"/>
  <c r="D23" i="79" s="1"/>
  <c r="D32" i="79" s="1"/>
  <c r="D42" i="80"/>
  <c r="E42" i="80"/>
  <c r="G8" i="82"/>
  <c r="G27" i="84"/>
  <c r="G23" i="84"/>
  <c r="C8" i="84"/>
  <c r="C31" i="84" s="1"/>
  <c r="F78" i="76"/>
  <c r="F25" i="77"/>
  <c r="B7" i="77"/>
  <c r="B18" i="77" s="1"/>
  <c r="D45" i="79"/>
  <c r="C45" i="79"/>
  <c r="F67" i="80"/>
  <c r="G67" i="80" s="1"/>
  <c r="F42" i="80"/>
  <c r="G42" i="80" s="1"/>
  <c r="B46" i="76"/>
  <c r="B61" i="76" s="1"/>
  <c r="E7" i="77"/>
  <c r="E18" i="77" s="1"/>
  <c r="B45" i="79"/>
  <c r="C67" i="80"/>
  <c r="D67" i="80"/>
  <c r="C42" i="80"/>
  <c r="G133" i="81"/>
  <c r="G113" i="81"/>
  <c r="G47" i="81"/>
  <c r="G18" i="82"/>
  <c r="E8" i="84"/>
  <c r="D8" i="81"/>
  <c r="D9" i="83"/>
  <c r="F58" i="76"/>
  <c r="F80" i="76" s="1"/>
  <c r="F20" i="77"/>
  <c r="G146" i="81"/>
  <c r="F84" i="81"/>
  <c r="B84" i="81"/>
  <c r="E84" i="81"/>
  <c r="G27" i="81"/>
  <c r="C8" i="81"/>
  <c r="G66" i="83"/>
  <c r="F46" i="83"/>
  <c r="B46" i="83"/>
  <c r="G20" i="83"/>
  <c r="G10" i="83"/>
  <c r="C9" i="83"/>
  <c r="C20" i="84"/>
  <c r="G15" i="84"/>
  <c r="F8" i="84"/>
  <c r="B8" i="84"/>
  <c r="E78" i="76"/>
  <c r="E80" i="76" s="1"/>
  <c r="E58" i="76"/>
  <c r="F8" i="77"/>
  <c r="B32" i="79"/>
  <c r="C21" i="79"/>
  <c r="C22" i="79" s="1"/>
  <c r="C23" i="79" s="1"/>
  <c r="C32" i="79" s="1"/>
  <c r="D84" i="81"/>
  <c r="E46" i="83"/>
  <c r="G46" i="83" s="1"/>
  <c r="F9" i="83"/>
  <c r="F83" i="83" s="1"/>
  <c r="B9" i="83"/>
  <c r="B83" i="83" s="1"/>
  <c r="F20" i="84"/>
  <c r="B20" i="84"/>
  <c r="C61" i="76"/>
  <c r="F12" i="77"/>
  <c r="C7" i="77"/>
  <c r="C18" i="77" s="1"/>
  <c r="E67" i="80"/>
  <c r="G103" i="81"/>
  <c r="C84" i="81"/>
  <c r="G70" i="81"/>
  <c r="F8" i="81"/>
  <c r="B8" i="81"/>
  <c r="B159" i="81" s="1"/>
  <c r="E8" i="81"/>
  <c r="E159" i="81" s="1"/>
  <c r="F28" i="82"/>
  <c r="B28" i="82"/>
  <c r="C46" i="83"/>
  <c r="D46" i="83"/>
  <c r="G40" i="83"/>
  <c r="E20" i="84"/>
  <c r="D8" i="84"/>
  <c r="D159" i="81"/>
  <c r="G84" i="81"/>
  <c r="G8" i="84"/>
  <c r="E9" i="83"/>
  <c r="D7" i="77"/>
  <c r="D18" i="77" s="1"/>
  <c r="G85" i="81"/>
  <c r="G9" i="81"/>
  <c r="D20" i="84"/>
  <c r="G47" i="83"/>
  <c r="F106" i="71"/>
  <c r="D106" i="71"/>
  <c r="F68" i="71"/>
  <c r="D68" i="71"/>
  <c r="F33" i="71"/>
  <c r="D33" i="71"/>
  <c r="F21" i="71"/>
  <c r="D21" i="71"/>
  <c r="D72" i="80" l="1"/>
  <c r="F159" i="81"/>
  <c r="D83" i="83"/>
  <c r="C159" i="81"/>
  <c r="G8" i="81"/>
  <c r="F31" i="84"/>
  <c r="C72" i="80"/>
  <c r="E72" i="80"/>
  <c r="F72" i="80"/>
  <c r="G72" i="80" s="1"/>
  <c r="E31" i="84"/>
  <c r="F34" i="71"/>
  <c r="G20" i="84"/>
  <c r="E83" i="83"/>
  <c r="D35" i="71"/>
  <c r="D108" i="71"/>
  <c r="F35" i="71"/>
  <c r="F108" i="71"/>
  <c r="B31" i="84"/>
  <c r="C83" i="83"/>
  <c r="D31" i="84"/>
  <c r="G159" i="81"/>
  <c r="G83" i="83"/>
  <c r="G9" i="83"/>
  <c r="F7" i="77"/>
  <c r="F18" i="77" s="1"/>
  <c r="H29" i="70"/>
  <c r="G29" i="70"/>
  <c r="G31" i="84" l="1"/>
  <c r="H15" i="67"/>
  <c r="G15" i="67"/>
  <c r="F15" i="67"/>
  <c r="K36" i="23" l="1"/>
  <c r="H36" i="23"/>
  <c r="H44" i="8" l="1"/>
  <c r="G44" i="8"/>
  <c r="F44" i="8"/>
  <c r="E44" i="8"/>
  <c r="D44" i="8"/>
  <c r="C44" i="8"/>
  <c r="H20" i="8"/>
  <c r="G20" i="8"/>
  <c r="F20" i="8"/>
  <c r="E20" i="8"/>
  <c r="D20" i="8"/>
  <c r="C20" i="8"/>
  <c r="E67" i="2" l="1"/>
  <c r="C67" i="2"/>
  <c r="E61" i="2"/>
  <c r="C61" i="2"/>
  <c r="E54" i="2"/>
  <c r="C54" i="2"/>
  <c r="E49" i="2"/>
  <c r="C49" i="2"/>
  <c r="E38" i="2"/>
  <c r="C38" i="2"/>
  <c r="E33" i="2"/>
  <c r="C33" i="2"/>
  <c r="E23" i="2"/>
  <c r="C23" i="2"/>
  <c r="E19" i="2"/>
  <c r="C19" i="2"/>
  <c r="E10" i="2"/>
  <c r="C10" i="2"/>
  <c r="I45" i="1"/>
  <c r="H45" i="1"/>
  <c r="I39" i="1"/>
  <c r="H39" i="1"/>
  <c r="I35" i="1"/>
  <c r="H35" i="1"/>
  <c r="I31" i="1"/>
  <c r="H31" i="1"/>
  <c r="D31" i="1"/>
  <c r="C31" i="1"/>
  <c r="I18" i="1"/>
  <c r="H18" i="1"/>
  <c r="D18" i="1"/>
  <c r="C18" i="1"/>
  <c r="C49" i="1" l="1"/>
  <c r="D49" i="1"/>
  <c r="H32" i="1"/>
  <c r="C30" i="2"/>
  <c r="I32" i="1"/>
  <c r="E70" i="2"/>
  <c r="E30" i="2"/>
  <c r="H48" i="1"/>
  <c r="H49" i="1" s="1"/>
  <c r="C70" i="2"/>
  <c r="I48" i="1"/>
  <c r="I49" i="1" l="1"/>
  <c r="C73" i="2"/>
  <c r="E73" i="2"/>
</calcChain>
</file>

<file path=xl/sharedStrings.xml><?xml version="1.0" encoding="utf-8"?>
<sst xmlns="http://schemas.openxmlformats.org/spreadsheetml/2006/main" count="4131" uniqueCount="2573">
  <si>
    <t>Estado de Situación Financiera</t>
  </si>
  <si>
    <t>Al __ de _____ de ____</t>
  </si>
  <si>
    <t>ACTIVO</t>
  </si>
  <si>
    <t>PASIVO</t>
  </si>
  <si>
    <t>Activo Circulante</t>
  </si>
  <si>
    <t>Pasivo Circulante</t>
  </si>
  <si>
    <t>1.1.1</t>
  </si>
  <si>
    <t>Efectivo y Equivalentes</t>
  </si>
  <si>
    <t>2.1.1</t>
  </si>
  <si>
    <t>Cuentas por Pagar a Corto Plazo</t>
  </si>
  <si>
    <t>1.1.2</t>
  </si>
  <si>
    <t>Derechos a Recibir Efectivo o Equivalentes</t>
  </si>
  <si>
    <t>2.1.2</t>
  </si>
  <si>
    <t>Documentos por Pagar Corto Plazo</t>
  </si>
  <si>
    <t>1.1.3</t>
  </si>
  <si>
    <t>Derechos a Recibir Bienes o Servicios</t>
  </si>
  <si>
    <t>2.1.3</t>
  </si>
  <si>
    <t>Porción a Corto Plazo de la Deuda Pública a Largo Plazo</t>
  </si>
  <si>
    <t>1.1.4</t>
  </si>
  <si>
    <t>Inventarios</t>
  </si>
  <si>
    <t>2.1.4</t>
  </si>
  <si>
    <t>Títulos y Valores a Corto Plazo</t>
  </si>
  <si>
    <t>1.1.5</t>
  </si>
  <si>
    <t>Almacenes</t>
  </si>
  <si>
    <t>2.1.5</t>
  </si>
  <si>
    <t>Pasivos Diferidos a Corto Plazo</t>
  </si>
  <si>
    <t>1.1.6</t>
  </si>
  <si>
    <t>Estimación por Pérdida o Deterioro de Activos Circulantes</t>
  </si>
  <si>
    <t>2.1.6</t>
  </si>
  <si>
    <t>Fondos y Bienes de Terceros en Garantía y/o Administración a Corto Plazo</t>
  </si>
  <si>
    <t>1.1.9</t>
  </si>
  <si>
    <t>Otros Activos Circulantes</t>
  </si>
  <si>
    <t>2.1.7</t>
  </si>
  <si>
    <t>Provisiones a Corto Plazo</t>
  </si>
  <si>
    <t>2.1.9</t>
  </si>
  <si>
    <t>Otros Pasivos a Corto Plazo</t>
  </si>
  <si>
    <t>Total de Activos Circulantes</t>
  </si>
  <si>
    <t>Total de Pasivos Circulantes</t>
  </si>
  <si>
    <t>Activo No Circulante</t>
  </si>
  <si>
    <t>Pasivo No Circulante</t>
  </si>
  <si>
    <t>1.2.1</t>
  </si>
  <si>
    <t>Inversiones Financieras a Largo Plazo</t>
  </si>
  <si>
    <t>2.2.1</t>
  </si>
  <si>
    <t>Cuentas por Pagar a Largo Plazo</t>
  </si>
  <si>
    <t>1.2.2</t>
  </si>
  <si>
    <t>Derechos a Recibir Efectivo o Equivalentes a Largo Plazo</t>
  </si>
  <si>
    <t>2.2.2</t>
  </si>
  <si>
    <t>Documentos por Pagar a Largo Plazo</t>
  </si>
  <si>
    <t>1.2.3</t>
  </si>
  <si>
    <t>Bienes Inmuebles, Infraestructura y Construcciónes en Proceso</t>
  </si>
  <si>
    <t>2.2.3</t>
  </si>
  <si>
    <t>Deuda Pública a Largo Plazo</t>
  </si>
  <si>
    <t>1.2.4</t>
  </si>
  <si>
    <t>Bienes Muebles</t>
  </si>
  <si>
    <t>2.2.4</t>
  </si>
  <si>
    <t>Pasivos Diferidos a Largo Plazo</t>
  </si>
  <si>
    <t>1.2.5</t>
  </si>
  <si>
    <t>Activos Intangibles</t>
  </si>
  <si>
    <t>2.2.5</t>
  </si>
  <si>
    <t>Fondos y Bienes de Terceros en Garantia y/o Administración a Largo Plazo</t>
  </si>
  <si>
    <t>1.2.6</t>
  </si>
  <si>
    <t>Depreciaciones, Deterioro y Amortización Acumulada de Bienes</t>
  </si>
  <si>
    <t>2.2.6</t>
  </si>
  <si>
    <t>Provisiones a Largo Plazo</t>
  </si>
  <si>
    <t>1.2.7</t>
  </si>
  <si>
    <t>Activos Diferidos</t>
  </si>
  <si>
    <t>1.2.8</t>
  </si>
  <si>
    <t>Estimación por Pérdida o Deterioro de Activos no Circulantes</t>
  </si>
  <si>
    <t>1.2.9</t>
  </si>
  <si>
    <t>Otros Activos no Circulantes</t>
  </si>
  <si>
    <t>Total de Activos No Circulantes</t>
  </si>
  <si>
    <t>Total de Pasivos No Circulantes</t>
  </si>
  <si>
    <t>Total de Pasivo</t>
  </si>
  <si>
    <t>HACIENDA PÚBLICA / PATRIMONIO</t>
  </si>
  <si>
    <t>Hacienda Pública / Patrimonio Contribuido</t>
  </si>
  <si>
    <t>3.1.1</t>
  </si>
  <si>
    <t>Aportaciones</t>
  </si>
  <si>
    <t>3.1.2</t>
  </si>
  <si>
    <t>Donaciones de Capital</t>
  </si>
  <si>
    <t>3.1.3</t>
  </si>
  <si>
    <t>Actualización de la Hacienda Pública / Patrimonio</t>
  </si>
  <si>
    <t>Hacienda Pública / Patrimonio Generado</t>
  </si>
  <si>
    <t>3.2.1</t>
  </si>
  <si>
    <t>Resultado del Ejercicio (Ahorro/Desahorro)</t>
  </si>
  <si>
    <t>3.2.2</t>
  </si>
  <si>
    <t>Resultado de Ejercicios Anteriores</t>
  </si>
  <si>
    <t>3.2.3</t>
  </si>
  <si>
    <t>Revalúos</t>
  </si>
  <si>
    <t>3.2.4</t>
  </si>
  <si>
    <t>Reservas</t>
  </si>
  <si>
    <t>3.2.5</t>
  </si>
  <si>
    <t>Rectificaciones de Resultados de Ejercicios Anteriores</t>
  </si>
  <si>
    <t>Exceso o Insuficiencia en la Actualización de la Hacienda Pública / Patrimonio</t>
  </si>
  <si>
    <t>3.3.1</t>
  </si>
  <si>
    <t>Resultado por Posición Monetaria</t>
  </si>
  <si>
    <t>3.3.2</t>
  </si>
  <si>
    <t>Resultado por Tenencia de Activos no Monetarios</t>
  </si>
  <si>
    <t>Total Hacienda Pública / Patrimonio</t>
  </si>
  <si>
    <t>Total de Activos</t>
  </si>
  <si>
    <t>Total de Pasivo y Hacienda Pública / Patrimonio</t>
  </si>
  <si>
    <t>LEY DE INGRESOS</t>
  </si>
  <si>
    <t>PRESUPUESTO DE EGRESOS</t>
  </si>
  <si>
    <t>8.1.1</t>
  </si>
  <si>
    <t>Ley de Ingresos Estimada</t>
  </si>
  <si>
    <t>8.2.1</t>
  </si>
  <si>
    <t>Presupuesto de Egresos Aprobado</t>
  </si>
  <si>
    <t>8.1.2</t>
  </si>
  <si>
    <t>Ley de Ingresos por Ejecutar</t>
  </si>
  <si>
    <t>8.2.2</t>
  </si>
  <si>
    <t>Presupuesto de Egresos por Ejercer</t>
  </si>
  <si>
    <t>8.1.3</t>
  </si>
  <si>
    <t>Modificaciones a la Ley de Ingresos Estimada</t>
  </si>
  <si>
    <t>8.2.3</t>
  </si>
  <si>
    <t>Modificaciones al Presupuesto de Egresos Aprobado</t>
  </si>
  <si>
    <t>8.1.4</t>
  </si>
  <si>
    <t>Ley de Ingresos Devengada</t>
  </si>
  <si>
    <t>8.2.4</t>
  </si>
  <si>
    <t>Presupuesto de Egresos Comprometido</t>
  </si>
  <si>
    <t>8.1.5</t>
  </si>
  <si>
    <t>Ley de Ingresos Recaudada</t>
  </si>
  <si>
    <t>8.2.5</t>
  </si>
  <si>
    <t>Presupuesto de Egresos Devengado</t>
  </si>
  <si>
    <t>8.2.6</t>
  </si>
  <si>
    <t>Presupuesto de Egresos Ejercido</t>
  </si>
  <si>
    <t>8.2.7</t>
  </si>
  <si>
    <t>Presupuesto de Egresos Pagado</t>
  </si>
  <si>
    <t>Estado de Actividades</t>
  </si>
  <si>
    <t>Del ______ al _______</t>
  </si>
  <si>
    <t>INGRESOS Y OTROS BENEFICIOS</t>
  </si>
  <si>
    <t>Ingresos de la Gestión:</t>
  </si>
  <si>
    <t>4.1.1</t>
  </si>
  <si>
    <t>Impuestos</t>
  </si>
  <si>
    <t>4.1.2</t>
  </si>
  <si>
    <t>Cuotas y aportaciones de seguridad social</t>
  </si>
  <si>
    <t>4.1.3</t>
  </si>
  <si>
    <t>Contribuciones de Mejoras</t>
  </si>
  <si>
    <t>4.1.4</t>
  </si>
  <si>
    <t>Derechos</t>
  </si>
  <si>
    <t>4.1.5</t>
  </si>
  <si>
    <t>4.1.6</t>
  </si>
  <si>
    <t>4.1.7</t>
  </si>
  <si>
    <t>Ingresos por Venta de Bienes y Servicios</t>
  </si>
  <si>
    <t>4.2.1</t>
  </si>
  <si>
    <t>Participaciones y Aportaciones</t>
  </si>
  <si>
    <t>4.2.2</t>
  </si>
  <si>
    <t>Otros Ingresos y Beneficios</t>
  </si>
  <si>
    <t>4.3.1</t>
  </si>
  <si>
    <t>Ingresos Financieros</t>
  </si>
  <si>
    <t>4.3.2</t>
  </si>
  <si>
    <t>Incremento por Variacion de Inventarios</t>
  </si>
  <si>
    <t>4.3.3</t>
  </si>
  <si>
    <t>Disminucion del Exceso de Estimaciones por Perdida o Deterioro u Obsolescencia</t>
  </si>
  <si>
    <t>4.3.4</t>
  </si>
  <si>
    <t>Disminución del Exceso de Provisiones</t>
  </si>
  <si>
    <t>4.3.9</t>
  </si>
  <si>
    <t>Otros Ingresos y Beneficios Varios</t>
  </si>
  <si>
    <t>Total de Ingresos y Otros Beneficios</t>
  </si>
  <si>
    <t>GASTOS Y OTRAS PÉRDIDAS</t>
  </si>
  <si>
    <t>Gastos de Funcionamiento</t>
  </si>
  <si>
    <t>5.1.1</t>
  </si>
  <si>
    <t>Servicios Personales</t>
  </si>
  <si>
    <t>5.1.2</t>
  </si>
  <si>
    <t>Materiales y Suministros</t>
  </si>
  <si>
    <t>5.1.3</t>
  </si>
  <si>
    <t>Servicios Generales</t>
  </si>
  <si>
    <t>Transferencias, Asignaciones, Subsidios y Otras Ayudas</t>
  </si>
  <si>
    <t>5.2.1</t>
  </si>
  <si>
    <t>Transferencias Internas y Asignaciones al Sector Público</t>
  </si>
  <si>
    <t>5.2.2</t>
  </si>
  <si>
    <t>Transferencias al Resto del Sector Público</t>
  </si>
  <si>
    <t>5.2.3</t>
  </si>
  <si>
    <t>Subsidios y Subvenciones</t>
  </si>
  <si>
    <t>5.2.4</t>
  </si>
  <si>
    <t>Ayudas Sociales</t>
  </si>
  <si>
    <t>5.2.5</t>
  </si>
  <si>
    <t>Pensiones y Jubilaciones</t>
  </si>
  <si>
    <t>5.2.6</t>
  </si>
  <si>
    <t>Transferencias a Fideicomisos, Mandatos y Contratos Análogos</t>
  </si>
  <si>
    <t>5.2.7</t>
  </si>
  <si>
    <t>Transferencias a la Seguridad Social</t>
  </si>
  <si>
    <t>5.2.8</t>
  </si>
  <si>
    <t>Donativos</t>
  </si>
  <si>
    <t>5.2.9</t>
  </si>
  <si>
    <t>Transferencias al Exterior</t>
  </si>
  <si>
    <t>5.3.1</t>
  </si>
  <si>
    <t xml:space="preserve">Participaciones </t>
  </si>
  <si>
    <t>5.3.2</t>
  </si>
  <si>
    <t>5.3.3</t>
  </si>
  <si>
    <t>Convenios</t>
  </si>
  <si>
    <t>Intereses, Comisiones y Otros Gastos de la Deuda Pública</t>
  </si>
  <si>
    <t>5.4.1</t>
  </si>
  <si>
    <t>Intereses de la Deuda Pública</t>
  </si>
  <si>
    <t>5.4.2</t>
  </si>
  <si>
    <t>Comisiones de la Deuda Pública</t>
  </si>
  <si>
    <t>5.4.3</t>
  </si>
  <si>
    <t>Gastos de la Deuda Pública</t>
  </si>
  <si>
    <t>5.4.4</t>
  </si>
  <si>
    <t>Costo por Coberturas</t>
  </si>
  <si>
    <t>5.4.5</t>
  </si>
  <si>
    <t>Apoyos Financieros</t>
  </si>
  <si>
    <t>Otros Gastos y Pérdidas Extraordinarias</t>
  </si>
  <si>
    <t>5.5.1</t>
  </si>
  <si>
    <t xml:space="preserve">Estimaciones, Depreciaciones, Deterioros, Obsolescencia y Amortizaciones </t>
  </si>
  <si>
    <t>5.5.2</t>
  </si>
  <si>
    <t>Provisiones</t>
  </si>
  <si>
    <t>5.5.3</t>
  </si>
  <si>
    <t>Disminución de Inventarios</t>
  </si>
  <si>
    <t>5.5.9</t>
  </si>
  <si>
    <t>Otros Gastos</t>
  </si>
  <si>
    <t>Inversión Pública</t>
  </si>
  <si>
    <t>5.6.1</t>
  </si>
  <si>
    <t>Inversión Pública No Capitalizable</t>
  </si>
  <si>
    <t>Total de Gastos y Otras Pérdidas</t>
  </si>
  <si>
    <t>Estado de Variación en la Hacienda Pública</t>
  </si>
  <si>
    <t>Del _____ al ______</t>
  </si>
  <si>
    <t>CONCEPTO</t>
  </si>
  <si>
    <t>TOTAL</t>
  </si>
  <si>
    <t>Actualización de la Hacienda Pública/Patrimonio</t>
  </si>
  <si>
    <t>Resultado del ejercicio (Ahorro / Desahorro)</t>
  </si>
  <si>
    <t>Resultados de Ejercicios Anteriores</t>
  </si>
  <si>
    <t>Estado de Flujos de Efectivo</t>
  </si>
  <si>
    <t>Del _____ al _____</t>
  </si>
  <si>
    <t>20XN</t>
  </si>
  <si>
    <t>20XN-1</t>
  </si>
  <si>
    <t>Flujos de Efectivo de las Actividades de Operación</t>
  </si>
  <si>
    <t>Origen</t>
  </si>
  <si>
    <t xml:space="preserve">Impuestos </t>
  </si>
  <si>
    <t>Cuotas y Aportaciones de Seguridad Social</t>
  </si>
  <si>
    <t>Otros Orígenes de Operación</t>
  </si>
  <si>
    <t>Aplicación</t>
  </si>
  <si>
    <t>Participaciones</t>
  </si>
  <si>
    <t>Otras Aplicaciones de Operación</t>
  </si>
  <si>
    <t>Flujos Netos de Efectivo por Actividades de Operación</t>
  </si>
  <si>
    <t>Flujos de Efectivo de las Actividades de Inversión</t>
  </si>
  <si>
    <t>Bienes Inmuebles, Infraestructura y Construcciones en Proceso</t>
  </si>
  <si>
    <t>Otros Orígenes de Inversión</t>
  </si>
  <si>
    <t>Flujos Netos de Efectivo por Actividades de Inversión</t>
  </si>
  <si>
    <t>Flujos de Efectivo de las Actividades de Financiamiento</t>
  </si>
  <si>
    <t xml:space="preserve">Endeudamiento Neto </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</si>
  <si>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</si>
  <si>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</si>
  <si>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</si>
  <si>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</si>
  <si>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</si>
  <si>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</si>
  <si>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</si>
  <si>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 al Efectivo al Inicio del Ejercicio</t>
  </si>
  <si>
    <t>Efectivo y Equivalente al Efectivo al Final del Ejercicio</t>
  </si>
  <si>
    <t>Estado Analítico del Activo</t>
  </si>
  <si>
    <t>Concepto</t>
  </si>
  <si>
    <t>Saldo Inicial</t>
  </si>
  <si>
    <t>Cargos del Período</t>
  </si>
  <si>
    <t>Abonos del Período</t>
  </si>
  <si>
    <t>Saldo Final</t>
  </si>
  <si>
    <t>Variación del Período</t>
  </si>
  <si>
    <t>4 (1+2-3)</t>
  </si>
  <si>
    <t>5= (4 - 1)</t>
  </si>
  <si>
    <t>Depreciación, Deterioro y Amortización Acumulada de Bienes</t>
  </si>
  <si>
    <t>Estimación por Pérdida o Deterioro de Activos No Circulantes</t>
  </si>
  <si>
    <t>1.-</t>
  </si>
  <si>
    <t>2.-</t>
  </si>
  <si>
    <t>3.-</t>
  </si>
  <si>
    <t>4.-</t>
  </si>
  <si>
    <t>Estado de Cambios en la Situación Financiera</t>
  </si>
  <si>
    <t>5.-</t>
  </si>
  <si>
    <t>6.-</t>
  </si>
  <si>
    <t>Notas a los Estados Financieros</t>
  </si>
  <si>
    <t>Estado Analítico de Ingresos</t>
  </si>
  <si>
    <t>Rubros de los Ingresos</t>
  </si>
  <si>
    <t>Ingreso</t>
  </si>
  <si>
    <t>Diferencia</t>
  </si>
  <si>
    <t>Estimado</t>
  </si>
  <si>
    <t>Ampliaciones y Reducciones</t>
  </si>
  <si>
    <t xml:space="preserve">Modificado </t>
  </si>
  <si>
    <t>Devengado</t>
  </si>
  <si>
    <t>Recaudado</t>
  </si>
  <si>
    <t>(1)</t>
  </si>
  <si>
    <t>(2)</t>
  </si>
  <si>
    <t>(3= 1 + 2)</t>
  </si>
  <si>
    <t>(4)</t>
  </si>
  <si>
    <t>(5)</t>
  </si>
  <si>
    <t>(6 = 5 - 1)</t>
  </si>
  <si>
    <t>Productos</t>
  </si>
  <si>
    <t>Aprovechamientos</t>
  </si>
  <si>
    <t>Ingresos Derivados de Financiamientos</t>
  </si>
  <si>
    <t>Total</t>
  </si>
  <si>
    <t>Estado Analítico de Ingresos por Fuente de Financiamiento</t>
  </si>
  <si>
    <t>Ingresos Derivados de Financiamiento</t>
  </si>
  <si>
    <t>Estado Analítico del Ejercicio del Presupuesto de Egresos</t>
  </si>
  <si>
    <t>Egresos</t>
  </si>
  <si>
    <t>Subejercicio</t>
  </si>
  <si>
    <t>Aprobado</t>
  </si>
  <si>
    <t>Ampliaciones/
(Reducciones)</t>
  </si>
  <si>
    <t>Modificado</t>
  </si>
  <si>
    <t>Pagado</t>
  </si>
  <si>
    <t>(3=1+2)</t>
  </si>
  <si>
    <t>6 = ( 3 - 4 )</t>
  </si>
  <si>
    <t>Remuneraciones al Personal de Carácter Permanente</t>
  </si>
  <si>
    <t>Remuneraciones al Personal de Caracter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</si>
  <si>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</si>
  <si>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</si>
  <si>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</si>
  <si>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</si>
  <si>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</si>
  <si>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</si>
  <si>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</si>
  <si>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</si>
  <si>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</si>
  <si>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</si>
  <si>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</si>
  <si>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</si>
  <si>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</si>
  <si>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</si>
  <si>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</si>
  <si>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</si>
  <si>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</si>
  <si>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</si>
  <si>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</si>
  <si>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</si>
  <si>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</si>
  <si>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</si>
  <si>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</si>
  <si>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 xml:space="preserve"> Ayudas Sociales</t>
  </si>
  <si>
    <t>Transferencias a Fideicomisos, Mandatos y Otros Análogos</t>
  </si>
  <si>
    <t xml:space="preserve"> 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</si>
  <si>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</si>
  <si>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</si>
  <si>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</si>
  <si>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</si>
  <si>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</si>
  <si>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</si>
  <si>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</si>
  <si>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Biologicos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</si>
  <si>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</si>
  <si>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</si>
  <si>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</si>
  <si>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</si>
  <si>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</si>
  <si>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</si>
  <si>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</si>
  <si>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</si>
  <si>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</si>
  <si>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</si>
  <si>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</si>
  <si>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</si>
  <si>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</si>
  <si>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</si>
  <si>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</si>
  <si>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Económica (por Tipo de Gasto)</t>
  </si>
  <si>
    <t>01</t>
  </si>
  <si>
    <t>Gasto Corriente</t>
  </si>
  <si>
    <t>02</t>
  </si>
  <si>
    <t>Gasto de Capital</t>
  </si>
  <si>
    <t>03</t>
  </si>
  <si>
    <t>Amortización de la Deuda y Disminución de Pasivos</t>
  </si>
  <si>
    <t>Clasificación Administrativa</t>
  </si>
  <si>
    <t>Dependencia o Unidad Administrativa 1</t>
  </si>
  <si>
    <t>Dependencia o Unidad Administrativa 2</t>
  </si>
  <si>
    <t>Dependencia o Unidad Administrativa 3</t>
  </si>
  <si>
    <t>Dependencia o Unidad Administrativa 4</t>
  </si>
  <si>
    <t>Dependencia o Unidad Administrativa 5</t>
  </si>
  <si>
    <t>Dependencia o Unidad Administrativa 6</t>
  </si>
  <si>
    <t>Dependencia o Unidad Administrativa 7</t>
  </si>
  <si>
    <t>Dependencia o Unidad Administrativa 8</t>
  </si>
  <si>
    <t>Dependencia o Unidad Administrativa xx</t>
  </si>
  <si>
    <t>Clasificación Funcional (Finalidad y Función)</t>
  </si>
  <si>
    <t>Gobierno</t>
  </si>
  <si>
    <t>1.1.</t>
  </si>
  <si>
    <t>Legislacion</t>
  </si>
  <si>
    <t>1.2.</t>
  </si>
  <si>
    <t>Justicia</t>
  </si>
  <si>
    <t>1.3.</t>
  </si>
  <si>
    <t>Coordinación de la Politica de Gobierno</t>
  </si>
  <si>
    <t>1.4.</t>
  </si>
  <si>
    <t>Relaciones Exteriores</t>
  </si>
  <si>
    <t>1.5.</t>
  </si>
  <si>
    <t>Asuntos Financieros y Hacendarios</t>
  </si>
  <si>
    <t>1.6.</t>
  </si>
  <si>
    <t>Seguridad Nacional</t>
  </si>
  <si>
    <t>1.7.</t>
  </si>
  <si>
    <t>Asuntos de Orden Público y de Seguridad Interior</t>
  </si>
  <si>
    <t>1.8.</t>
  </si>
  <si>
    <t>Desarrollo Social</t>
  </si>
  <si>
    <t>2.1.</t>
  </si>
  <si>
    <t>Protección Ambiental</t>
  </si>
  <si>
    <t>2.2.</t>
  </si>
  <si>
    <t>Vivienda y Servicios a la Comunidad</t>
  </si>
  <si>
    <t>2.3.</t>
  </si>
  <si>
    <t>Salud</t>
  </si>
  <si>
    <t>2.4.</t>
  </si>
  <si>
    <t>Recreación, Cultura y otras Manifestaciones Sociales</t>
  </si>
  <si>
    <t>2.5.</t>
  </si>
  <si>
    <t>Educación</t>
  </si>
  <si>
    <t>2.6.</t>
  </si>
  <si>
    <t>Protección Social</t>
  </si>
  <si>
    <t>2.7.</t>
  </si>
  <si>
    <t>Otros Asuntos Sociales</t>
  </si>
  <si>
    <t>Desarrollo Económico</t>
  </si>
  <si>
    <t>3.1.</t>
  </si>
  <si>
    <t>Asuntos Económicos, Comerciales y Laborales en General</t>
  </si>
  <si>
    <t>3.2.</t>
  </si>
  <si>
    <t>Agropecuaria, Silvicultura, Pesca y Caza</t>
  </si>
  <si>
    <t>3.3.</t>
  </si>
  <si>
    <t>Combustibles y Energía</t>
  </si>
  <si>
    <t>3.4.</t>
  </si>
  <si>
    <t>Minería, Manufacturas y Construcción</t>
  </si>
  <si>
    <t>3.5.</t>
  </si>
  <si>
    <t>Transporte</t>
  </si>
  <si>
    <t>3.6.</t>
  </si>
  <si>
    <t>Comunicaciones</t>
  </si>
  <si>
    <t>3.7.</t>
  </si>
  <si>
    <t>Turismo</t>
  </si>
  <si>
    <t>3.8.</t>
  </si>
  <si>
    <t>Ciencia, Tecnología e Innovación</t>
  </si>
  <si>
    <t>3.9.</t>
  </si>
  <si>
    <t>Otras Industrias y Otros Asuntos Económicos</t>
  </si>
  <si>
    <t>Otras No Clasificadas en Funciones Anteriores</t>
  </si>
  <si>
    <t>4.1.</t>
  </si>
  <si>
    <t>Transacciones de la Deuda Pública / Costo Financiero de la Deuda</t>
  </si>
  <si>
    <t>4.2.</t>
  </si>
  <si>
    <t>Transferencias, Participaciones y Aportaciones Entre Diferentes Niveles y Órdenes de Gobierno</t>
  </si>
  <si>
    <t>4.3.</t>
  </si>
  <si>
    <t>Saneamiento del Sistema Financiero</t>
  </si>
  <si>
    <t>4.4.</t>
  </si>
  <si>
    <t>Adeudos de Ejercicios Fiscales Anteriores</t>
  </si>
  <si>
    <t>Estados e Información Contable</t>
  </si>
  <si>
    <t>Estados e Informes Presupuestarios</t>
  </si>
  <si>
    <t>8.-</t>
  </si>
  <si>
    <t>9.-</t>
  </si>
  <si>
    <t>9.1.-</t>
  </si>
  <si>
    <t>9.2.-</t>
  </si>
  <si>
    <t>9.3.-</t>
  </si>
  <si>
    <t>9.4.-</t>
  </si>
  <si>
    <t>Anexos</t>
  </si>
  <si>
    <t>Relación de Bienes Inmuebles que Componen el Patrimonio</t>
  </si>
  <si>
    <t>Relación de Bienes Muebles que Componen el Patrimonio</t>
  </si>
  <si>
    <t>A1</t>
  </si>
  <si>
    <t>A2</t>
  </si>
  <si>
    <t>A3</t>
  </si>
  <si>
    <t>Relación de Bienes Inmuebles que componen el Patrimonio</t>
  </si>
  <si>
    <t>Al ______</t>
  </si>
  <si>
    <t>Código</t>
  </si>
  <si>
    <t>Descripción del Bien</t>
  </si>
  <si>
    <t>Valor en Libros</t>
  </si>
  <si>
    <t>Relación de Bienes Muebles que componen el Patrimonio</t>
  </si>
  <si>
    <t>Datos de la Cuenta Bancaria</t>
  </si>
  <si>
    <t>Institución Bancaria</t>
  </si>
  <si>
    <t>Número de Cuenta</t>
  </si>
  <si>
    <t>Notas al Estado de Situación Financiera</t>
  </si>
  <si>
    <t>Estimaciones y Deterioros</t>
  </si>
  <si>
    <t>Otros Activos</t>
  </si>
  <si>
    <t>Notas al Estado de Actividades</t>
  </si>
  <si>
    <t>Notas al Estado de Variación en la Hacienda Pública</t>
  </si>
  <si>
    <t>Notas al Estado de Flujos de Efectivo</t>
  </si>
  <si>
    <t>Panorama Económico y Financiero</t>
  </si>
  <si>
    <t>Autorización e Historia</t>
  </si>
  <si>
    <t>Organización y Objeto Social</t>
  </si>
  <si>
    <t>Bases de Preparación de los Estados Financieros</t>
  </si>
  <si>
    <t>Políticas de Contabilidad Significativas</t>
  </si>
  <si>
    <t>Posición en Moneda Extranjera y Protección por Riesgo Cambiario</t>
  </si>
  <si>
    <t>Fideicomisos, Mandatos y Análogos</t>
  </si>
  <si>
    <t>Reporte de la Recaudación</t>
  </si>
  <si>
    <t>Información sobre la Deuda y el Reporte Analítico de la Deuda</t>
  </si>
  <si>
    <t>Proceso de Mejora</t>
  </si>
  <si>
    <t>Información por Segmentos</t>
  </si>
  <si>
    <t>Eventos Posteriores al Cierre</t>
  </si>
  <si>
    <t>Partes Relacionadas</t>
  </si>
  <si>
    <t>Contribuciones pendientes de cobro y por recuperar de hasta cinco ejercicios anteriores.</t>
  </si>
  <si>
    <t>Calificaciones otorgadas</t>
  </si>
  <si>
    <t>Al XXXX</t>
  </si>
  <si>
    <t>No. Cuenta Bancaria</t>
  </si>
  <si>
    <t>Tipo de Inversión</t>
  </si>
  <si>
    <t>Monto</t>
  </si>
  <si>
    <t>Fecha de Vencimiento</t>
  </si>
  <si>
    <t>Conciliación entre los ingresos presupuestarios y contables, así como entre los egresos presupuestarios y los gastos contables</t>
  </si>
  <si>
    <t>Reporte Analítico del Activo</t>
  </si>
  <si>
    <t>Cuenta</t>
  </si>
  <si>
    <t>Subcuenta</t>
  </si>
  <si>
    <t>Nombre o Razón Social</t>
  </si>
  <si>
    <t>Saldo</t>
  </si>
  <si>
    <t>Cuenta Contable</t>
  </si>
  <si>
    <t>Depreciación del período</t>
  </si>
  <si>
    <t>Depreciación acumulada</t>
  </si>
  <si>
    <t>Estado Físico del Bien</t>
  </si>
  <si>
    <t>Amortización de Activos Intangibles y Diferidos</t>
  </si>
  <si>
    <t>Del XXXX al XXXX</t>
  </si>
  <si>
    <t>Monto Original</t>
  </si>
  <si>
    <t>% de amortización</t>
  </si>
  <si>
    <t>Amortización del período</t>
  </si>
  <si>
    <t>Amortización acumulada</t>
  </si>
  <si>
    <t>Método Aplicado:</t>
  </si>
  <si>
    <t>CRI</t>
  </si>
  <si>
    <t>1.3.1</t>
  </si>
  <si>
    <t>1.3.2</t>
  </si>
  <si>
    <t>1.3.3</t>
  </si>
  <si>
    <t>1.3.4</t>
  </si>
  <si>
    <t>1.3.5</t>
  </si>
  <si>
    <t>1.4.1</t>
  </si>
  <si>
    <t>1.4.2</t>
  </si>
  <si>
    <t>1.4.3</t>
  </si>
  <si>
    <t>1.4.4</t>
  </si>
  <si>
    <t>1.4.5</t>
  </si>
  <si>
    <t>1.5.1</t>
  </si>
  <si>
    <t>1.5.2</t>
  </si>
  <si>
    <t>1.5.3</t>
  </si>
  <si>
    <t>1.5.4</t>
  </si>
  <si>
    <t>1.5.5</t>
  </si>
  <si>
    <t>1.6.1</t>
  </si>
  <si>
    <t>1.6.2</t>
  </si>
  <si>
    <t>1.6.3</t>
  </si>
  <si>
    <t>1.6.4</t>
  </si>
  <si>
    <t>1.6.5</t>
  </si>
  <si>
    <t>1.7.1</t>
  </si>
  <si>
    <t>1.7.2</t>
  </si>
  <si>
    <t>1.7.3</t>
  </si>
  <si>
    <t>1.7.4</t>
  </si>
  <si>
    <t>1.7.5</t>
  </si>
  <si>
    <t>1.8.1</t>
  </si>
  <si>
    <t>1.8.2</t>
  </si>
  <si>
    <t>1.8.3</t>
  </si>
  <si>
    <t>1.8.4</t>
  </si>
  <si>
    <t>1.8.5</t>
  </si>
  <si>
    <t>1.9.1</t>
  </si>
  <si>
    <t>1.9.2</t>
  </si>
  <si>
    <t>Clasificador por Rubro de Ingresos por Clase (tercer nivel)</t>
  </si>
  <si>
    <t xml:space="preserve"> Del ____ al  _______</t>
  </si>
  <si>
    <t>$</t>
  </si>
  <si>
    <t>Conciliación entre los Ingresos Presupuestarios y Contables</t>
  </si>
  <si>
    <t>(Cifras en pesos)</t>
  </si>
  <si>
    <t>2. Más ingresos contables no presupuestarios</t>
  </si>
  <si>
    <t>3. Menos ingresos presupuestarios no contables</t>
  </si>
  <si>
    <t>Ingresos derivados de financiamientos</t>
  </si>
  <si>
    <t>Correspondiente del ____ al ____</t>
  </si>
  <si>
    <t>Conciliación entre los Egresos Presupuestarios y los Gastos Contables</t>
  </si>
  <si>
    <t>2. Menos egresos presupuestarios no contables</t>
  </si>
  <si>
    <t>3. Mas gastos contables no presupuestales</t>
  </si>
  <si>
    <t>4. Total de Gasto Contable (4 = 1 - 2 + 3)</t>
  </si>
  <si>
    <t>Descripción del Activo</t>
  </si>
  <si>
    <t>Valor de incorporación</t>
  </si>
  <si>
    <t>Valor neto en libros</t>
  </si>
  <si>
    <t>Clave s/catálogo de bienes</t>
  </si>
  <si>
    <t>Vida Útil</t>
  </si>
  <si>
    <t>% de depreciación, deterioro o amortización anual</t>
  </si>
  <si>
    <t>Hacienda Pública / Patrimonio Generado De Ejercicios Anteriores</t>
  </si>
  <si>
    <t>Hacienda Pública / Patrimonio Generado Del Ejercicio</t>
  </si>
  <si>
    <t>Subcuenta Específica</t>
  </si>
  <si>
    <t>Póliza de Registro</t>
  </si>
  <si>
    <t>Fecha</t>
  </si>
  <si>
    <t>Póliza</t>
  </si>
  <si>
    <t>No. Fact./ Documento</t>
  </si>
  <si>
    <t>Valor del Documento</t>
  </si>
  <si>
    <t>Plazo en Días</t>
  </si>
  <si>
    <t>Importe</t>
  </si>
  <si>
    <t xml:space="preserve"> Nº  Póliza</t>
  </si>
  <si>
    <t>Nombre de la Cuenta</t>
  </si>
  <si>
    <t>Debe</t>
  </si>
  <si>
    <t>Haber</t>
  </si>
  <si>
    <t>Montos pagados por ayudas y subsidios</t>
  </si>
  <si>
    <t>Periodo del ___ al _____</t>
  </si>
  <si>
    <t>COG</t>
  </si>
  <si>
    <t>Sector</t>
  </si>
  <si>
    <t>Social
(ayudas)</t>
  </si>
  <si>
    <t>Economico
(subsidio)</t>
  </si>
  <si>
    <t>Beneficiario</t>
  </si>
  <si>
    <t>CURP</t>
  </si>
  <si>
    <t>RFC</t>
  </si>
  <si>
    <t>Monto Pagado</t>
  </si>
  <si>
    <t xml:space="preserve">A4 </t>
  </si>
  <si>
    <t>Montos Pagados por Ayudas y Subsidios</t>
  </si>
  <si>
    <t xml:space="preserve"> </t>
  </si>
  <si>
    <t>No.</t>
  </si>
  <si>
    <t>Nombre de la Obra</t>
  </si>
  <si>
    <t>Ubicación</t>
  </si>
  <si>
    <t>Avance (%)</t>
  </si>
  <si>
    <t xml:space="preserve">Contratado </t>
  </si>
  <si>
    <t>Físico</t>
  </si>
  <si>
    <t>Financiero</t>
  </si>
  <si>
    <t>Fondos con afectación específica</t>
  </si>
  <si>
    <t>Tipo</t>
  </si>
  <si>
    <t>Responsable</t>
  </si>
  <si>
    <t>Destino</t>
  </si>
  <si>
    <t>1.1.6.1</t>
  </si>
  <si>
    <t>Estimaciones para Cuentas Incobrables por Derechos a Recibir Efectivo o Equivalentes</t>
  </si>
  <si>
    <t>1.1.6.2</t>
  </si>
  <si>
    <t>Estimación por Deterioro de Inventarios</t>
  </si>
  <si>
    <t>1.2.8.1</t>
  </si>
  <si>
    <t>Estimaciones por Pérdida de Cuentas Incobrables de Documentos por Cobrar a Largo Plazo</t>
  </si>
  <si>
    <t>1.2.8.2</t>
  </si>
  <si>
    <t>Estimaciones por Pérdida de Cuentas Incobrables de Deudores Diversos por Cobrar a Largo Plazo</t>
  </si>
  <si>
    <t>1.2.8.3</t>
  </si>
  <si>
    <t>Estimaciones por Pérdida de Cuentas Incobrables de Ingresos por Cobrar a Largo Plazo</t>
  </si>
  <si>
    <t>1.2.8.4</t>
  </si>
  <si>
    <t>Estimaciones por Pérdida de Cuentas Incobrables de Préstamos Otorgados a Largo Plazo</t>
  </si>
  <si>
    <t>1.2.8.9</t>
  </si>
  <si>
    <t>Estimaciones por Pérdida de Otras Cuentas Incobrables a Largo Plazo</t>
  </si>
  <si>
    <t>1.2.6.4</t>
  </si>
  <si>
    <t>Deterioro Acumulado de Activos Biológicos</t>
  </si>
  <si>
    <t>Si alguna de las siguientes cuentas tuvo movimientos o presentan saldo se deberá informar los criterios utilizados para la determinación de las estimaciones.</t>
  </si>
  <si>
    <t>Si alguna de las siguientes cuentas tuvo movimientos o presentan saldo se deberá informar por tipo circulante o no circulante, los montos totales asociados y sus características cualitativas significativas que les impacten financieramente.</t>
  </si>
  <si>
    <t>1.1.9.1</t>
  </si>
  <si>
    <t>Valores en Garantía</t>
  </si>
  <si>
    <t>1.1.9.2</t>
  </si>
  <si>
    <t>Bienes en Garantía (excluye depósitos de fondos)</t>
  </si>
  <si>
    <t>1.1.9.3</t>
  </si>
  <si>
    <t>Bienes Derivados de Embargos, Decomisos, Aseguramientos y Dación en Pago</t>
  </si>
  <si>
    <t>1.2.9.1</t>
  </si>
  <si>
    <t>Bienes en Concesión</t>
  </si>
  <si>
    <t>1.2.9.2</t>
  </si>
  <si>
    <t>Bienes en Arrendamiento Financiero</t>
  </si>
  <si>
    <t>1.2.9.3</t>
  </si>
  <si>
    <t>Bienes en Comodato</t>
  </si>
  <si>
    <t xml:space="preserve"> Al  ______________</t>
  </si>
  <si>
    <t>Si alguna de las siguientes cuentas tuvo movimientos o presentan saldo se deberá informar de manera agrupada los recursos localizados en dichos fondos, así como la naturaleza de dichos recursos y sus características cualitativas significativas que les afecten o pudieran afectarles financieramente.</t>
  </si>
  <si>
    <t>2.1.6.1</t>
  </si>
  <si>
    <t>Fondos en Garantía a Corto Plazo</t>
  </si>
  <si>
    <t>2.1.6.2</t>
  </si>
  <si>
    <t>Fondos en Administración a Corto Plazo</t>
  </si>
  <si>
    <t>2.1.6.3</t>
  </si>
  <si>
    <t>Fondos Contingentes a Corto Plazo</t>
  </si>
  <si>
    <t>2.1.6.4</t>
  </si>
  <si>
    <t>Fondos de Fideicomisos, Mandatos y Contratos Análogos a Corto Plazo</t>
  </si>
  <si>
    <t>2.1.6.5</t>
  </si>
  <si>
    <t>Otros Fondos de Terceros en Garantía y/o Administración a Corto Plazo</t>
  </si>
  <si>
    <t>2.1.6.6</t>
  </si>
  <si>
    <t>Valores y Bienes en Garantía a Corto Plazo</t>
  </si>
  <si>
    <t>Fondos y Bienes de Terceros en Garantía y/o Administración a Largo Plazo</t>
  </si>
  <si>
    <t>2.2.5.1</t>
  </si>
  <si>
    <t>Fondos en Garantía a Largo Plazo</t>
  </si>
  <si>
    <t>2.2.5.2</t>
  </si>
  <si>
    <t>Fondos en Administración a Largo Plazo</t>
  </si>
  <si>
    <t>2.2.5.3</t>
  </si>
  <si>
    <t>Fondos Contingentes a Largo Plazo</t>
  </si>
  <si>
    <t>2.2.5.4</t>
  </si>
  <si>
    <t>Fondos de Fideicomisos, Mandatos y Contratos Análogos a Largo Plazo</t>
  </si>
  <si>
    <t>2.2.5.5</t>
  </si>
  <si>
    <t>Otros Fondos de Terceros en Garantía y/o Administración a Largo Plazo</t>
  </si>
  <si>
    <t>2.2.5.6</t>
  </si>
  <si>
    <t>Valores y Bienes en Garantía a Largo Plazo</t>
  </si>
  <si>
    <t>2.1.5.1</t>
  </si>
  <si>
    <t>Ingresos Cobrados por Adelantado a Corto Plazo</t>
  </si>
  <si>
    <t>2.1.5.2</t>
  </si>
  <si>
    <t>Intereses Cobrados por Adelantado a Corto Plazo</t>
  </si>
  <si>
    <t>2.1.5.9</t>
  </si>
  <si>
    <t>Otros Pasivos Diferidos a Corto Plazo</t>
  </si>
  <si>
    <t>2.2.4.1</t>
  </si>
  <si>
    <t>Créditos Diferidos a Largo Plazo</t>
  </si>
  <si>
    <t>2.2.4.2</t>
  </si>
  <si>
    <t>Intereses Cobrados por Adelantado a Largo Plazo</t>
  </si>
  <si>
    <t>2.2.4.9</t>
  </si>
  <si>
    <t>Otros Pasivos Diferidos a Largo Plazo</t>
  </si>
  <si>
    <t>Del dd-mmm-aaaa al dd-mmm-aaaa</t>
  </si>
  <si>
    <t>Gastos y Otras Pérdidas</t>
  </si>
  <si>
    <t>Modificaciones a la Hacienda Pública / Patrimonio</t>
  </si>
  <si>
    <t>Total de Efectivo y Equivalentes</t>
  </si>
  <si>
    <t>Variación</t>
  </si>
  <si>
    <t>1.1.1.1</t>
  </si>
  <si>
    <t>Efectivo</t>
  </si>
  <si>
    <t>1.1.1.2</t>
  </si>
  <si>
    <t>Bancos/Tesorería</t>
  </si>
  <si>
    <t>1.1.1.3</t>
  </si>
  <si>
    <t>Bancos/Dependencias y Otros</t>
  </si>
  <si>
    <t>1.1.1.4</t>
  </si>
  <si>
    <t>Inversiones Temporales (Hasta 3 meses)</t>
  </si>
  <si>
    <t>1.1.1.5</t>
  </si>
  <si>
    <t>Fondos con Afectación Específica</t>
  </si>
  <si>
    <t>1.1.1.6</t>
  </si>
  <si>
    <t>Depósitos de Fondos de Terceros en Garantía y/o Administración</t>
  </si>
  <si>
    <t>1.1.1.9</t>
  </si>
  <si>
    <t>Otros Efectivos y Equivalentes</t>
  </si>
  <si>
    <t>Análisis de los saldos inicial y final del Efectivo y equivalentes</t>
  </si>
  <si>
    <t>Al dd-mmm-aaaa</t>
  </si>
  <si>
    <t xml:space="preserve">Depreciación </t>
  </si>
  <si>
    <t>Amortización</t>
  </si>
  <si>
    <t>Incrementos en las Provisiones</t>
  </si>
  <si>
    <t>Incremento en Cuentas por Cobrar</t>
  </si>
  <si>
    <t>Notas de Gestión Administrativa</t>
  </si>
  <si>
    <t>2. Panorama Económico y Financiero</t>
  </si>
  <si>
    <t>Enero</t>
  </si>
  <si>
    <t>Febrero</t>
  </si>
  <si>
    <t>Marzo</t>
  </si>
  <si>
    <t>Abril</t>
  </si>
  <si>
    <t>Mayo</t>
  </si>
  <si>
    <t>Junio</t>
  </si>
  <si>
    <t>Julio</t>
  </si>
  <si>
    <t>Agosto</t>
  </si>
  <si>
    <t>Septiembre</t>
  </si>
  <si>
    <t>Octubre</t>
  </si>
  <si>
    <t>Noviembre</t>
  </si>
  <si>
    <t>Diciembre</t>
  </si>
  <si>
    <t>7.I.1.-</t>
  </si>
  <si>
    <t>I</t>
  </si>
  <si>
    <t>7.I.2.-</t>
  </si>
  <si>
    <t>II</t>
  </si>
  <si>
    <t>III</t>
  </si>
  <si>
    <t>7.III.1-2</t>
  </si>
  <si>
    <t>IV</t>
  </si>
  <si>
    <t>7.IV.1.-</t>
  </si>
  <si>
    <t>7.IV.2.-</t>
  </si>
  <si>
    <t>7.IV.3.-</t>
  </si>
  <si>
    <t>V</t>
  </si>
  <si>
    <t>7.V.1.-</t>
  </si>
  <si>
    <t>7.V.2.-</t>
  </si>
  <si>
    <t>7.GA.1.-</t>
  </si>
  <si>
    <t>7.GA.2.-</t>
  </si>
  <si>
    <t>7.GA.3.-</t>
  </si>
  <si>
    <t>7.GA.4.-</t>
  </si>
  <si>
    <t>7.GA.5.-</t>
  </si>
  <si>
    <t>7.GA.6.-</t>
  </si>
  <si>
    <t>7.GA.9.-</t>
  </si>
  <si>
    <t>7.GA.10.-</t>
  </si>
  <si>
    <t>7.GA.11.-</t>
  </si>
  <si>
    <t>7.GA.12.-</t>
  </si>
  <si>
    <t>7.GA.13.-</t>
  </si>
  <si>
    <t>7.GA.14.-</t>
  </si>
  <si>
    <t>7.GA.15.-</t>
  </si>
  <si>
    <t>Fondo o Recurso</t>
  </si>
  <si>
    <t>Inicio</t>
  </si>
  <si>
    <t>Término</t>
  </si>
  <si>
    <t>DIRECCIÓN O SECRETARÍA DE OBRAS PÚBLICAS</t>
  </si>
  <si>
    <t>CONTRALORÍA MUNICIPAL</t>
  </si>
  <si>
    <t>TITULAR</t>
  </si>
  <si>
    <t>EJERCICIO FISCAL:</t>
  </si>
  <si>
    <t xml:space="preserve">Periodo de ejecución de la obra </t>
  </si>
  <si>
    <r>
      <t xml:space="preserve">Situación de la obra </t>
    </r>
    <r>
      <rPr>
        <sz val="10"/>
        <rFont val="Arial"/>
        <family val="2"/>
      </rPr>
      <t>(terminada, en proceso, suspendida, cancelada )</t>
    </r>
  </si>
  <si>
    <t>Autorizado</t>
  </si>
  <si>
    <t>A5b</t>
  </si>
  <si>
    <r>
      <t xml:space="preserve">DEL ___ DE </t>
    </r>
    <r>
      <rPr>
        <b/>
        <u/>
        <sz val="11"/>
        <rFont val="Arial"/>
        <family val="2"/>
      </rPr>
      <t>MES</t>
    </r>
    <r>
      <rPr>
        <b/>
        <sz val="11"/>
        <rFont val="Arial"/>
        <family val="2"/>
      </rPr>
      <t xml:space="preserve">  AL ___ DE </t>
    </r>
    <r>
      <rPr>
        <b/>
        <u/>
        <sz val="11"/>
        <rFont val="Arial"/>
        <family val="2"/>
      </rPr>
      <t>MES</t>
    </r>
    <r>
      <rPr>
        <b/>
        <sz val="11"/>
        <rFont val="Arial"/>
        <family val="2"/>
      </rPr>
      <t xml:space="preserve"> DEL </t>
    </r>
    <r>
      <rPr>
        <b/>
        <u/>
        <sz val="11"/>
        <rFont val="Arial"/>
        <family val="2"/>
      </rPr>
      <t>AÑO</t>
    </r>
  </si>
  <si>
    <t>Mensual</t>
  </si>
  <si>
    <t>Acumulado</t>
  </si>
  <si>
    <t>Disponibilidad Inicial</t>
  </si>
  <si>
    <t>INGRESOS</t>
  </si>
  <si>
    <t>Contribuciones de mejoras</t>
  </si>
  <si>
    <t>Participaciones y aportaciones</t>
  </si>
  <si>
    <t>Transferencias, asignaciones, subsidios y otras ayudas</t>
  </si>
  <si>
    <t xml:space="preserve">Total de Ingresos </t>
  </si>
  <si>
    <t>EGRESOS</t>
  </si>
  <si>
    <t>Servicios personales</t>
  </si>
  <si>
    <t>Materiales y suministros</t>
  </si>
  <si>
    <t>Servicios generales</t>
  </si>
  <si>
    <t>Bienes muebles, inmuebles e intangibles</t>
  </si>
  <si>
    <t>Inversión pública</t>
  </si>
  <si>
    <t>Inversiones financieras y otras provisiones</t>
  </si>
  <si>
    <t>Deuda pública</t>
  </si>
  <si>
    <t xml:space="preserve">Total de Egresos </t>
  </si>
  <si>
    <t xml:space="preserve">Disponibilidad Final </t>
  </si>
  <si>
    <t>Comprobación de la Disponibilidad Final</t>
  </si>
  <si>
    <t>Activo Circulante  (Excepto Inventarios y Almacen)</t>
  </si>
  <si>
    <t>1.1.1.1.</t>
  </si>
  <si>
    <t xml:space="preserve">Efectivo </t>
  </si>
  <si>
    <t>1.1.1.2.</t>
  </si>
  <si>
    <t>Bancos/Tesoreria</t>
  </si>
  <si>
    <t>1.1.1.3.</t>
  </si>
  <si>
    <t>Bancos/Dependencias y otros</t>
  </si>
  <si>
    <t>1.1.1.4.</t>
  </si>
  <si>
    <t>Inversiones Temporales (hasta 3 meses)</t>
  </si>
  <si>
    <t>1.1.1.5.</t>
  </si>
  <si>
    <t>Fondos con afectacion especifica</t>
  </si>
  <si>
    <t>1.1.1.6.</t>
  </si>
  <si>
    <t>Depositos de fondos de terceros en grantia y/o administracion</t>
  </si>
  <si>
    <t>1.1.1.9.</t>
  </si>
  <si>
    <t>Otros efectivos y equivalentes</t>
  </si>
  <si>
    <t>1.1.2.1</t>
  </si>
  <si>
    <t xml:space="preserve">Inversiones financieras </t>
  </si>
  <si>
    <t>1.1.2.2.</t>
  </si>
  <si>
    <t xml:space="preserve">Cuentas por cobrar </t>
  </si>
  <si>
    <t>1.1.2.3.</t>
  </si>
  <si>
    <t xml:space="preserve">Deudores diversos por cobrar </t>
  </si>
  <si>
    <t>1.1.2.4.</t>
  </si>
  <si>
    <t xml:space="preserve">Ingresos por recuperar </t>
  </si>
  <si>
    <t>1.1.2.5.</t>
  </si>
  <si>
    <t>Deudores por anticipos de la tesoreria</t>
  </si>
  <si>
    <t>1.1.2.6.</t>
  </si>
  <si>
    <t xml:space="preserve">Prestamos otrogados </t>
  </si>
  <si>
    <t>1.1.2.9.</t>
  </si>
  <si>
    <t xml:space="preserve">Otros derechos a recibir efectivo o equivalentes </t>
  </si>
  <si>
    <t>1.1.3.1.</t>
  </si>
  <si>
    <t xml:space="preserve">Anticipo a proveedores por adq. De bienes y prestacion de servicios </t>
  </si>
  <si>
    <t>1.1.3.2.</t>
  </si>
  <si>
    <t xml:space="preserve">Anticipo a proveedores por adq. De bienes inmuebles y muebles </t>
  </si>
  <si>
    <t>1.1.3.3.</t>
  </si>
  <si>
    <t xml:space="preserve">Anticipo a proveedores por adq. De bienes intangibles </t>
  </si>
  <si>
    <t>1.1.3.4.</t>
  </si>
  <si>
    <t xml:space="preserve">Anticipo a contratistas por obras publicas </t>
  </si>
  <si>
    <t>1.1.3.9.</t>
  </si>
  <si>
    <t>Otros derechos a recibir bienes o servicios</t>
  </si>
  <si>
    <t>1.1.6.1.</t>
  </si>
  <si>
    <t>Estimaciones para cuetnas incobrables por derechos a recibir efectivo o equivalentes</t>
  </si>
  <si>
    <t>Valores en garantia</t>
  </si>
  <si>
    <t>Bienes en garantia(excluye depositos en fondo)</t>
  </si>
  <si>
    <t>Bienes derivados de embargos, decomisos, aseguramientos y dacion en pago</t>
  </si>
  <si>
    <t>Total Activo Circulante</t>
  </si>
  <si>
    <t>Pasivo Circulante Generado en el Ejercicio</t>
  </si>
  <si>
    <t>2.1.1.1.</t>
  </si>
  <si>
    <t xml:space="preserve">Servicios personales por pagar </t>
  </si>
  <si>
    <t>2.1.1.2.</t>
  </si>
  <si>
    <t xml:space="preserve">Proveedores por pagar </t>
  </si>
  <si>
    <t>2.1.1.3.</t>
  </si>
  <si>
    <t xml:space="preserve">Contratistas por obras publicas por pagar </t>
  </si>
  <si>
    <t>2.1.1.5.</t>
  </si>
  <si>
    <t xml:space="preserve">Transferencias otorgadas por pagar </t>
  </si>
  <si>
    <t>2.1.1.6.</t>
  </si>
  <si>
    <t xml:space="preserve">Intereses, comisiones y otros gastos de la deuda publica por pagar </t>
  </si>
  <si>
    <t>2.1.1.7.</t>
  </si>
  <si>
    <t xml:space="preserve">Retenciones y contribuciones por pagar </t>
  </si>
  <si>
    <t>2.1.1.8.</t>
  </si>
  <si>
    <t xml:space="preserve">Devoluciones de la ley de ingresos por pagar </t>
  </si>
  <si>
    <t>2.1.1.9.</t>
  </si>
  <si>
    <t xml:space="preserve">Otras cuentas por pagar </t>
  </si>
  <si>
    <t>2.1.2.1.</t>
  </si>
  <si>
    <t>Documentos comerciales por pagar</t>
  </si>
  <si>
    <t>2.1.2.2.</t>
  </si>
  <si>
    <t>Documentos con contratistas por obras publicas por pagar</t>
  </si>
  <si>
    <t>2.1.2.9.</t>
  </si>
  <si>
    <t>Otros documentos por pagar</t>
  </si>
  <si>
    <t>2.1.3.1.</t>
  </si>
  <si>
    <t>Porcion a corto plazo de la deuca publica interna</t>
  </si>
  <si>
    <t>2.1.3.3.</t>
  </si>
  <si>
    <t>Porcion a corto plazo de arrendamiento financiero</t>
  </si>
  <si>
    <t>2.1.5.</t>
  </si>
  <si>
    <t>2.1.5.1.</t>
  </si>
  <si>
    <t>Ingresos cobrados por adelantado</t>
  </si>
  <si>
    <t>2.1.5.2.</t>
  </si>
  <si>
    <t>Intereses cobrados por adelantado</t>
  </si>
  <si>
    <t>2.1.5.9.</t>
  </si>
  <si>
    <t>Otros pasivos diferidos</t>
  </si>
  <si>
    <t>2.1.6.</t>
  </si>
  <si>
    <t>Fondos y bienes de Terceros en Garantia y/o Administracion a Corto Plazo</t>
  </si>
  <si>
    <t>2.1.6.1.</t>
  </si>
  <si>
    <t xml:space="preserve">Fondos en garantia </t>
  </si>
  <si>
    <t>2.1.6.2.</t>
  </si>
  <si>
    <t>Fondos en Administracion</t>
  </si>
  <si>
    <t>2.1.6.3.</t>
  </si>
  <si>
    <t>Fondos Contingentes</t>
  </si>
  <si>
    <t>2.1.6.4.</t>
  </si>
  <si>
    <t>Fondos de Fideicomisos, mandatos y contratos analogos</t>
  </si>
  <si>
    <t>2.1.6.5.</t>
  </si>
  <si>
    <t>Otros fondos de terceros en garantia y/o administracion</t>
  </si>
  <si>
    <t>2.1.6.6.</t>
  </si>
  <si>
    <t>Valores y bienes en garantia</t>
  </si>
  <si>
    <t>2.1.7.</t>
  </si>
  <si>
    <t>Provisiones a corto Plazo</t>
  </si>
  <si>
    <t>2.1.7.1.</t>
  </si>
  <si>
    <t>Provision para demandas y juicios</t>
  </si>
  <si>
    <t>2.1.7.2.</t>
  </si>
  <si>
    <t>Provision para contingencias</t>
  </si>
  <si>
    <t>2.1.7.9.</t>
  </si>
  <si>
    <t>Otras provisiones</t>
  </si>
  <si>
    <t>2.1.9.</t>
  </si>
  <si>
    <t>Otros Pasivos a corto Plazo</t>
  </si>
  <si>
    <t>2.1.9.1.</t>
  </si>
  <si>
    <t>Ingresos por clasificar</t>
  </si>
  <si>
    <t>2.1.9.2</t>
  </si>
  <si>
    <t>Recaudacion por participar</t>
  </si>
  <si>
    <t>2.1.9.9</t>
  </si>
  <si>
    <t>Otros pasivos circulantes</t>
  </si>
  <si>
    <t>Total Pasivo Circulante Generado en el Ejercicio</t>
  </si>
  <si>
    <t>Disponibilidad Comprobada</t>
  </si>
  <si>
    <t>A6</t>
  </si>
  <si>
    <t>Estados de Origen y Aplicación de Recursos</t>
  </si>
  <si>
    <r>
      <t xml:space="preserve">Estado de Origen y Aplicación de Recursos de </t>
    </r>
    <r>
      <rPr>
        <b/>
        <u/>
        <sz val="11"/>
        <rFont val="Arial"/>
        <family val="2"/>
      </rPr>
      <t>(Ej. FISMDF)</t>
    </r>
  </si>
  <si>
    <t>Clasificación por Objeto del Gasto (Capítulo y concepto)</t>
  </si>
  <si>
    <t>201xx (año anterior)</t>
  </si>
  <si>
    <t>20xx (ej. Actual)</t>
  </si>
  <si>
    <t>Estado Analítico del Ejercicio del Presupuesto de Egresos Detallado</t>
  </si>
  <si>
    <t>Estado Analítico de Ingresos Detallado</t>
  </si>
  <si>
    <t>Balance Presupuestario</t>
  </si>
  <si>
    <t>Informe Analítico de Obligacioines Diferentes de Financiamientos</t>
  </si>
  <si>
    <t>Informe Analítico de la Deuda Pública y Otros Pasivos</t>
  </si>
  <si>
    <t>Estado de Situación Financiera Detallado</t>
  </si>
  <si>
    <t>Nombre</t>
  </si>
  <si>
    <t>Formato</t>
  </si>
  <si>
    <t>IV. Total del Pasivo y Hacienda Pública/Patrimonio (IV = II + III)</t>
  </si>
  <si>
    <t>III. Total Hacienda Pública/Patrimonio (III = IIIA + IIIB + IIIC)</t>
  </si>
  <si>
    <t>b. Resultado por Tenencia de Activos no Monetarios</t>
  </si>
  <si>
    <t>a. Resultado por Posición Monetaria</t>
  </si>
  <si>
    <t>IIIC. Exceso o Insuficiencia en la Actualización de la Hacienda Pública/Patrimonio (IIIC=a+b)</t>
  </si>
  <si>
    <t>e. Rectificaciones de Resultados de Ejercicios Anteriores</t>
  </si>
  <si>
    <t>d. Reservas</t>
  </si>
  <si>
    <t>c. Revalúos</t>
  </si>
  <si>
    <t>b. Resultados de Ejercicios Anteriores</t>
  </si>
  <si>
    <t>IIIB. Hacienda Pública/Patrimonio Generado (IIIB = a + b + c + d + e)</t>
  </si>
  <si>
    <t>c. Actualización de la Hacienda Pública/Patrimonio</t>
  </si>
  <si>
    <t>b. Donaciones de Capital</t>
  </si>
  <si>
    <t>a. Aportaciones</t>
  </si>
  <si>
    <t>IIIA. Hacienda Pública/Patrimonio Contribuido (IIIA = a + b + c)</t>
  </si>
  <si>
    <t>I. Total del Activo (I = IA + IB)</t>
  </si>
  <si>
    <t>HACIENDA PÚBLICA/PATRIMONIO</t>
  </si>
  <si>
    <t>IB. Total de Activos No Circulantes (IB = a + b + c + d + e + f + g + h + i)</t>
  </si>
  <si>
    <t>II. Total del Pasivo (II = IIA + IIB)</t>
  </si>
  <si>
    <t>i. Otros Activos no Circulantes</t>
  </si>
  <si>
    <t>IIB. Total de Pasivos No Circulantes (IIB = a + b + c + d + e + f)</t>
  </si>
  <si>
    <t>h. Estimación por Pérdida o Deterioro de Activos no Circulantes</t>
  </si>
  <si>
    <t>g. Activos Diferidos</t>
  </si>
  <si>
    <t>f. Provisiones a Largo Plazo</t>
  </si>
  <si>
    <t xml:space="preserve">f. Depreciación, Deterioro y Amortización Acumulada de Bienes </t>
  </si>
  <si>
    <t>e. Fondos y Bienes de Terceros en Garantía y/o en Administración a Largo Plazo</t>
  </si>
  <si>
    <t xml:space="preserve">e. Activos Intangibles </t>
  </si>
  <si>
    <t>d. Pasivos Diferidos a Largo Plazo</t>
  </si>
  <si>
    <t xml:space="preserve">d. Bienes Muebles </t>
  </si>
  <si>
    <t>c. Deuda Pública a Largo Plazo</t>
  </si>
  <si>
    <t xml:space="preserve">c. Bienes Inmuebles, Infraestructura y Construcciones en Proceso </t>
  </si>
  <si>
    <t>b. Documentos por Pagar a Largo Plazo</t>
  </si>
  <si>
    <t xml:space="preserve">b. Derechos a Recibir Efectivo o Equivalentes a Largo Plazo </t>
  </si>
  <si>
    <t>a. Cuentas por Pagar a Largo Plazo</t>
  </si>
  <si>
    <t>a. Inversiones Financieras a Largo Plazo</t>
  </si>
  <si>
    <t>IIA. Total de Pasivos Circulantes (IIA = a + b + c + d + e + f + g + h)</t>
  </si>
  <si>
    <t>IA. Total de Activos Circulantes (IA = a + b + c + d + e + f + g)</t>
  </si>
  <si>
    <t>h3) Otros Pasivos Circulantes</t>
  </si>
  <si>
    <t>g4) Adquisición con Fondos de Terceros</t>
  </si>
  <si>
    <t>h2) Recaudación por Participar</t>
  </si>
  <si>
    <t>g3) Bienes Derivados de Embargos, Decomisos, Aseguramientos y Dación en Pago</t>
  </si>
  <si>
    <t>h1) Ingresos por Clasificar</t>
  </si>
  <si>
    <t>g2) Bienes en Garantía (excluye depósitos de fondos)</t>
  </si>
  <si>
    <t>h. Otros Pasivos a Corto Plazo (h=h1+h2+h3)</t>
  </si>
  <si>
    <t>g1) Valores en Garantía</t>
  </si>
  <si>
    <t>g3) Otras Provisiones a Corto Plazo</t>
  </si>
  <si>
    <t>g. Otros Activos Circulantes (g=g1+g2+g3+g4)</t>
  </si>
  <si>
    <t>g2) Provisión para Contingencias a Corto Plazo</t>
  </si>
  <si>
    <t>f2) Estimación por Deterioro de Inventarios</t>
  </si>
  <si>
    <t>g1) Provisión para Demandas y Juicios a Corto Plazo</t>
  </si>
  <si>
    <t>f1) Estimaciones para Cuentas Incobrables por Derechos a Recibir Efectivo o Equivalentes</t>
  </si>
  <si>
    <t>g. Provisiones a Corto Plazo (g=g1+g2+g3)</t>
  </si>
  <si>
    <t>f. Estimación por Pérdida o Deterioro de Activos Circulantes (f=f1+f2)</t>
  </si>
  <si>
    <t>f6) Valores y Bienes en Garantía a Corto Plazo</t>
  </si>
  <si>
    <t>e. Almacenes</t>
  </si>
  <si>
    <t>f5) Otros Fondos de Terceros en Garantía y/o Administración a Corto Plazo</t>
  </si>
  <si>
    <t>d5) Bienes en Tránsito</t>
  </si>
  <si>
    <t>f4) Fondos de Fideicomisos, Mandatos y Contratos Análogos a Corto Plazo</t>
  </si>
  <si>
    <t>d4) Inventario de Materias Primas, Materiales y Suministros para Producción</t>
  </si>
  <si>
    <t>f3) Fondos Contingentes a Corto Plazo</t>
  </si>
  <si>
    <t>d3) Inventario de Mercancías en Proceso de Elaboración</t>
  </si>
  <si>
    <t>f2) Fondos en Administración a Corto Plazo</t>
  </si>
  <si>
    <t>d2) Inventario de Mercancías Terminadas</t>
  </si>
  <si>
    <t>f1) Fondos en Garantía a Corto Plazo</t>
  </si>
  <si>
    <t>d1) Inventario de Mercancías para Venta</t>
  </si>
  <si>
    <t>f. Fondos y Bienes de Terceros en Garantía y/o Administración a Corto Plazo (f=f1+f2+f3+f4+f5+f6)</t>
  </si>
  <si>
    <t>d. Inventarios (d=d1+d2+d3+d4+d5)</t>
  </si>
  <si>
    <t>e3) Otros Pasivos Diferidos a Corto Plazo</t>
  </si>
  <si>
    <t>c5) Otros Derechos a Recibir Bienes o Servicios a Corto Plazo</t>
  </si>
  <si>
    <t>e2) Intereses Cobrados por Adelantado a Corto Plazo</t>
  </si>
  <si>
    <t>c4) Anticipo a Contratistas por Obras Públicas a Corto Plazo</t>
  </si>
  <si>
    <t>e1) Ingresos Cobrados por Adelantado a Corto Plazo</t>
  </si>
  <si>
    <t>c3) Anticipo a Proveedores por Adquisición de Bienes Intangibles a Corto Plazo</t>
  </si>
  <si>
    <t>e. Pasivos Diferidos a Corto Plazo (e=e1+e2+e3)</t>
  </si>
  <si>
    <t>c2) Anticipo a Proveedores por Adquisición de Bienes Inmuebles y Muebles a Corto Plazo</t>
  </si>
  <si>
    <t>d. Títulos y Valores a Corto Plazo</t>
  </si>
  <si>
    <t>c1) Anticipo a Proveedores por Adquisición de Bienes y Prestación de Servicios a Corto Plazo</t>
  </si>
  <si>
    <t>c2) Porción a Corto Plazo de Arrendamiento Financiero</t>
  </si>
  <si>
    <t>c. Derechos a Recibir Bienes o Servicios (c=c1+c2+c3+c4+c5)</t>
  </si>
  <si>
    <t>c1) Porción a Corto Plazo de la Deuda Pública</t>
  </si>
  <si>
    <t>b7) Otros Derechos a Recibir Efectivo o Equivalentes a Corto Plazo</t>
  </si>
  <si>
    <t>c. Porción a Corto Plazo de la Deuda Pública a Largo Plazo (c=c1+c2)</t>
  </si>
  <si>
    <t>b6) Préstamos Otorgados a Corto Plazo</t>
  </si>
  <si>
    <t>b3) Otros Documentos por Pagar a Corto Plazo</t>
  </si>
  <si>
    <t>b5) Deudores por Anticipos de la Tesorería a Corto Plazo</t>
  </si>
  <si>
    <t>b2) Documentos con Contratistas por Obras Públicas por Pagar a Corto Plazo</t>
  </si>
  <si>
    <t>b4) Ingresos por Recuperar a Corto Plazo</t>
  </si>
  <si>
    <t>b1) Documentos Comerciales por Pagar a Corto Plazo</t>
  </si>
  <si>
    <t>b3) Deudores Diversos por Cobrar a Corto Plazo</t>
  </si>
  <si>
    <t>b. Documentos por Pagar a Corto Plazo (b=b1+b2+b3)</t>
  </si>
  <si>
    <t>b2) Cuentas por Cobrar a Corto Plazo</t>
  </si>
  <si>
    <t>a9) Otras Cuentas por Pagar a Corto Plazo</t>
  </si>
  <si>
    <t>b1) Inversiones Financieras de Corto Plazo</t>
  </si>
  <si>
    <t>a8) Devoluciones de la Ley de Ingresos por Pagar a Corto Plazo</t>
  </si>
  <si>
    <t>b. Derechos a Recibir Efectivo o Equivalentes (b=b1+b2+b3+b4+b5+b6+b7)</t>
  </si>
  <si>
    <t>a7) Retenciones y Contribuciones por Pagar a Corto Plazo</t>
  </si>
  <si>
    <t>a7) Otros Efectivos y Equivalentes</t>
  </si>
  <si>
    <t>a6) Intereses, Comisiones y Otros Gastos de la Deuda Pública por Pagar a Corto Plazo</t>
  </si>
  <si>
    <t>a6) Depósitos de Fondos de Terceros en Garantía y/o Administración</t>
  </si>
  <si>
    <t>a5) Transferencias Otorgadas por Pagar a Corto Plazo</t>
  </si>
  <si>
    <t>a5) Fondos con Afectación Específica</t>
  </si>
  <si>
    <t>a4) Participaciones y Aportaciones por Pagar a Corto Plazo</t>
  </si>
  <si>
    <t>a4) Inversiones Temporales (Hasta 3 meses)</t>
  </si>
  <si>
    <t>a3) Contratistas por Obras Públicas por Pagar a Corto Plazo</t>
  </si>
  <si>
    <t>a3) Bancos/Dependencias y Otros</t>
  </si>
  <si>
    <t>a2) Proveedores por Pagar a Corto Plazo</t>
  </si>
  <si>
    <t>a2) Bancos/Tesorería</t>
  </si>
  <si>
    <t>a1) Servicios Personales por Pagar a Corto Plazo</t>
  </si>
  <si>
    <t>a1) Efectivo</t>
  </si>
  <si>
    <t>a. Cuentas por Pagar a Corto Plazo (a=a1+a2+a3+a4+a5+a6+a7+a8+a9)</t>
  </si>
  <si>
    <t>a. Efectivo y Equivalentes (a=a1+a2+a3+a4+a5+a6+a7)</t>
  </si>
  <si>
    <t>31 de diciembre de 20XN-1 (e)</t>
  </si>
  <si>
    <t>20XN (d)</t>
  </si>
  <si>
    <t>Concepto (c)</t>
  </si>
  <si>
    <t>(PESOS)</t>
  </si>
  <si>
    <t>Al 31 de diciembre de 20XN-1 y al XX de XXXX de 20XN (b)</t>
  </si>
  <si>
    <t>Estado de Situación Financiera Detallado - LDF</t>
  </si>
  <si>
    <t>NOMBRE DEL ENTE PÚBLICO (a)</t>
  </si>
  <si>
    <t>Se refiere al valor del Bono Cupón Cero que respalda el pago de los créditos asociados al mismo (Activo).</t>
  </si>
  <si>
    <t>²</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</si>
  <si>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</si>
  <si>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¹</t>
  </si>
  <si>
    <t>C. Crédito XX</t>
  </si>
  <si>
    <t>B. Crédito 2</t>
  </si>
  <si>
    <t>A. Crédito 1</t>
  </si>
  <si>
    <t>6. Obligaciones a Corto Plazo (Informativo)</t>
  </si>
  <si>
    <t>Tasa Efectiva 
(p)</t>
  </si>
  <si>
    <t>Comisiones y Costos Relacionados 
(o)</t>
  </si>
  <si>
    <t>Tasa de Interés 
(n)</t>
  </si>
  <si>
    <t>Plazo Pactado 
(m)</t>
  </si>
  <si>
    <t>Monto Contratado 
(l)</t>
  </si>
  <si>
    <t>Obligaciones a Corto Plazo (k)</t>
  </si>
  <si>
    <t>C. Instrumento Bono Cupón Cero XX</t>
  </si>
  <si>
    <t>B. Instrumento Bono Cupón Cero 2</t>
  </si>
  <si>
    <t>A. Instrumento Bono Cupón Cero 1</t>
  </si>
  <si>
    <r>
      <t xml:space="preserve">5. Valor de Instrumentos Bono Cupón Cero </t>
    </r>
    <r>
      <rPr>
        <b/>
        <sz val="8"/>
        <color theme="1"/>
        <rFont val="Calibri"/>
        <family val="2"/>
      </rPr>
      <t>²</t>
    </r>
    <r>
      <rPr>
        <b/>
        <sz val="8"/>
        <color theme="1"/>
        <rFont val="Arial"/>
        <family val="2"/>
      </rPr>
      <t xml:space="preserve"> (Informativo)</t>
    </r>
  </si>
  <si>
    <t>C. Deuda Contingente XX</t>
  </si>
  <si>
    <t>B. Deuda Contingente 2</t>
  </si>
  <si>
    <t>A. Deuda Contingente 1</t>
  </si>
  <si>
    <r>
      <t xml:space="preserve">4. Deuda Contingente </t>
    </r>
    <r>
      <rPr>
        <b/>
        <sz val="8"/>
        <color theme="1"/>
        <rFont val="Calibri"/>
        <family val="2"/>
      </rPr>
      <t>¹</t>
    </r>
    <r>
      <rPr>
        <b/>
        <sz val="8"/>
        <color theme="1"/>
        <rFont val="Arial"/>
        <family val="2"/>
      </rPr>
      <t xml:space="preserve"> (informativo)</t>
    </r>
  </si>
  <si>
    <t>3. Total de la Deuda Pública y Otros Pasivos (3=1+2)</t>
  </si>
  <si>
    <t xml:space="preserve">2. Otros Pasivos </t>
  </si>
  <si>
    <t>b3) Arrendamientos Financieros</t>
  </si>
  <si>
    <t>b2) Títulos y Valores</t>
  </si>
  <si>
    <t>b1) Instituciones de Crédito</t>
  </si>
  <si>
    <t>B. Largo Plazo (B=b1+b2+b3)</t>
  </si>
  <si>
    <t>a3) Arrendamientos Financieros</t>
  </si>
  <si>
    <t>a2) Títulos y Valores</t>
  </si>
  <si>
    <t>a1) Instituciones de Crédito</t>
  </si>
  <si>
    <t>A. Corto Plazo (A=a1+a2+a3)</t>
  </si>
  <si>
    <t>1. Deuda Pública (1=A+B)</t>
  </si>
  <si>
    <t>Pago de Comisiones y demás costos asociados durante el Periodo (j)</t>
  </si>
  <si>
    <t>Pago de Intereses del Periodo (i)</t>
  </si>
  <si>
    <t>Saldo Final del Periodo (h) 
h=d+e-f+g</t>
  </si>
  <si>
    <t>Revaluaciones, Reclasificaciones y Otros Ajustes (g)</t>
  </si>
  <si>
    <t>Amortizaciones del Periodo (f)</t>
  </si>
  <si>
    <t>Disposiciones del Periodo (e)</t>
  </si>
  <si>
    <t>Saldo al 
31 de diciembre de 20XN-1 (d)</t>
  </si>
  <si>
    <t>Denominación de la Deuda Pública y Otros Pasivos (c)</t>
  </si>
  <si>
    <t>Del 1 de enero al XX de XXXX de 20XN (b)</t>
  </si>
  <si>
    <t>Informe Analítico de la Deuda Pública y Otros Pasivos - LDF</t>
  </si>
  <si>
    <t>NOMBRE DEL ENTE PUBLICO (a)</t>
  </si>
  <si>
    <t>C. Total de Obligaciones Diferentes de Financiamiento (C=A+B)</t>
  </si>
  <si>
    <t>d) Otro Instrumento XX</t>
  </si>
  <si>
    <t>c) Otro Instrumento 3</t>
  </si>
  <si>
    <t>b) Otro Instrumento 2</t>
  </si>
  <si>
    <t>a) Otro Instrumento 1</t>
  </si>
  <si>
    <t>B. Otros Instrumentos (B=a+b+c+d)</t>
  </si>
  <si>
    <t>d) APP XX</t>
  </si>
  <si>
    <t>c) APP 3</t>
  </si>
  <si>
    <t>b) APP 2</t>
  </si>
  <si>
    <t>a) APP 1</t>
  </si>
  <si>
    <t>A. Asociaciones Público Privadas (APP’s) (A=a+b+c+d)</t>
  </si>
  <si>
    <t>Saldo pendiente por pagar de la inversión al XX de XXXX de 20XN 
(m = g – l)</t>
  </si>
  <si>
    <t>Monto pagado de la inversión actualizado al XX de XXXX de 20XN 
(l)</t>
  </si>
  <si>
    <t>Monto pagado de la inversión al XX de XXXX de 20XN 
(k)</t>
  </si>
  <si>
    <t>Monto promedio mensual del pago de la contraprestación correspondiente al pago de inversión 
(j)</t>
  </si>
  <si>
    <t>Monto promedio mensual del pago de la contraprestación 
(i)</t>
  </si>
  <si>
    <t>Plazo pactado 
(h)</t>
  </si>
  <si>
    <t>Monto de la inversión pactado 
(g)</t>
  </si>
  <si>
    <t>Fecha de vencimiento 
(f)</t>
  </si>
  <si>
    <t>Fecha de inicio de operación del proyecto 
(e)</t>
  </si>
  <si>
    <t>Fecha del Contrato 
(d)</t>
  </si>
  <si>
    <t>Denominación de las Obligaciones Diferentes de Financiamiento (c)</t>
  </si>
  <si>
    <t>Informe Analítico de Obligaciones Diferentes de Financiamientos – LDF</t>
  </si>
  <si>
    <t>VIII. Balance Presupuestario de Recursos Etiquetados sin Financiamiento Neto (VIII = VII – A3.2)</t>
  </si>
  <si>
    <t>VII. Balance Presupuestario de Recursos Etiquetados (VII = A2 + A3.2 – B2 + C2)</t>
  </si>
  <si>
    <t>C2. Remanentes de Transferencias Federales Etiquetadas aplicados en el periodo</t>
  </si>
  <si>
    <t>B2. Gasto Etiquetado (sin incluir Amortización de la Deuda Pública)</t>
  </si>
  <si>
    <t>G2. Amortización de la Deuda Pública con Gasto Etiquetado</t>
  </si>
  <si>
    <t>F2. Financiamiento con Fuente de Pago de Transferencias Federales Etiquetadas</t>
  </si>
  <si>
    <t>A3.2 Financiamiento Neto con Fuente de Pago de Transferencias Federales Etiquetadas (A3.2 = F2 – G2)</t>
  </si>
  <si>
    <t>A2. Transferencias Federales Etiquetadas</t>
  </si>
  <si>
    <t>Recaudado/</t>
  </si>
  <si>
    <t>Estimado/ Aprobado</t>
  </si>
  <si>
    <t>VI. Balance Presupuestario de Recursos Disponibles sin Financiamiento Neto (VI = V – A3.1)</t>
  </si>
  <si>
    <t>V. Balance Presupuestario de Recursos Disponibles (V = A1 + A3.1 – B 1 + C1)</t>
  </si>
  <si>
    <t>C1. Remanentes de Ingresos de Libre Disposición aplicados en el periodo</t>
  </si>
  <si>
    <t>B1. Gasto No Etiquetado (sin incluir Amortización de la Deuda Pública)</t>
  </si>
  <si>
    <t>G1. Amortización de la Deuda Pública con Gasto No Etiquetado</t>
  </si>
  <si>
    <t>F1. Financiamiento con Fuente de Pago de Ingresos de Libre Disposición</t>
  </si>
  <si>
    <t>A3.1 Financiamiento Neto con Fuente de Pago de Ingresos de Libre Disposición (A3.1 = F1 – G1)</t>
  </si>
  <si>
    <t xml:space="preserve">A1. Ingresos de Libre Disposición </t>
  </si>
  <si>
    <t>Estimado/</t>
  </si>
  <si>
    <t>A3. Financiamiento Neto (A3 = F – G )</t>
  </si>
  <si>
    <t>G. Amortización de la Deuda (G = G1 + G2)</t>
  </si>
  <si>
    <t>F. Financiamiento (F = F1 + F2)</t>
  </si>
  <si>
    <t>IV. Balance Primario (IV = III + E)</t>
  </si>
  <si>
    <t>E2. Intereses, Comisiones y Gastos de la Deuda con Gasto Etiquetado</t>
  </si>
  <si>
    <t>E1. Intereses, Comisiones y Gastos de la Deuda con Gasto No Etiquetado</t>
  </si>
  <si>
    <t>E. Intereses, Comisiones y Gastos de la Deuda (E = E1+E2)</t>
  </si>
  <si>
    <t>III. Balance Presupuestario sin Financiamiento Neto y sin Remanentes del Ejercicio Anterior 
(III= II - C)</t>
  </si>
  <si>
    <t>II. Balance Presupuestario sin Financiamiento Neto (II = I - A3)</t>
  </si>
  <si>
    <t xml:space="preserve">I. Balance Presupuestario (I = A – B + C)  </t>
  </si>
  <si>
    <t>C. Remanentes del Ejercicio Anterior ( C = C1 + C2 )</t>
  </si>
  <si>
    <t xml:space="preserve">B2. Gasto Etiquetado (sin incluir Amortización de la Deuda Pública) </t>
  </si>
  <si>
    <t>B. Egresos Presupuestarios1 (B = B1+B2)</t>
  </si>
  <si>
    <t>A3. Financiamiento Neto</t>
  </si>
  <si>
    <t>A1. Ingresos de Libre Disposición</t>
  </si>
  <si>
    <t>A. Ingresos Totales (A = A1+A2+A3)</t>
  </si>
  <si>
    <t>Recaudado/ Pagado</t>
  </si>
  <si>
    <t>Estimado/ Aprobado (d)</t>
  </si>
  <si>
    <t>Balance Presupuestario - LDF</t>
  </si>
  <si>
    <t>3. Ingresos Derivados de Financiamientos (3 = 1 + 2)</t>
  </si>
  <si>
    <t>2. Ingresos Derivados de Financiamientos con Fuente de Pago de Transferencias Federales Etiquetadas</t>
  </si>
  <si>
    <t>1. Ingresos Derivados de Financiamientos con Fuente de Pago de Ingresos de Libre Disposición</t>
  </si>
  <si>
    <t>Datos Informativos</t>
  </si>
  <si>
    <t>IV. Total de Ingresos (IV = I + II + III)</t>
  </si>
  <si>
    <t>A. Ingresos Derivados de Financiamientos</t>
  </si>
  <si>
    <t>III. Ingresos Derivados de Financiamientos (III = A)</t>
  </si>
  <si>
    <t>II. Total de Transferencias Federales Etiquetadas (II = A + B + C + D + E)</t>
  </si>
  <si>
    <t>E. Otras Transferencias Federales Etiquetadas</t>
  </si>
  <si>
    <t>D. Transferencias, Subsidios y Subvenciones, y Pensiones y Jubilaciones</t>
  </si>
  <si>
    <t>c2) Fondo Minero</t>
  </si>
  <si>
    <t>c1) Fondo para Entidades Federativas y Municipios Productores de Hidrocarburos</t>
  </si>
  <si>
    <t>C. Fondos Distintos de Aportaciones (C=c1+c2)</t>
  </si>
  <si>
    <t>b4) Otros Convenios y Subsidios</t>
  </si>
  <si>
    <t>b3) Convenios de Reasignación</t>
  </si>
  <si>
    <t>b2) Convenios de Descentralización</t>
  </si>
  <si>
    <t>b1) Convenios de Protección Social en Salud</t>
  </si>
  <si>
    <t>B. Convenios (B=b1+b2+b3+b4)</t>
  </si>
  <si>
    <t>a8) Fondo de Aportaciones para el Fortalecimiento de las Entidades Federativas</t>
  </si>
  <si>
    <t>a7) Fondo de Aportaciones para la Seguridad Pública de los Estados y del Distrito Federal</t>
  </si>
  <si>
    <t>a6) Fondo de Aportaciones para la Educación Tecnológica y de Adultos</t>
  </si>
  <si>
    <t>a5) Fondo de Aportaciones Múltiples</t>
  </si>
  <si>
    <t>a4) Fondo de Aportaciones para el Fortalecimiento de los Municipios y de las Demarcaciones Territoriales del Distrito Federal</t>
  </si>
  <si>
    <t>a3) Fondo de Aportaciones para la Infraestructura Social</t>
  </si>
  <si>
    <t>a2) Fondo de Aportaciones para los Servicios de Salud</t>
  </si>
  <si>
    <t>a1) Fondo de Aportaciones para la Nómina Educativa y Gasto Operativo</t>
  </si>
  <si>
    <t>A. Aportaciones (A=a1+a2+a3+a4+a5+a6+a7+a8)</t>
  </si>
  <si>
    <t xml:space="preserve">Transferencias Federales Etiquetadas </t>
  </si>
  <si>
    <t>Ingresos Excedentes de Ingresos de Libre Disposición</t>
  </si>
  <si>
    <t>(I=A+B+C+D+E+F+G+H+I+J+K+L)</t>
  </si>
  <si>
    <t>I. Total de Ingresos de Libre Disposición</t>
  </si>
  <si>
    <t>l2) Otros Ingresos de Libre Disposición</t>
  </si>
  <si>
    <t xml:space="preserve">l1) Participaciones en Ingresos Locales </t>
  </si>
  <si>
    <t>L. Otros Ingresos de Libre Disposición (L=l1+l2)</t>
  </si>
  <si>
    <t>k1) Otros Convenios y Subsidios</t>
  </si>
  <si>
    <t>K. Convenios</t>
  </si>
  <si>
    <t>i5) Otros Incentivos Económicos</t>
  </si>
  <si>
    <t>i4) Fondo de Compensación de Repecos-Intermedios</t>
  </si>
  <si>
    <t>i3) Impuesto Sobre Automóviles Nuevos</t>
  </si>
  <si>
    <t>i2) Fondo de Compensación ISAN</t>
  </si>
  <si>
    <t>i1) Tenencia o Uso de Vehículos</t>
  </si>
  <si>
    <t>I. Incentivos Derivados de la Colaboración Fiscal (I=i1+i2+i3+i4+i5)</t>
  </si>
  <si>
    <t>h11) Fondo de Estabilización de los Ingresos de las Entidades Federativas</t>
  </si>
  <si>
    <t>h10) Fondo del Impuesto Sobre la Renta</t>
  </si>
  <si>
    <t>h9) Gasolinas y Diésel</t>
  </si>
  <si>
    <t>h8) 3.17% Sobre Extracción de Petróleo</t>
  </si>
  <si>
    <t>h7) 0.136% de la Recaudación Federal Participable</t>
  </si>
  <si>
    <t>h6) Impuesto Especial Sobre Producción y Servicios</t>
  </si>
  <si>
    <t>h5) Fondo de Extracción de Hidrocarburos</t>
  </si>
  <si>
    <t>h4) Fondo de Compensación</t>
  </si>
  <si>
    <t>h3) Fondo de Fiscalización y Recaudación</t>
  </si>
  <si>
    <t>h2) Fondo de Fomento Municipal</t>
  </si>
  <si>
    <t xml:space="preserve">h1) Fondo General de Participaciones </t>
  </si>
  <si>
    <t>(H=h1+h2+h3+h4+h5+h6+h7+h8+h9+h10+h11)</t>
  </si>
  <si>
    <t>H. Participaciones</t>
  </si>
  <si>
    <t>F. Aprovechamientos</t>
  </si>
  <si>
    <t>E. Productos</t>
  </si>
  <si>
    <t>D. Derechos</t>
  </si>
  <si>
    <t>C. Contribuciones de Mejoras</t>
  </si>
  <si>
    <t>B. Cuotas y Aportaciones de Seguridad Social</t>
  </si>
  <si>
    <t>A. Impuestos</t>
  </si>
  <si>
    <t>Ingresos de Libre Disposición</t>
  </si>
  <si>
    <t>Ampliaciones/
 (Reducciones)</t>
  </si>
  <si>
    <t>Estimado (d)</t>
  </si>
  <si>
    <t>Diferencia (e)</t>
  </si>
  <si>
    <t xml:space="preserve">Concepto (c) </t>
  </si>
  <si>
    <t>Estado Analítico de Ingresos Detallado - LDF</t>
  </si>
  <si>
    <t>III. Total de Egresos (III = I + II)</t>
  </si>
  <si>
    <t>i7) Adeudos de Ejercicios Fiscales Anteriores (ADEFAS)</t>
  </si>
  <si>
    <t>i6) Apoyos Financieros</t>
  </si>
  <si>
    <t>i5) Costo por Coberturas</t>
  </si>
  <si>
    <t>i4) Gastos de la Deuda Pública</t>
  </si>
  <si>
    <t>i3) Comisiones de la Deuda Pública</t>
  </si>
  <si>
    <t>i2) Intereses de la Deuda Pública</t>
  </si>
  <si>
    <t>i1) Amortización de la Deuda Pública</t>
  </si>
  <si>
    <t>I. Deuda Pública (I=i1+i2+i3+i4+i5+i6+i7)</t>
  </si>
  <si>
    <t>h3) Convenios</t>
  </si>
  <si>
    <t>h2) Aportaciones</t>
  </si>
  <si>
    <t>h1) Participaciones</t>
  </si>
  <si>
    <t>H. Participaciones y Aportaciones (H=h1+h2+h3)</t>
  </si>
  <si>
    <t>g7) Provisiones para Contingencias y Otras Erogaciones Especiales</t>
  </si>
  <si>
    <t>g6) Otras Inversiones Financieras</t>
  </si>
  <si>
    <t>Fideicomiso de Desastres Naturales (Informativo)</t>
  </si>
  <si>
    <t>g5) Inversiones en Fideicomisos, Mandatos y Otros Análogos</t>
  </si>
  <si>
    <t>g4) Concesión de Préstamos</t>
  </si>
  <si>
    <t>g3) Compra de Títulos y Valores</t>
  </si>
  <si>
    <t>g2) Acciones y Participaciones de Capital</t>
  </si>
  <si>
    <t>g1) Inversiones Para el Fomento de Actividades Productivas</t>
  </si>
  <si>
    <t>G. Inversiones Financieras y Otras Provisiones (G=g1+g2+g3+g4+g5+g6+g7)</t>
  </si>
  <si>
    <t>f3) Proyectos Productivos y Acciones de Fomento</t>
  </si>
  <si>
    <t>f2) Obra Pública en Bienes Propios</t>
  </si>
  <si>
    <t>f1) Obra Pública en Bienes de Dominio Público</t>
  </si>
  <si>
    <t>F. Inversión Pública (F=f1+f2+f3)</t>
  </si>
  <si>
    <t>e9) Activos Intangibles</t>
  </si>
  <si>
    <t>e8) Bienes Inmuebles</t>
  </si>
  <si>
    <t>e7) Activos Biológicos</t>
  </si>
  <si>
    <t>e6) Maquinaria, Otros Equipos y Herramientas</t>
  </si>
  <si>
    <t>e5) Equipo de Defensa y Seguridad</t>
  </si>
  <si>
    <t>e4) Vehículos y Equipo de Transporte</t>
  </si>
  <si>
    <t>e3) Equipo e Instrumental Médico y de Laboratorio</t>
  </si>
  <si>
    <t>e2) Mobiliario y Equipo Educacional y Recreativo</t>
  </si>
  <si>
    <t>e1) Mobiliario y Equipo de Administración</t>
  </si>
  <si>
    <t>E. Bienes Muebles, Inmuebles e Intangibles (E=e1+e2+e3+e4+e5+e6+e7+e8+e9)</t>
  </si>
  <si>
    <t>d9) Transferencias al Exterior</t>
  </si>
  <si>
    <t>d8) Donativos</t>
  </si>
  <si>
    <t>d7) Transferencias a la Seguridad Social</t>
  </si>
  <si>
    <t>d6) Transferencias a Fideicomisos, Mandatos y Otros Análogos</t>
  </si>
  <si>
    <t>d5) Pensiones y Jubilaciones</t>
  </si>
  <si>
    <t>d4) Ayudas Sociales</t>
  </si>
  <si>
    <t>d3) Subsidios y Subvenciones</t>
  </si>
  <si>
    <t>d2) Transferencias al Resto del Sector Público</t>
  </si>
  <si>
    <t>d1) Transferencias Internas y Asignaciones al Sector Público</t>
  </si>
  <si>
    <t>D. Transferencias, Asignaciones, Subsidios y Otras Ayudas (D=d1+d2+d3+d4+d5+d6+d7+d8+d9)</t>
  </si>
  <si>
    <t>c9) Otros Servicios Generales</t>
  </si>
  <si>
    <t>c8) Servicios Oficiales</t>
  </si>
  <si>
    <t>c7) Servicios de Traslado y Viáticos</t>
  </si>
  <si>
    <t>c6) Servicios de Comunicación Social y Publicidad</t>
  </si>
  <si>
    <t>c5) Servicios de Instalación, Reparación, Mantenimiento y Conservación</t>
  </si>
  <si>
    <t>c4) Servicios Financieros, Bancarios y Comerciales</t>
  </si>
  <si>
    <t>c3) Servicios Profesionales, Científicos, Técnicos y Otros Servicios</t>
  </si>
  <si>
    <t>c2) Servicios de Arrendamiento</t>
  </si>
  <si>
    <t>c1) Servicios Básicos</t>
  </si>
  <si>
    <t>C. Servicios Generales (C=c1+c2+c3+c4+c5+c6+c7+c8+c9)</t>
  </si>
  <si>
    <t>b9) Herramientas, Refacciones y Accesorios Menores</t>
  </si>
  <si>
    <t>b8) Materiales y Suministros Para Seguridad</t>
  </si>
  <si>
    <t>b7) Vestuario, Blancos, Prendas de Protección y Artículos Deportivos</t>
  </si>
  <si>
    <t>b6) Combustibles, Lubricantes y Aditivos</t>
  </si>
  <si>
    <t>b5) Productos Químicos, Farmacéuticos y de Laboratorio</t>
  </si>
  <si>
    <t>b4) Materiales y Artículos de Construcción y de Reparación</t>
  </si>
  <si>
    <t>b3) Materias Primas y Materiales de Producción y Comercialización</t>
  </si>
  <si>
    <t>b2) Alimentos y Utensilios</t>
  </si>
  <si>
    <t>b1) Materiales de Administración, Emisión de Documentos y Artículos Oficiales</t>
  </si>
  <si>
    <t>B. Materiales y Suministros (B=b1+b2+b3+b4+b5+b6+b7+b8+b9)</t>
  </si>
  <si>
    <t>a7) Pago de Estímulos a Servidores Públicos</t>
  </si>
  <si>
    <t>a6) Previsiones</t>
  </si>
  <si>
    <t>a5) Otras Prestaciones Sociales y Económicas</t>
  </si>
  <si>
    <t>a4) Seguridad Social</t>
  </si>
  <si>
    <t>a3) Remuneraciones Adicionales y Especiales</t>
  </si>
  <si>
    <t>a2) Remuneraciones al Personal de Carácter Transitorio</t>
  </si>
  <si>
    <t>a1) Remuneraciones al Personal de Carácter Permanente</t>
  </si>
  <si>
    <t>A. Servicios Personales (A=a1+a2+a3+a4+a5+a6+a7)</t>
  </si>
  <si>
    <t>II. Gasto Etiquetado (II=A+B+C+D+E+F+G+H+I)</t>
  </si>
  <si>
    <t>I. Gasto No Etiquetado (I=A+B+C+D+E+F+G+H+I)</t>
  </si>
  <si>
    <t xml:space="preserve">Pagado </t>
  </si>
  <si>
    <t xml:space="preserve">Ampliaciones/ (Reducciones) </t>
  </si>
  <si>
    <t>Aprobado (d)</t>
  </si>
  <si>
    <t>Subejercicio (e)</t>
  </si>
  <si>
    <t xml:space="preserve">Clasificación por Objeto del Gasto (Capítulo y Concepto) </t>
  </si>
  <si>
    <t>Estado Analítico del Ejercicio del Presupuesto de Egresos Detallado - LDF</t>
  </si>
  <si>
    <t>H. Dependencia o Unidad Administrativa xx</t>
  </si>
  <si>
    <t>G. Dependencia o Unidad Administrativa 7</t>
  </si>
  <si>
    <t>F. Dependencia o Unidad Administrativa 6</t>
  </si>
  <si>
    <t>E. Dependencia o Unidad Administrativa 5</t>
  </si>
  <si>
    <t>D. Dependencia o Unidad Administrativa 4</t>
  </si>
  <si>
    <t>C. Dependencia o Unidad Administrativa 3</t>
  </si>
  <si>
    <t>B. Dependencia o Unidad Administrativa 2</t>
  </si>
  <si>
    <t>A. Dependencia o Unidad Administrativa 1</t>
  </si>
  <si>
    <t>II. Gasto Etiquetado
(II=A+B+C+D+E+F+G+H)</t>
  </si>
  <si>
    <t>I. Gasto No Etiquetado
(I=A+B+C+D+E+F+G+H)</t>
  </si>
  <si>
    <t>Ampliaciones/ (Reducciones)</t>
  </si>
  <si>
    <t>d4) Adeudos de Ejercicios Fiscales Anteriores</t>
  </si>
  <si>
    <t>d3) Saneamiento del Sistema Financiero</t>
  </si>
  <si>
    <t>d2) Transferencias, Participaciones y Aportaciones Entre Diferentes Niveles y Ordenes de Gobierno</t>
  </si>
  <si>
    <t>d1) Transacciones de la Deuda Publica / Costo Financiero de la Deuda</t>
  </si>
  <si>
    <t>D. Otras No Clasificadas en Funciones Anteriores (D=d1+d2+d3+d4)</t>
  </si>
  <si>
    <t>c9) Otras Industrias y Otros Asuntos Económicos</t>
  </si>
  <si>
    <t>c8) Ciencia, Tecnología e Innovación</t>
  </si>
  <si>
    <t>c7) Turismo</t>
  </si>
  <si>
    <t>c6) Comunicaciones</t>
  </si>
  <si>
    <t>c5) Transporte</t>
  </si>
  <si>
    <t>c4) Minería, Manufacturas y Construcción</t>
  </si>
  <si>
    <t>c3) Combustibles y Energía</t>
  </si>
  <si>
    <t>c2) Agropecuaria, Silvicultura, Pesca y Caza</t>
  </si>
  <si>
    <t>c1) Asuntos Económicos, Comerciales y Laborales en General</t>
  </si>
  <si>
    <t>C. Desarrollo Económico (C=c1+c2+c3+c4+c5+c6+c7+c8+c9)</t>
  </si>
  <si>
    <t>b7) Otros Asuntos Sociales</t>
  </si>
  <si>
    <t>b6) Protección Social</t>
  </si>
  <si>
    <t>b5) Educación</t>
  </si>
  <si>
    <t>b4) Recreación, Cultura y Otras Manifestaciones Sociales</t>
  </si>
  <si>
    <t>b3) Salud</t>
  </si>
  <si>
    <t>b2) Vivienda y Servicios a la Comunidad</t>
  </si>
  <si>
    <t>b1) Protección Ambiental</t>
  </si>
  <si>
    <t>B. Desarrollo Social (B=b1+b2+b3+b4+b5+b6+b7)</t>
  </si>
  <si>
    <t>a8) Otros Servicios Generales</t>
  </si>
  <si>
    <t>a7) Asuntos de Orden Público y de Seguridad Interior</t>
  </si>
  <si>
    <t>a6) Seguridad Nacional</t>
  </si>
  <si>
    <t>a5) Asuntos Financieros y Hacendarios</t>
  </si>
  <si>
    <t>a4) Relaciones Exteriores</t>
  </si>
  <si>
    <t>a3) Coordinación de la Política de Gobierno</t>
  </si>
  <si>
    <t>a2) Justicia</t>
  </si>
  <si>
    <t>a1) Legislación</t>
  </si>
  <si>
    <t>A. Gobierno (A=a1+a2+a3+a4+a5+a6+a7+a8)</t>
  </si>
  <si>
    <t>II. Gasto Etiquetado (II=A+B+C+D)</t>
  </si>
  <si>
    <t>I. Gasto No Etiquetado (I=A+B+C+D)</t>
  </si>
  <si>
    <t>Del 1 de enero Al XX de XXXX de 20XN (b)</t>
  </si>
  <si>
    <t>III. Total del Gasto en Servicios Personales (III = I + II)</t>
  </si>
  <si>
    <t>F. Sentencias laborales definitivas</t>
  </si>
  <si>
    <t>e2) Nombre del Programa o Ley 2</t>
  </si>
  <si>
    <t>e1) Nombre del Programa o Ley 1</t>
  </si>
  <si>
    <t>E. Gastos asociados a la implementación de nuevas leyes federales o reformas a las mismas (E = e1 + e2)</t>
  </si>
  <si>
    <t>D. Seguridad Pública</t>
  </si>
  <si>
    <t>c2) Personal Médico, Paramédico y afín</t>
  </si>
  <si>
    <t>c1) Personal Administrativo</t>
  </si>
  <si>
    <t>C. Servicios de Salud (C=c1+c2)</t>
  </si>
  <si>
    <t>B. Magisterio</t>
  </si>
  <si>
    <t>A. Personal Administrativo y de Servicio Público</t>
  </si>
  <si>
    <t>II. Gasto Etiquetado (II=A+B+C+D+E+F)</t>
  </si>
  <si>
    <t>I. Gasto No Etiquetado (I=A+B+C+D+E+F)</t>
  </si>
  <si>
    <t xml:space="preserve">Devengado </t>
  </si>
  <si>
    <t>Clasificación de Servicios Personales por Categoría</t>
  </si>
  <si>
    <t>Relación de Estados Financieros que Integran la Cuenta Pública</t>
  </si>
  <si>
    <t>Ley de Disciplina Financiera</t>
  </si>
  <si>
    <t>Importe Original</t>
  </si>
  <si>
    <t>Saldo al 
dd/mm/aaaa</t>
  </si>
  <si>
    <t>Al "DD" del "MES" de "AÑO"</t>
  </si>
  <si>
    <t>Forma de Recuperación</t>
  </si>
  <si>
    <r>
      <t>Productos</t>
    </r>
    <r>
      <rPr>
        <vertAlign val="superscript"/>
        <sz val="8"/>
        <color theme="4" tint="-0.249977111117893"/>
        <rFont val="Arial"/>
        <family val="2"/>
      </rPr>
      <t>1</t>
    </r>
  </si>
  <si>
    <r>
      <t>Aprovechamientos</t>
    </r>
    <r>
      <rPr>
        <vertAlign val="superscript"/>
        <sz val="8"/>
        <color theme="4" tint="-0.249977111117893"/>
        <rFont val="Arial"/>
        <family val="2"/>
      </rPr>
      <t>2</t>
    </r>
  </si>
  <si>
    <t>por sus actividades diversas no inherentes a su operación que generan recursos y que no sean ingresos por venta de bienes o prestación de servicios, tales como donativos en</t>
  </si>
  <si>
    <t>efectivo, entre otros.</t>
  </si>
  <si>
    <r>
      <t xml:space="preserve">Productos </t>
    </r>
    <r>
      <rPr>
        <sz val="10"/>
        <color rgb="FFFF0000"/>
        <rFont val="Arial"/>
        <family val="2"/>
      </rPr>
      <t/>
    </r>
  </si>
  <si>
    <t xml:space="preserve">Aprovechamientos </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</si>
  <si>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</si>
  <si>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</si>
  <si>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</si>
  <si>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</si>
  <si>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Hacienda Pública/Patrimonio Contribuido Neto de 20XN-1</t>
  </si>
  <si>
    <t>Hacienda Pública/Patrimonio Generado Neto de 20XN-1</t>
  </si>
  <si>
    <t>Exceso o Insuficiencia en la Actualización de la Hacienda Pública/Patrimonio Neto de 20XN-1</t>
  </si>
  <si>
    <t>Resultado de Posición Monetaria</t>
  </si>
  <si>
    <t>Exceso o Insuficiencia en la Actualización de la Hacienda Pública/Patrimonio</t>
  </si>
  <si>
    <t>Variaciones de la Hacienda Pública/Patrimonio Generado Neto de 20XN</t>
  </si>
  <si>
    <t>Cambios en el Exceso o Insuficiencia en la Actualización de la Hacienda Pública/Patrimonio Neto de 20XN</t>
  </si>
  <si>
    <t>Hacienda Pública / Patrimonio Neto Final de 20XN</t>
  </si>
  <si>
    <t>20XN (actual)</t>
  </si>
  <si>
    <t>20XN-1 (año anterior)</t>
  </si>
  <si>
    <t xml:space="preserve">Productos </t>
  </si>
  <si>
    <t>Otras Aplicaciones de Inversión</t>
  </si>
  <si>
    <t>Ingresos por Venta de Bienes, Prestación de Servicios y Otros Ingresos</t>
  </si>
  <si>
    <t>Ingresos del Poder Ejecutivo Federal o Estatal y de los Municipios</t>
  </si>
  <si>
    <t xml:space="preserve">    Participaciones, Aportaciones, Convenios, Incentivos Derivados de la Colaboración Fiscal y Fondos Distintos de Aportaciones</t>
  </si>
  <si>
    <r>
      <t>Productos</t>
    </r>
    <r>
      <rPr>
        <vertAlign val="superscript"/>
        <sz val="8"/>
        <rFont val="Arial"/>
        <family val="2"/>
      </rPr>
      <t>1</t>
    </r>
  </si>
  <si>
    <t xml:space="preserve">     Transferencias, Asignaciones, Subsidios y Subvenciones, y Pensiones y Jubilaciones</t>
  </si>
  <si>
    <t xml:space="preserve">   Transferencias, Asignaciones, Subsidios y Subvenciones, y Pensiones y Jubilaciones</t>
  </si>
  <si>
    <r>
      <t xml:space="preserve">   Ingresos por Venta de Bienes, Prestación de Servicios y Otros Ingresos</t>
    </r>
    <r>
      <rPr>
        <vertAlign val="superscript"/>
        <sz val="8"/>
        <rFont val="Arial"/>
        <family val="2"/>
      </rPr>
      <t>3</t>
    </r>
  </si>
  <si>
    <r>
      <rPr>
        <b/>
        <vertAlign val="superscript"/>
        <sz val="8"/>
        <rFont val="Arial"/>
        <family val="2"/>
      </rPr>
      <t>1</t>
    </r>
    <r>
      <rPr>
        <b/>
        <sz val="8"/>
        <rFont val="Arial"/>
        <family val="2"/>
      </rPr>
      <t xml:space="preserve"> Incluye intereses que generan las cuentas bancarias de los entes públicos en productos.</t>
    </r>
  </si>
  <si>
    <r>
      <rPr>
        <b/>
        <vertAlign val="superscript"/>
        <sz val="8"/>
        <rFont val="Arial"/>
        <family val="2"/>
      </rPr>
      <t>2</t>
    </r>
    <r>
      <rPr>
        <b/>
        <sz val="8"/>
        <rFont val="Arial"/>
        <family val="2"/>
      </rPr>
      <t xml:space="preserve"> Incluye donativos en efectivo del Poder Ejecutivo, entre otros aprovechamientos.</t>
    </r>
  </si>
  <si>
    <r>
      <rPr>
        <b/>
        <vertAlign val="superscript"/>
        <sz val="8"/>
        <rFont val="Arial"/>
        <family val="2"/>
      </rPr>
      <t>3</t>
    </r>
    <r>
      <rPr>
        <b/>
        <sz val="8"/>
        <rFont val="Arial"/>
        <family val="2"/>
      </rPr>
      <t xml:space="preserve"> Se refiere a los ingresos propios obtenidos por los Poderes Legislativo y Judicial, los Órganos Autónomos y las entidades de la administración pública paraestatal y paramunicipal,</t>
    </r>
  </si>
  <si>
    <t>Total del Gasto</t>
  </si>
  <si>
    <t>04</t>
  </si>
  <si>
    <t>05</t>
  </si>
  <si>
    <t xml:space="preserve">J. Transferencias y Asiganciones </t>
  </si>
  <si>
    <t>G. Ingresos por Ventas de Bienes y Prestación de Servicios</t>
  </si>
  <si>
    <t>Ingresos excedentes</t>
  </si>
  <si>
    <t>Ingresos por venta de bienes, prestación de servicios y otros ingresos</t>
  </si>
  <si>
    <t>Participaciones, aportaciones, convenios, incentivos derivados de la colaboración fiscal y fondos distintos de aportaciones</t>
  </si>
  <si>
    <t>Transferencias, asignaciones, subsidios y subvenciones, y pensiones y jubilaciones</t>
  </si>
  <si>
    <t>Guía de Cumplimiento de la Ley de Disciplina Financiera de las Entidades Federativas y Municipios</t>
  </si>
  <si>
    <t>Del 1 de enero al 31 de diciembre de 20XN (b)</t>
  </si>
  <si>
    <t>Indicadores de Observancia (c)</t>
  </si>
  <si>
    <t>Implementación</t>
  </si>
  <si>
    <t>Resultado</t>
  </si>
  <si>
    <t>Fundamento (h)</t>
  </si>
  <si>
    <t>Comentarios (i)</t>
  </si>
  <si>
    <t>SI</t>
  </si>
  <si>
    <t>NO</t>
  </si>
  <si>
    <t>Mecanismo de Verificación (d)</t>
  </si>
  <si>
    <t xml:space="preserve">Fecha estimada de cumplimiento (e) </t>
  </si>
  <si>
    <t>Monto o valor (f)</t>
  </si>
  <si>
    <t>Unidad (pesos/porcentaje) (g)</t>
  </si>
  <si>
    <t>INDICADORES PRESUPUESTARIOS</t>
  </si>
  <si>
    <t>A. INDICADORES CUANTITATIVOS</t>
  </si>
  <si>
    <t>Balance Presupuestario Sostenible (j)</t>
  </si>
  <si>
    <t>a.</t>
  </si>
  <si>
    <t>Propuesto</t>
  </si>
  <si>
    <t>Iniciativa de Ley de Ingresos y Proyecto de Presupuesto de Egresos</t>
  </si>
  <si>
    <t>pesos</t>
  </si>
  <si>
    <t>Art. 6 y 19 de la LDF</t>
  </si>
  <si>
    <t>b.</t>
  </si>
  <si>
    <t>Estimada/Aprobado</t>
  </si>
  <si>
    <t>Ley de Ingresos y Presupuesto de Egresos</t>
  </si>
  <si>
    <t>c.</t>
  </si>
  <si>
    <t>Cuenta Pública / Formato 4 LDF</t>
  </si>
  <si>
    <t>Balance Presupuestario de Recursos Disponibles Sostenible (k)</t>
  </si>
  <si>
    <t>Financiamiento Neto dentro del Techo de Financiamiento Neto (l)</t>
  </si>
  <si>
    <t xml:space="preserve">Iniciativa de Ley de Ingresos </t>
  </si>
  <si>
    <t>Art. 6, 19 y 46 de la LDF</t>
  </si>
  <si>
    <t>Estimada</t>
  </si>
  <si>
    <t xml:space="preserve">Ley de Ingresos </t>
  </si>
  <si>
    <t>Recursos destinados a la atención de desastres naturales</t>
  </si>
  <si>
    <t>Asignación al fideicomiso para desastres naturales (m)</t>
  </si>
  <si>
    <t>a.1 Aprobado</t>
  </si>
  <si>
    <t>Reporte Trim. Formato 6 a)</t>
  </si>
  <si>
    <t>Art. 9 de la LDF</t>
  </si>
  <si>
    <t>a.2 Pagado</t>
  </si>
  <si>
    <t>Cuenta Pública / Formato 6 a)</t>
  </si>
  <si>
    <t>Aportación promedio realizada por la Entidad Federativa durante los 5 ejercicios previos, para infraestructura dañada por desastres naturales (n)</t>
  </si>
  <si>
    <t>Autorizaciones de recursos aprobados por el FONDEN</t>
  </si>
  <si>
    <t>Saldo del fideicomiso para desastres naturales (o)</t>
  </si>
  <si>
    <t>Cuenta Pública / Auxiliar de Cuentas</t>
  </si>
  <si>
    <t>d.</t>
  </si>
  <si>
    <t>Costo promedio de los últimos 5 ejercicios de la reconstrucción de infraestructura dañada por desastres naturales (p)</t>
  </si>
  <si>
    <t>Techo para servicios personales (q)</t>
  </si>
  <si>
    <t xml:space="preserve">a. </t>
  </si>
  <si>
    <t>Asignación en el Presupuesto de Egresos</t>
  </si>
  <si>
    <t>Reporte Trim. Formato 6 d)</t>
  </si>
  <si>
    <t>Art. 10 y 21 de la LDF</t>
  </si>
  <si>
    <t xml:space="preserve">b. </t>
  </si>
  <si>
    <t>Art. 13 fracc. V y 21 de la LDF</t>
  </si>
  <si>
    <t xml:space="preserve">Previsiones de gasto para compromisos de pago derivados de APPs (r) </t>
  </si>
  <si>
    <t>Presupuesto de Egresos</t>
  </si>
  <si>
    <t>Art. 11 y 21 de la LDF</t>
  </si>
  <si>
    <t>Techo de ADEFAS para el ejercicio fiscal (s)</t>
  </si>
  <si>
    <t>Proyecto de Presupuesto de Egresos</t>
  </si>
  <si>
    <t>Art. 12 y 20 de la LDF</t>
  </si>
  <si>
    <t>B. INDICADORES CUALITATIVOS</t>
  </si>
  <si>
    <t>Objetivos anuales, estrategias y metas para el ejercicio fiscal (t)</t>
  </si>
  <si>
    <t>Art. 5 y 18 de la LDF</t>
  </si>
  <si>
    <t>Proyecciones de ejercicios posteriores (u)</t>
  </si>
  <si>
    <t>Iniciativa de Ley de Ingresos y Proyecto de Presupuesto de Egresos / Formatos 7 a) y b)</t>
  </si>
  <si>
    <t>Descripción de riesgos relevantes y propuestas de acción para enfrentarlos (v)</t>
  </si>
  <si>
    <t>Resultados de ejercicios fiscales anteriores y el ejercicio fiscal en cuestión (w)</t>
  </si>
  <si>
    <t>Iniciativa de Ley de Ingresos y Proyecto de Presupuesto de Egresos / Formatos 7 c) y d)</t>
  </si>
  <si>
    <t>e.</t>
  </si>
  <si>
    <t>Estudio actuarial de las pensiones de sus trabajadores (x)</t>
  </si>
  <si>
    <t>Proyecto de Presupuesto de Egresos / Formato 8</t>
  </si>
  <si>
    <t>Balance Presupuestario de Recursos Disponibles, en caso de ser negativo</t>
  </si>
  <si>
    <t>Razones excepcionales que justifican el Balance Presupuestario de Recursos Disponibles negativo (y)</t>
  </si>
  <si>
    <t>Iniciativa de Ley de Ingresos o Proyecto de Presupuesto de Egresos</t>
  </si>
  <si>
    <t>Fuente de recursos para cubrir el Balance Presupuestario de Recursos Disponibles negativo (z)</t>
  </si>
  <si>
    <t>Número de ejercicios fiscales y acciones necesarias para cubrir el Balance Presupuestario de Recursos Disponibles negativo (aa)</t>
  </si>
  <si>
    <t>Informes Trimestrales sobre el avance de las acciones para recuperar el Balance Presupuestario de Recursos Disponibles (bb)</t>
  </si>
  <si>
    <t>Reporte Trim. y Cuenta Pública</t>
  </si>
  <si>
    <t>Remuneraciones de los servidores públicos (cc)</t>
  </si>
  <si>
    <t>Proyecto de Presupuesto</t>
  </si>
  <si>
    <t>Previsiones salariales y económicas para cubrir incrementos salariales, creación de plazas y otros (dd)</t>
  </si>
  <si>
    <t>INDICADORES DEL EJERCICIO PRESUPUESTARIO</t>
  </si>
  <si>
    <t>Ingresos Excedentes derivados de Ingresos de Libre Disposición</t>
  </si>
  <si>
    <t>Monto de Ingresos Excedentes derivados de ILD (ee)</t>
  </si>
  <si>
    <t xml:space="preserve">Cuenta Pública / Formato 5 </t>
  </si>
  <si>
    <t>Art. 14 y 21 de la LDF</t>
  </si>
  <si>
    <t>Monto de Ingresos Excedentes derivados de ILD destinados al fin del A.14, fracción I de la LDF (ff)</t>
  </si>
  <si>
    <t>Cuenta Pública</t>
  </si>
  <si>
    <t>Monto de Ingresos Excedentes derivados de ILD destinados al fin del A.14, fracción II, a) de la LDF (gg)</t>
  </si>
  <si>
    <t>Monto de Ingresos Excedentes derivados de ILD destinados al fin del A.14, fracción II, b) de la LDF (hh)</t>
  </si>
  <si>
    <t>Monto de Ingresos Excedentes derivados de ILD destinados al fin del artículo noveno transitorio de la LDF (ii)</t>
  </si>
  <si>
    <t>Art. Noveno Transitorio de la LDF</t>
  </si>
  <si>
    <t xml:space="preserve">f. </t>
  </si>
  <si>
    <t>g.</t>
  </si>
  <si>
    <t>Monto de Ingresos Excedentes derivados de ILD en un nivel de endeudamiento sostenible de acuerdo al Sistema de Alertas hasta por el 5% de los recursos para cubrir el Gasto Corriente (kk)</t>
  </si>
  <si>
    <t>Análisis Costo-Beneficio para programas o proyectos de inversión mayores a 10 millones de UDIS (ll)</t>
  </si>
  <si>
    <t>Página de internet de la Secretaría de Finanzas o Tesorería Municipal</t>
  </si>
  <si>
    <t>Art. 13 frac. III y 21 de la LDF</t>
  </si>
  <si>
    <t>Análisis de conveniencia y análisis de transferencia de riesgos de los proyectos APPs (mm)</t>
  </si>
  <si>
    <t>Identificación de población objetivo, destino y temporalidad de subsidios (nn)</t>
  </si>
  <si>
    <t>Art. 13 frac. VII y 21 de la LDF</t>
  </si>
  <si>
    <t>INDICADORES DE DEUDA PÚBLICA</t>
  </si>
  <si>
    <t>Obligaciones a Corto Plazo</t>
  </si>
  <si>
    <t>Límite de Obligaciones a Corto Plazo (oo)</t>
  </si>
  <si>
    <t>Art. 30 frac. I de la LDF</t>
  </si>
  <si>
    <t>Obligaciones a Corto Plazo (pp)</t>
  </si>
  <si>
    <r>
      <t>Monto de Ingresos Excedentes derivados de ILD destinados al fin señalado por el Artículo 14, párrafo segundo y en el artículo 21 y Noveno Transitorio de la LDF</t>
    </r>
    <r>
      <rPr>
        <sz val="8"/>
        <color theme="1"/>
        <rFont val="Times New Roman"/>
        <family val="1"/>
      </rPr>
      <t xml:space="preserve"> </t>
    </r>
    <r>
      <rPr>
        <i/>
        <sz val="8"/>
        <color theme="1"/>
        <rFont val="Arial"/>
        <family val="2"/>
      </rPr>
      <t>(jj)</t>
    </r>
  </si>
  <si>
    <t>Incrementos en inversiones producido por revaluación</t>
  </si>
  <si>
    <t>Los conceptos incluidos en los movimientos de partidas (o rubros) que no afectan al efectivo, que aparecen en el presente formato son enunciativos y tienen como finalidad mostrar algunos ejemplos para elaborar esta Nota.</t>
  </si>
  <si>
    <t xml:space="preserve">Inversiones Financieras </t>
  </si>
  <si>
    <t>Conciliación de los Flujos de Efectivo Netos</t>
  </si>
  <si>
    <t xml:space="preserve">Estado de Actividades </t>
  </si>
  <si>
    <t xml:space="preserve">Estado de Situación Financiera </t>
  </si>
  <si>
    <t xml:space="preserve">Depreciación de Bienes Muebles e  Inmuebles </t>
  </si>
  <si>
    <t xml:space="preserve">Amortización de Activos Intangibles y Diferidos </t>
  </si>
  <si>
    <t xml:space="preserve">Clasificador por Rubro de Ingresos por Clase (tercer nivel) </t>
  </si>
  <si>
    <t xml:space="preserve">Gastos y Otras Pérdidas </t>
  </si>
  <si>
    <r>
      <t>Modificaciones a la Hacienda Pública / Patrimonio</t>
    </r>
    <r>
      <rPr>
        <sz val="10"/>
        <color theme="1"/>
        <rFont val="Arial"/>
        <family val="2"/>
      </rPr>
      <t/>
    </r>
  </si>
  <si>
    <t>Análisis de los saldos inicial y final del efectivo y equivalentes.</t>
  </si>
  <si>
    <t>Hacienda Pública / Patrimonio Neto del Ejercicio 20XN-1</t>
  </si>
  <si>
    <t>Cambios en la Hacienda Pública / Patrimonio Contribuido Neto del Ejercicio 20XN</t>
  </si>
  <si>
    <r>
      <t>Clasificación por Objeto del Gasto</t>
    </r>
    <r>
      <rPr>
        <b/>
        <sz val="11"/>
        <rFont val="Arial"/>
        <family val="2"/>
      </rPr>
      <t xml:space="preserve"> (Capítulo y Concepto)</t>
    </r>
  </si>
  <si>
    <t>Contribuciones pendientes de cobro y por recuperar 
de hasta cinco ejercicios anteriores</t>
  </si>
  <si>
    <t xml:space="preserve">Conciliación de los Flujos de Efectivo Netos </t>
  </si>
  <si>
    <t>Movimientos de  partidas (o rubros) que no afectan al efectivo</t>
  </si>
  <si>
    <t xml:space="preserve">Ganancia/Pérdida en Venta de Bienes muebles, inmuebles e intangibles </t>
  </si>
  <si>
    <t>1. Total de Ingresos Presupuestarios</t>
  </si>
  <si>
    <t>4. Total de Ingresos Contables (4 = 1 + 2 - 3)</t>
  </si>
  <si>
    <t>1. Total de egresos presupuestarios</t>
  </si>
  <si>
    <t>7.GA</t>
  </si>
  <si>
    <t>7.GA.8.-</t>
  </si>
  <si>
    <t>Notas de Desglose</t>
  </si>
  <si>
    <t>Ingresos y otros beneficios</t>
  </si>
  <si>
    <t>1. Autorización e Historia</t>
  </si>
  <si>
    <t>3. Organización y Objeto Social</t>
  </si>
  <si>
    <t>4. Bases de Preparación de los Estados Financieros</t>
  </si>
  <si>
    <t>5. Políticas de Contabilidad Significativas</t>
  </si>
  <si>
    <t>6. Posición en Moneda Extranjera y Protección por Riesgo Cambiario</t>
  </si>
  <si>
    <t>8. Fideicomisos, Mandatos y Análogos</t>
  </si>
  <si>
    <t>10. Información sobre la Deuda y el Reporte Analítico de la Deuda</t>
  </si>
  <si>
    <t>11. Calificaciones otorgadas</t>
  </si>
  <si>
    <t>12. Proceso de Mejora</t>
  </si>
  <si>
    <t>13. Información por Segmentos</t>
  </si>
  <si>
    <t>14. Eventos Posteriores al Cierre</t>
  </si>
  <si>
    <t>15. Partes Relacionadas</t>
  </si>
  <si>
    <t>Ingresos y Otros Beneficios</t>
  </si>
  <si>
    <t xml:space="preserve">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 </t>
  </si>
  <si>
    <t xml:space="preserve">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 </t>
  </si>
  <si>
    <t>7.II.1.-</t>
  </si>
  <si>
    <t>7.II.2.-</t>
  </si>
  <si>
    <t>7.II.3.-</t>
  </si>
  <si>
    <t>7.II.4.-</t>
  </si>
  <si>
    <t>7.II.5.-</t>
  </si>
  <si>
    <t>7.II.6-7.-</t>
  </si>
  <si>
    <t>7.II.8.-</t>
  </si>
  <si>
    <t>7.II.9.-</t>
  </si>
  <si>
    <t>7.II.10.-</t>
  </si>
  <si>
    <t>7.II.11.-</t>
  </si>
  <si>
    <t>7.II.12.-</t>
  </si>
  <si>
    <t>7.II.13.-</t>
  </si>
  <si>
    <t>7.II.14.-</t>
  </si>
  <si>
    <t>Derechos a recibir efectivo y equivalentes, y bienes o servicios</t>
  </si>
  <si>
    <t>Derechos a recibir efectivo y equivalentes, y bienes o servicios.</t>
  </si>
  <si>
    <t>NOTA:</t>
  </si>
  <si>
    <t>En este espacio deberán informar las características cualitativas relevantes que afecten a estas cuentas, en su caso.</t>
  </si>
  <si>
    <t>Se clasificarán como inventarios los bienes disponibles para su transformación. Esta nota aplica para aquellos entes públicos que realicen algún proceso de transformación y/o elaboración de bienes. 
Se informará del sistema de costeo y método de valuación aplicada a los inventarios, así como la conveniencia de su aplicación dada la naturaleza de los mismos. Adicionalmente, se revelará el impacto en la información financiera por cambios en el método o sistema.</t>
  </si>
  <si>
    <t xml:space="preserve">De la cuenta Almacenes se informará acerca del método de valuación, así como la conveniencia de su aplicación. Adicionalmente, se revelará el impacto en la información financiera por cambios en el método. </t>
  </si>
  <si>
    <t>Fondos con afectación específica e Inversiones Temporales</t>
  </si>
  <si>
    <t>Inversiones Temporales</t>
  </si>
  <si>
    <t>7. Reporte Analítico del Activo</t>
  </si>
  <si>
    <t>Esta nota debe mostrar la siguiente información: 
a) Vida útil, porcentajes de depreciación y amortización utilizados en los diferentes tipos de activos, o el importe de las pérdidas por deterioro reconocidas. 
b) Cambios en el porcentaje de depreciación y amortización y en el valor de los activos ocasionado por deterioro. 
c) Importe de los gastos capitalizados en el ejercicio, tanto financieros como de investigación y desarrollo. 
d) Riesgos por tipo de cambio o tipo de interés de las inversiones financieras. 
e) Valor en el ejercicio de los bienes construidos por la entidad. 
f) Otras circunstancias de carácter significativo que afecten el activo, tales como bienes en garantía, señalados en embargos, litigios, títulos de inversiones entregados en garantías, baja significativa del valor de inversiones financieras, etc. 
g) Desmantelamiento de activos, procedimientos, implicaciones, efectos contables. 
h) Administración de activos; planeación con el objetivo de que el ente los utilice de manera más efectiva.
 Adicionalmente, se deben incluir las explicaciones de las principales variaciones en el activo, en cuadros comparativos como sigue: a) Inversiones en valores. 
b) Patrimonio de Organismos Descentralizados de Control Presupuestario Indirecto. 
c) Inversiones en empresas de participación mayoritaria. 
d) Inversiones en empresas de participación minoritaria. 
e) Patrimonio de Organismos Descentralizados de Control Presupuestario Directo, según corresponda.</t>
  </si>
  <si>
    <t>A7</t>
  </si>
  <si>
    <t>Importe
Devengado</t>
  </si>
  <si>
    <t>Características significativas</t>
  </si>
  <si>
    <t>1.2.1.3</t>
  </si>
  <si>
    <t>1.2.1.4</t>
  </si>
  <si>
    <t>1.2.1.1</t>
  </si>
  <si>
    <t>1.2.1.2</t>
  </si>
  <si>
    <t>Fideicomisos, Mandatos y Contratos Análogos</t>
  </si>
  <si>
    <t>Participaciones y Aportaciones de Capital</t>
  </si>
  <si>
    <t>Inversiones a Largo Plazo</t>
  </si>
  <si>
    <t xml:space="preserve">Títulos y Valores a Largo Plazo. </t>
  </si>
  <si>
    <t xml:space="preserve">NOTA: </t>
  </si>
  <si>
    <t>6. De la cuenta Fideicomisos, Mandatos y Contratos Análogos se informarán los recursos asignados por tipo y monto, y características significativas que tengan o puedan tener alguna incidencia en las
mismas.
7. Se informarán los saldos e integración de las cuentas: Participaciones y Aportaciones de Capital, Inversiones a Largo Plazo y Títulos y Valores a Largo Plazo.</t>
  </si>
  <si>
    <t>Fondos de Bienes de Terceros en Garantía y/o Administración</t>
  </si>
  <si>
    <t>Factibilidad de pago
Si / No</t>
  </si>
  <si>
    <t>Reporte Analítico de Cuentas y Documentos por Pagar</t>
  </si>
  <si>
    <t>Subtotal por Cuenta…</t>
  </si>
  <si>
    <t>Subtotal por Cuenta</t>
  </si>
  <si>
    <t xml:space="preserve">Reporte Analítico de Cuentas y Documentos por Pagar </t>
  </si>
  <si>
    <t>Naturaleza</t>
  </si>
  <si>
    <t>Pasivos Diferidos y Provisiones</t>
  </si>
  <si>
    <t>PASIVOS DIFERIDOS</t>
  </si>
  <si>
    <t>PROVISIONES</t>
  </si>
  <si>
    <t>2.1.7.1</t>
  </si>
  <si>
    <t>Provisión para Demandas y Jucios a Corto Plazo</t>
  </si>
  <si>
    <t>2.1.7.2</t>
  </si>
  <si>
    <t>Provisión para Contigencias a Corto Plazo</t>
  </si>
  <si>
    <t>2.1.7.9</t>
  </si>
  <si>
    <t>Otras Provisiones a Corto Plazo</t>
  </si>
  <si>
    <t>2.2.6.1</t>
  </si>
  <si>
    <t>2.2.6.2</t>
  </si>
  <si>
    <t>2.2.6.3</t>
  </si>
  <si>
    <t>2.2.6.9</t>
  </si>
  <si>
    <t>Provisión para Demandas y Jucios a Largo Plazo</t>
  </si>
  <si>
    <t>Provisión para Pensiones a Largo Plazo</t>
  </si>
  <si>
    <t>Provisión para Contigencias a Largo Plazo</t>
  </si>
  <si>
    <t>Pasivos diferidos y provisiones</t>
  </si>
  <si>
    <t xml:space="preserve">Se informará por tipo circulante o no circulante, los montos totales y sus características cualitativas significativas que les impacten financieramente. </t>
  </si>
  <si>
    <t>2.1.9.1</t>
  </si>
  <si>
    <t>Ingresos por Clasificar</t>
  </si>
  <si>
    <t>Recaudación por Participar</t>
  </si>
  <si>
    <t>Otros Pasivos Circulantes</t>
  </si>
  <si>
    <t>3.1 HACIENDA PUBLICA / PATRIMONIO CONTRIBUIDO</t>
  </si>
  <si>
    <t>3.2 HACIENDA PUBLICA /PATRIMONIO GENERADO</t>
  </si>
  <si>
    <t>Contracuenta
(Cuenta y Nombre)</t>
  </si>
  <si>
    <t>Descripción del tipo y naturaleza de la modificación o procedencia de los recursos.</t>
  </si>
  <si>
    <t>del ____ al ____</t>
  </si>
  <si>
    <t>2.1 Ingresos Financieros</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</si>
  <si>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</si>
  <si>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</si>
  <si>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</si>
  <si>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</si>
  <si>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</si>
  <si>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r>
      <t>3.1 Aprovechamientos patrimoniales</t>
    </r>
    <r>
      <rPr>
        <sz val="11"/>
        <color theme="1"/>
        <rFont val="Calibri"/>
        <family val="2"/>
        <scheme val="minor"/>
      </rPr>
      <t/>
    </r>
  </si>
  <si>
    <t>3.2 Ingresos derivados de financiamientos</t>
  </si>
  <si>
    <t>3.3 Otros Ingresos Presupuestarios no contables</t>
  </si>
  <si>
    <t>2.21 Otros Egresos Presupuestales No Contables</t>
  </si>
  <si>
    <t>3.3 Disminución de inventarios</t>
  </si>
  <si>
    <t>3.4 Otros Gastos</t>
  </si>
  <si>
    <t>3.5 Inversión Pública No Capitalizable</t>
  </si>
  <si>
    <t>3.6 Materiales y suministros (consumos)</t>
  </si>
  <si>
    <t>3.7 Otros Gastos Contables No Presupuestales</t>
  </si>
  <si>
    <t>3.1 Estimaciones, depreciaciones, deterioros, obsolescencia y amortizaciones</t>
  </si>
  <si>
    <t>3.2 Provisiones</t>
  </si>
  <si>
    <t>2.2 Materiales y Suministros</t>
  </si>
  <si>
    <t>2.3 Mobiliario y equipo de administración</t>
  </si>
  <si>
    <t>2.4 Mobiliario y equipo educacional recreativo</t>
  </si>
  <si>
    <t>2.5 Equipo e instrumental médico de laboratorio</t>
  </si>
  <si>
    <t>2.6 Vehículos y equipo de transporte</t>
  </si>
  <si>
    <t>2.7 Equipo de defensa y seguridad</t>
  </si>
  <si>
    <t>2.8 Maquinaria, otros equipos y herramientas</t>
  </si>
  <si>
    <t>2.9 Activos biológicos</t>
  </si>
  <si>
    <t>2.10 Bienes inmuebles</t>
  </si>
  <si>
    <t>2.11 Activos intangibles</t>
  </si>
  <si>
    <t>2.12 _x000D_Obra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</si>
  <si>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</si>
  <si>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</si>
  <si>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</si>
  <si>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</si>
  <si>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</si>
  <si>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</si>
  <si>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2.19 Amortización de la deuda pública</t>
  </si>
  <si>
    <t>2.20 Adeudos de ejercicios fiscales anteriores (ADEFAS)</t>
  </si>
  <si>
    <t>2.1 Materias Primas y Materiales de Producción y Comercialización</t>
  </si>
  <si>
    <t/>
  </si>
  <si>
    <t>Impuestos sobre los ingresos</t>
  </si>
  <si>
    <t>Impuestos sobre el patrimonio</t>
  </si>
  <si>
    <t>Impuestos sobre la producción, el consumo y las transacciones</t>
  </si>
  <si>
    <t>Impuestos al comercio exterior</t>
  </si>
  <si>
    <t>Impuestos sobre nóminas y asimilables</t>
  </si>
  <si>
    <t>Impuestos ecológicos</t>
  </si>
  <si>
    <t>Accesorios de impuestos</t>
  </si>
  <si>
    <t>Otros impuestos</t>
  </si>
  <si>
    <t>Impuestos no comprendidos en las fracciones de la ley de ingresos vigente causadas en ejercicios fiscales anteriores pendientes de liquidación o pago</t>
  </si>
  <si>
    <t>Aportaciones para fondos de vivienda</t>
  </si>
  <si>
    <t>Cuotas para el seguro social</t>
  </si>
  <si>
    <t>Cuotas de ahorro para el retiro</t>
  </si>
  <si>
    <t>Otras cuotas y aportaciones para la seguridad social</t>
  </si>
  <si>
    <t xml:space="preserve">Accesorios de cuotas y aportaciones de seguridad social </t>
  </si>
  <si>
    <t>Contribución de mejoras por obras públicas</t>
  </si>
  <si>
    <t>Contribuciones de mejoras no comprendidas en la ley de ingresos vigente, causadas en ejercicios fiscales anteriores pendientes de liquidación o pago</t>
  </si>
  <si>
    <t>Derechos por el uso, goce, aprovechamiento o explotación de bienes de dominio público</t>
  </si>
  <si>
    <t>Derechos a los hidrocarburos (derogado)</t>
  </si>
  <si>
    <t>Derechos por prestación de servicios</t>
  </si>
  <si>
    <t>Otros derechos</t>
  </si>
  <si>
    <t>Accesorios de derechos</t>
  </si>
  <si>
    <t>Derechos no comprendidos en la ley de ingresos vigente, causados en ejercicios fiscales anteriores pendientes de liquidación o pago</t>
  </si>
  <si>
    <t>Productos de capital (derogado)</t>
  </si>
  <si>
    <t>Productos no comprendidos en la ley de ingresos vigente, causados en ejercicios fiscales anteriores pendientes de liquidación o pago</t>
  </si>
  <si>
    <t>Aprovechamientos patrimoniales</t>
  </si>
  <si>
    <t>Accesorios de aprovechamientos</t>
  </si>
  <si>
    <t>Aprovechamientos no comprendidos en la ley de ingresos vigente, causados en ejercicios fiscales anteriores pendientes de liquidación o pago</t>
  </si>
  <si>
    <t>Ingresos por ventas de bienes prestación de servicios y otros ingresos</t>
  </si>
  <si>
    <t xml:space="preserve">Ingresos por ventas de bienes y prestación de servicios de instituciones públicas de seguridad social </t>
  </si>
  <si>
    <t xml:space="preserve">Ingresos por venta de bienes y prestación de servicios de entidades paraestatales y fideicomisos no empresariales y no financieros </t>
  </si>
  <si>
    <t>Ingresos por venta de bienes y prestación de servicios de entidades paraestatales empresariales no financieras con participación estatal mayoritaria</t>
  </si>
  <si>
    <t>Ingresos por venta de bienes y prestación de servicios de entidades paraestatales empresariales financieras monetarias con participación estatal mayoritaria</t>
  </si>
  <si>
    <t>Ingresos por venta de bienes y prestación de servicios de entidades paraestatales empresariales financieras no monetarias con participación estatal mayoritaria</t>
  </si>
  <si>
    <t>Ingresos por venta de bienes y prestación de servicios de fideicomisos financieros públicos con participación estatal mayoritaria</t>
  </si>
  <si>
    <t>Ingresos por venta de bienes y prestación de servicios de los poderes legislativo y judicial, y de los órganos autónomos</t>
  </si>
  <si>
    <t>Otros ingresos</t>
  </si>
  <si>
    <t xml:space="preserve">Aportaciones </t>
  </si>
  <si>
    <t>Incentivos derivados de l colaboración fiscal</t>
  </si>
  <si>
    <t xml:space="preserve">Fondos distintos de aportaciones </t>
  </si>
  <si>
    <t xml:space="preserve">Transferencias, asignaciones, subsidios y subvenciones, y pensiones y jubilaciones </t>
  </si>
  <si>
    <t xml:space="preserve">Transferencias y asignaciones </t>
  </si>
  <si>
    <t>Transferencias al resto del sector público (derogado)</t>
  </si>
  <si>
    <t>Subsidios y subvenciones</t>
  </si>
  <si>
    <t>Ayudas sociales (derogado)</t>
  </si>
  <si>
    <t xml:space="preserve">Pensiones y jubilaciones </t>
  </si>
  <si>
    <t>Transferencias a fideicomisos, mandatos y análogos (derogado)</t>
  </si>
  <si>
    <t>Transferencias del fondo mexicano del petróleo para la estabilización y el desarrollo</t>
  </si>
  <si>
    <t>Endeudamiento interno</t>
  </si>
  <si>
    <t>Endeudamiento externo</t>
  </si>
  <si>
    <t>Financiamiento interno</t>
  </si>
  <si>
    <t>4.4.1</t>
  </si>
  <si>
    <t>4.4.2</t>
  </si>
  <si>
    <t>6.1.1</t>
  </si>
  <si>
    <t>6.1.2</t>
  </si>
  <si>
    <t>6.2.1</t>
  </si>
  <si>
    <t>6.2.2</t>
  </si>
  <si>
    <t>Método de Depreaciación:</t>
  </si>
  <si>
    <t>Fecha de Incorporación o Capitalización</t>
  </si>
  <si>
    <t>Otros Pasivos</t>
  </si>
  <si>
    <t>Adquisiciones de Actividades de Inversión Efectivamente Pagadas</t>
  </si>
  <si>
    <t>Cocepto</t>
  </si>
  <si>
    <t>1.2.3.1</t>
  </si>
  <si>
    <t>1.2.3.2</t>
  </si>
  <si>
    <t>1.2.3.3</t>
  </si>
  <si>
    <t>1.2.3.4</t>
  </si>
  <si>
    <t>1.2.3.5</t>
  </si>
  <si>
    <t>1.2.3.6</t>
  </si>
  <si>
    <t>1.2.3.9</t>
  </si>
  <si>
    <t>Terrenos</t>
  </si>
  <si>
    <t>Viviendas</t>
  </si>
  <si>
    <t>Edificios no Habitacionales</t>
  </si>
  <si>
    <t>Infraestructura</t>
  </si>
  <si>
    <t>Construcciones en Proceso en Bienes de Dominio Público</t>
  </si>
  <si>
    <t>Construcciones en Proceso en Bienes Propios</t>
  </si>
  <si>
    <t>Otros Bienes Inmuebles</t>
  </si>
  <si>
    <t>1.2.4.1</t>
  </si>
  <si>
    <t>1.2.4.2</t>
  </si>
  <si>
    <t>1.2.4.3</t>
  </si>
  <si>
    <t>1.2.4.4</t>
  </si>
  <si>
    <t>1.2.4.5</t>
  </si>
  <si>
    <t>1.2.4.6</t>
  </si>
  <si>
    <t xml:space="preserve">Mobiliario y Equipo de Administración </t>
  </si>
  <si>
    <t xml:space="preserve">Equipo de Defensa y Seguridad </t>
  </si>
  <si>
    <t>Colecciones, Obras de Arte y Objetos Valiosos</t>
  </si>
  <si>
    <t>Activos Biológicos</t>
  </si>
  <si>
    <t>1.2.4.7</t>
  </si>
  <si>
    <t>1.2.4.8</t>
  </si>
  <si>
    <t>Otras Inversiones</t>
  </si>
  <si>
    <t>Desglosar y detalllar el tipo de Otras Inversiones</t>
  </si>
  <si>
    <t>Flujos de Efectivo  Netos de las Actividades De Operación</t>
  </si>
  <si>
    <t>(Cifras en Pesos)</t>
  </si>
  <si>
    <t>20XN
(actual)</t>
  </si>
  <si>
    <t>20XN-1 (anterior)</t>
  </si>
  <si>
    <t>Nombre del Ente Público</t>
  </si>
  <si>
    <t>Del 1 de enero al XX de XXXX de 20XN</t>
  </si>
  <si>
    <t>Ingresos Locales</t>
  </si>
  <si>
    <t>Ingresos por Ventas de Bienes y Prestación de Servicios</t>
  </si>
  <si>
    <t xml:space="preserve">Participaciones, Aportaciones, Convenios, Incentivos Derivados de la Colaboración Fiscal y Fondos Distintos de Aportaciones </t>
  </si>
  <si>
    <t xml:space="preserve">Transferencias, Asignaciones, Subsidios y Subvenciones, y Pensiones y Jubilaciones </t>
  </si>
  <si>
    <t xml:space="preserve">Ingresos Derivados de Financiamientos </t>
  </si>
  <si>
    <t>Ingreos Federales</t>
  </si>
  <si>
    <t>a) Análisis del comportamiento de la recaudación</t>
  </si>
  <si>
    <t>20XN+1</t>
  </si>
  <si>
    <t>20XN+2</t>
  </si>
  <si>
    <t>20XN+3</t>
  </si>
  <si>
    <t>b) Proyección de la recaudación e ingresos en el mediano plazo</t>
  </si>
  <si>
    <t>Totales</t>
  </si>
  <si>
    <t>Tipo de Recursos</t>
  </si>
  <si>
    <t>al "dd" del "mes" del 20XN</t>
  </si>
  <si>
    <t>Productiva
(SI / NO)</t>
  </si>
  <si>
    <t>Nombre del Fondo, Programa o Convenio</t>
  </si>
  <si>
    <t>Localidad</t>
  </si>
  <si>
    <t>ETIQUETADOS</t>
  </si>
  <si>
    <t>NO ETIQUETADOS</t>
  </si>
  <si>
    <t>Saldo s/ Edo. Cuenta</t>
  </si>
  <si>
    <t>Relación de Cuentas Bancarias por tipo de Recurso</t>
  </si>
  <si>
    <t>7.II.15.-</t>
  </si>
  <si>
    <t>7.GA.7.-</t>
  </si>
  <si>
    <t>Relación de cuentas bancarias por tipo de recurso</t>
  </si>
  <si>
    <t>Nota: Se informan TODAS las cuentas bancarias a nombre del ente público.</t>
  </si>
  <si>
    <t>LDF-1</t>
  </si>
  <si>
    <t>LDF-2</t>
  </si>
  <si>
    <t>LDF-3</t>
  </si>
  <si>
    <t>LDF-4</t>
  </si>
  <si>
    <t>LDF-5</t>
  </si>
  <si>
    <t>LDF-6</t>
  </si>
  <si>
    <t>LDF-6 a)</t>
  </si>
  <si>
    <t>LDF-6 b)</t>
  </si>
  <si>
    <t>LDF-6 c)</t>
  </si>
  <si>
    <t>LDF-6 d)</t>
  </si>
  <si>
    <t xml:space="preserve">LDF Anexo 3 </t>
  </si>
  <si>
    <t>Confirmación de Saldos Contables</t>
  </si>
  <si>
    <t>CUENTA</t>
  </si>
  <si>
    <t>NOMBRE</t>
  </si>
  <si>
    <t>DICIEMBRE</t>
  </si>
  <si>
    <t>CUENTA PÚBLICA</t>
  </si>
  <si>
    <t>DIFERENCIA</t>
  </si>
  <si>
    <t>ACTIVO CIRCULANTE</t>
  </si>
  <si>
    <t>Depósitos de fondos de terceros en garantía y/o administración</t>
  </si>
  <si>
    <t>Inversiones financieras</t>
  </si>
  <si>
    <t>Deudores diversos por cobrar</t>
  </si>
  <si>
    <r>
      <t>Deudores por anticipos de la tesorería</t>
    </r>
    <r>
      <rPr>
        <sz val="8"/>
        <color theme="4"/>
        <rFont val="Arial Narrow"/>
        <family val="2"/>
      </rPr>
      <t xml:space="preserve"> </t>
    </r>
  </si>
  <si>
    <t>Préstamos otorgados</t>
  </si>
  <si>
    <r>
      <t>Otros derechos a recibir efectivo o equivalentes</t>
    </r>
    <r>
      <rPr>
        <sz val="8"/>
        <color theme="4"/>
        <rFont val="Arial Narrow"/>
        <family val="2"/>
      </rPr>
      <t xml:space="preserve"> </t>
    </r>
  </si>
  <si>
    <t xml:space="preserve">Anticipo a proveedores por adq. de bienes y prestación de servicios </t>
  </si>
  <si>
    <t xml:space="preserve">Anticipo a proveedores por adq. de bienes inmuebles y muebles </t>
  </si>
  <si>
    <t xml:space="preserve">Anticipo a proveedores por adq. de bienes intangibles </t>
  </si>
  <si>
    <t xml:space="preserve">Anticipo a contratistas por obras públicas </t>
  </si>
  <si>
    <t>1.1.4.1.</t>
  </si>
  <si>
    <t>Inventario de mercancías para venta</t>
  </si>
  <si>
    <t>1.1.4.2.</t>
  </si>
  <si>
    <t>Inventario de mercancías terminadas</t>
  </si>
  <si>
    <t>1.1.4.3.</t>
  </si>
  <si>
    <t>Inventario de mercancías en proceso de elaboración</t>
  </si>
  <si>
    <t>1.1.4.4.</t>
  </si>
  <si>
    <t xml:space="preserve">Inventario de materias primas, materiales y suministros para producción </t>
  </si>
  <si>
    <t>1.1.4.5.</t>
  </si>
  <si>
    <t>Bienes en tránsito</t>
  </si>
  <si>
    <t>1.1.5.1.</t>
  </si>
  <si>
    <t>Almacén de materiales y suministros de consumo</t>
  </si>
  <si>
    <t>Estim. para cuentas incobrables por derechos a recibir efvo. o equiv.</t>
  </si>
  <si>
    <t>Valores en garantía</t>
  </si>
  <si>
    <t>Bienes en garantía (excluye depósitos en fondo)</t>
  </si>
  <si>
    <t>Bienes derivados de embargos, decomisos, aseguram. y dación en pago</t>
  </si>
  <si>
    <t>ACTIVO NO CIRCULANTE</t>
  </si>
  <si>
    <t xml:space="preserve">Inversiones </t>
  </si>
  <si>
    <t>Títulos y valores a largo plazo</t>
  </si>
  <si>
    <t>Fideicomisos, mandatos y contratos análogos</t>
  </si>
  <si>
    <t>1.2.2.1</t>
  </si>
  <si>
    <t>Documentos por Cobrar a Largo Plazo</t>
  </si>
  <si>
    <t>1.2.2.2</t>
  </si>
  <si>
    <t>Deudores Diversos a Largo Plazo</t>
  </si>
  <si>
    <t>1.2.2.3</t>
  </si>
  <si>
    <t>Ingresos por Recuperar a Largo Plazo</t>
  </si>
  <si>
    <t>1.2.2.4</t>
  </si>
  <si>
    <t>Préstamos Otorgados a Largo Plazo</t>
  </si>
  <si>
    <t>1.2.2.9</t>
  </si>
  <si>
    <t>Otros Derechos a Recibir Efectivo o Equivalentes a Largo Plazo</t>
  </si>
  <si>
    <t>Construcciones en proceso en bienes de dominio público</t>
  </si>
  <si>
    <t>Construcciones en proceso en bienes propios</t>
  </si>
  <si>
    <t>Otros bienes inmuebles</t>
  </si>
  <si>
    <t>Mobiliario y equipo de administracion</t>
  </si>
  <si>
    <t>Mobiliario y equipo educacional y recreativo</t>
  </si>
  <si>
    <t>Equipo e instrumental médico y de laboratorio</t>
  </si>
  <si>
    <t>Vehículos y equipo de transporte</t>
  </si>
  <si>
    <t>Equipo de defensa y seguridad</t>
  </si>
  <si>
    <t>Maquinaría, otros equipos y herrramientas</t>
  </si>
  <si>
    <t>Colecciones, obras de arte y objetos valiosos</t>
  </si>
  <si>
    <t>Activos biológicos</t>
  </si>
  <si>
    <t>1.2.5.1</t>
  </si>
  <si>
    <t>Software</t>
  </si>
  <si>
    <t>1.2.5.2</t>
  </si>
  <si>
    <t>Patentes, Marcas y Derechos</t>
  </si>
  <si>
    <t>1.2.5.3</t>
  </si>
  <si>
    <t>Concesiones y Franquicias</t>
  </si>
  <si>
    <t>1.2.5.4</t>
  </si>
  <si>
    <t>Licencias</t>
  </si>
  <si>
    <t>1.2.5.9</t>
  </si>
  <si>
    <t>Otros activos intangibles</t>
  </si>
  <si>
    <t>1.2.6.1</t>
  </si>
  <si>
    <t>Depreciación Acum. de Bienes Inmuebles</t>
  </si>
  <si>
    <t>1.2.6.2</t>
  </si>
  <si>
    <t>Depreciación Acum. de Infraestructura</t>
  </si>
  <si>
    <t>1.2.6.3</t>
  </si>
  <si>
    <t>Depreciación Acum. de Bienes Muebles</t>
  </si>
  <si>
    <t xml:space="preserve">Deterioro Acum. de Bienes </t>
  </si>
  <si>
    <t>1.2.6.5</t>
  </si>
  <si>
    <t>Amortización Acum.  de Activos Intangibles</t>
  </si>
  <si>
    <t>1.2.7.1</t>
  </si>
  <si>
    <t>Estudios, Formulación y Evaluación de Proyectos</t>
  </si>
  <si>
    <t>1.2.7.2</t>
  </si>
  <si>
    <t>Derechos Sobre Bienes en Régimen de Arrendamiento Financiero</t>
  </si>
  <si>
    <t>1.2.7.3</t>
  </si>
  <si>
    <t>Gastos Pagados por Adelantado a Largo Plazo</t>
  </si>
  <si>
    <t>1.2.7.4</t>
  </si>
  <si>
    <t>Anticipos a Largo Plazo</t>
  </si>
  <si>
    <t>1.2.7.5</t>
  </si>
  <si>
    <t>Beneficios al Retiro de Empleados Pagados por Adelantado</t>
  </si>
  <si>
    <t>1.2.7.9</t>
  </si>
  <si>
    <t>Otros Activos Diferidos</t>
  </si>
  <si>
    <t>Estimaciones por pérdida de cuentas incobrables de documentos por cobrar a largo plazo.</t>
  </si>
  <si>
    <t>1.2.8.2.</t>
  </si>
  <si>
    <t>Estimaciones por pérdida de cuentas incobrables de deudores diversos a largo plazo.</t>
  </si>
  <si>
    <t>1.2.8.3.</t>
  </si>
  <si>
    <t>Estimaciones por pérdida de cuentas incobrables de ingresos por cobrar a largo plazo.</t>
  </si>
  <si>
    <t>1.2.8.4.</t>
  </si>
  <si>
    <t>Estimaciones por pérdida de cuentas incobrables de préstamos otorgados a largo plazo.</t>
  </si>
  <si>
    <t>1.2.8.9.</t>
  </si>
  <si>
    <t>Estimaciones por pérdida de otras cuentas incobrables a largo plazo.</t>
  </si>
  <si>
    <t>Bienes en concesión</t>
  </si>
  <si>
    <t>1.2.9.2.</t>
  </si>
  <si>
    <t>Bienes en arrendamiento financiero</t>
  </si>
  <si>
    <t>1.2.9.3.</t>
  </si>
  <si>
    <t>Bienes en comodato</t>
  </si>
  <si>
    <t>PASIVO CIRCULANTE</t>
  </si>
  <si>
    <t xml:space="preserve">Contratistas por obras públicas por pagar </t>
  </si>
  <si>
    <t>2.1.1.4.</t>
  </si>
  <si>
    <t>Participaciones y Aportaciones por pagar a corto plazo</t>
  </si>
  <si>
    <t xml:space="preserve">Intereses, comisiones y otros gastos de la deuda pública por pagar </t>
  </si>
  <si>
    <t xml:space="preserve">Devoluciones de la Ley de ingresos por pagar </t>
  </si>
  <si>
    <t>Documentos con contratistas por obras públicas por pagar</t>
  </si>
  <si>
    <t>Porción a corto plazo de la deuda pública interna</t>
  </si>
  <si>
    <t>2.1.3.2.</t>
  </si>
  <si>
    <t>Porción a corto plazo de la deuda pública externa</t>
  </si>
  <si>
    <t>Porción a corto plazo de arrendamiento financiero</t>
  </si>
  <si>
    <t>2.1.4.1</t>
  </si>
  <si>
    <t>Títulos y valores de la Deuda Pública Interna a corto plazo</t>
  </si>
  <si>
    <t>2.1.4.2</t>
  </si>
  <si>
    <t>Títulos y valores de la Deuda Pública Externa a corto plazo</t>
  </si>
  <si>
    <t>Fondos y Bienes de Terceros en Garantía y/o Admón. a C. P.</t>
  </si>
  <si>
    <t xml:space="preserve">Fondos en garantía </t>
  </si>
  <si>
    <t>Fondos en Administración</t>
  </si>
  <si>
    <t>Fondos de fideicomisos, mandatos y contratos análogos</t>
  </si>
  <si>
    <t>Otros fondos de terceros en garantía y/o administración</t>
  </si>
  <si>
    <t>Valores y bienes en garantía</t>
  </si>
  <si>
    <t>PASIVO NO CIRCULANTE</t>
  </si>
  <si>
    <t>2.2.1.1.</t>
  </si>
  <si>
    <t>Proveedores por pagar a largo plazo</t>
  </si>
  <si>
    <t>2.2.1.2.</t>
  </si>
  <si>
    <t>Contratistas por Obras Públicas por pagar a largo plazo</t>
  </si>
  <si>
    <t>2.2.2.1.</t>
  </si>
  <si>
    <t>Documentos comerciales por pagar a largo plazo</t>
  </si>
  <si>
    <t>2.2.2.2.</t>
  </si>
  <si>
    <t>Documentos con contratistas por obra pública por pagar a largo plazo</t>
  </si>
  <si>
    <t>2.2.2.9.</t>
  </si>
  <si>
    <t>Otros documentos por pagar a largo plazo</t>
  </si>
  <si>
    <t>2.2.3.1.</t>
  </si>
  <si>
    <t>Títulos y valores de la deuda pública interna a largo plazo</t>
  </si>
  <si>
    <t>2.2.3.2.</t>
  </si>
  <si>
    <t>Títulos y valores de la deuda pública externa a largo plazo</t>
  </si>
  <si>
    <t>2.2.3.3.</t>
  </si>
  <si>
    <t>Préstamos de la deuda pública interna por pagar a largo plazo</t>
  </si>
  <si>
    <t>2.2.3.4.</t>
  </si>
  <si>
    <t>Préstamos de la deuda pública externa por pagar a largo plazo</t>
  </si>
  <si>
    <t>2.2.3.5.</t>
  </si>
  <si>
    <t>Arrendamiento financiero por pagar a largo plazo</t>
  </si>
  <si>
    <t>2.2.4.</t>
  </si>
  <si>
    <t>2.2.4.1.</t>
  </si>
  <si>
    <t>Créditos diferidos a largo plazo</t>
  </si>
  <si>
    <t>2.2.4.2.</t>
  </si>
  <si>
    <t>Intereses cobrados por adelantado a largo plazo</t>
  </si>
  <si>
    <t>2.2.4.9.</t>
  </si>
  <si>
    <t>Otros pasivos diferidos a largo plazo</t>
  </si>
  <si>
    <t>2.2.5.</t>
  </si>
  <si>
    <t>Fondos y Bienes de Terceros en Garantia y/o Admón. a L. P.</t>
  </si>
  <si>
    <t>Fondos en garantía a largo plazo</t>
  </si>
  <si>
    <t>2.2.5.2.</t>
  </si>
  <si>
    <t>Fondos en administración a largo plazo</t>
  </si>
  <si>
    <t>Fondos contingentes a largo plazo</t>
  </si>
  <si>
    <t>Fondos de fideicomisos, mandatos y contratos análogos a largo plazo</t>
  </si>
  <si>
    <t>2.2.5.5.</t>
  </si>
  <si>
    <t>Otros fondos de terceros en garantia y/o administración a largo plazo</t>
  </si>
  <si>
    <t>2.2.5.6.</t>
  </si>
  <si>
    <t>Valores y bienes en garantía a largo plazo</t>
  </si>
  <si>
    <t>2.2.6.</t>
  </si>
  <si>
    <t>2.2.6.1.</t>
  </si>
  <si>
    <t>Provisión para demandas y juicios a largo plazo</t>
  </si>
  <si>
    <t>2.2.6.2.</t>
  </si>
  <si>
    <t>Provision para pensiones a largo plazo</t>
  </si>
  <si>
    <t>2.2.6.3.</t>
  </si>
  <si>
    <t>Provisión para contingencias a largo plazo</t>
  </si>
  <si>
    <t>2.2.6.9.</t>
  </si>
  <si>
    <t>Otras provisiones a largo plazo</t>
  </si>
  <si>
    <t>HACIENDA PÚBLICA/PATRIMONIO CONTRIBUIDO</t>
  </si>
  <si>
    <t>HACIENDA PÚBLICA/PATRIMONIO GENERADO</t>
  </si>
  <si>
    <t xml:space="preserve">Resultado de Ejercicios Anteriores                          </t>
  </si>
  <si>
    <t>3.2.3.1.</t>
  </si>
  <si>
    <t>Revalúo de bienes inmuebles</t>
  </si>
  <si>
    <t>3.2.3.2.</t>
  </si>
  <si>
    <t>Revalúo de bienes muebles</t>
  </si>
  <si>
    <t>3.2.3.3.</t>
  </si>
  <si>
    <t>Revalúo de bienes intangibles</t>
  </si>
  <si>
    <t>3.2.3.9.</t>
  </si>
  <si>
    <t>Otros revalúos</t>
  </si>
  <si>
    <t>3.2.4.1.</t>
  </si>
  <si>
    <t>Reservas de patrimonio</t>
  </si>
  <si>
    <t>3.2.4.2.</t>
  </si>
  <si>
    <t>Reservas territoriales</t>
  </si>
  <si>
    <t>3.2.4.3.</t>
  </si>
  <si>
    <t>Reservas por contingencias</t>
  </si>
  <si>
    <t>3.2.5.1.</t>
  </si>
  <si>
    <t>Cambios en políticas contables</t>
  </si>
  <si>
    <t>3.2.5.2.</t>
  </si>
  <si>
    <t>Cambios por errores contables</t>
  </si>
  <si>
    <t>EXCESO O INSUFICIENCIA EN LA ACTUALIZACIÓN DE LA HACIENDA PÚBLICA/PATRIMONIO</t>
  </si>
  <si>
    <t>Resultado por tenencia de activos no monetarios</t>
  </si>
  <si>
    <t>SUMA ACTIVOS</t>
  </si>
  <si>
    <t>SUMA PASIVOS + PATRIMONIO</t>
  </si>
  <si>
    <t>INGRESOS DE GESTION</t>
  </si>
  <si>
    <t>4.1.1.1</t>
  </si>
  <si>
    <t>Impuestos Sobre los Ingresos</t>
  </si>
  <si>
    <t>4.1.1.2</t>
  </si>
  <si>
    <t>Impuestos Sobre el Patrimonio</t>
  </si>
  <si>
    <t>4.1.1.3</t>
  </si>
  <si>
    <t>Impuestos Sobre la Producción, el Consumo y las Transacciones</t>
  </si>
  <si>
    <t>4.1.1.4</t>
  </si>
  <si>
    <t>Impuestos al Comercio Exterior</t>
  </si>
  <si>
    <t>4.1.1.5</t>
  </si>
  <si>
    <t>Impuestos Sobre Nóminas y Asimilables</t>
  </si>
  <si>
    <t>4.1.1.6</t>
  </si>
  <si>
    <t>Impuestos Ecológicos</t>
  </si>
  <si>
    <t>4.1.1.7</t>
  </si>
  <si>
    <t>Accesorios de Impuestos</t>
  </si>
  <si>
    <t>4.1.1.9</t>
  </si>
  <si>
    <t>Otros Impuestos</t>
  </si>
  <si>
    <t>4.1.2.1</t>
  </si>
  <si>
    <t>Aportaciones para Fondos de Vivienda</t>
  </si>
  <si>
    <t>4.1.2.2</t>
  </si>
  <si>
    <t>Cuotas para el Seguro Social</t>
  </si>
  <si>
    <t>4.1.2.3</t>
  </si>
  <si>
    <t>Cuotas de Ahorro para el Retiro</t>
  </si>
  <si>
    <t>4.1.2.4</t>
  </si>
  <si>
    <t>Accesorios de Cuotas y Aportaciones de Seguridad Social</t>
  </si>
  <si>
    <t>4.1.2.9</t>
  </si>
  <si>
    <t>Otras Cuotas y Aportaciones para la Seguridad Social</t>
  </si>
  <si>
    <t>4.1.3.1</t>
  </si>
  <si>
    <t>Contribuciones de Mejoras por Obras Públicas</t>
  </si>
  <si>
    <t>4.1.4.1</t>
  </si>
  <si>
    <t>Derechos por el Uso, Goce, Aprovechamiento o Explotación de Bienes de Dominio Público</t>
  </si>
  <si>
    <t>4.1.4.2</t>
  </si>
  <si>
    <t>Derechos a los Hidrocarburos</t>
  </si>
  <si>
    <t>4.1.4.3</t>
  </si>
  <si>
    <t>Derechos por Prestación de Servicios</t>
  </si>
  <si>
    <t>4.1.4.4</t>
  </si>
  <si>
    <t>Accesorios de Derechos</t>
  </si>
  <si>
    <t>4.1.4.9</t>
  </si>
  <si>
    <t>Otros Derechos</t>
  </si>
  <si>
    <t>4.1.5.1</t>
  </si>
  <si>
    <t>Productos Derivados del Uso y Aprovechamiento de Bienes no Sujetos a Régimen de Dominio Público</t>
  </si>
  <si>
    <t>4.1.5.2</t>
  </si>
  <si>
    <t>Enajenación de Bienes Muebles no Sujetos a ser Inventariados</t>
  </si>
  <si>
    <t>4.1.5.3</t>
  </si>
  <si>
    <t>Accesorios de Productos</t>
  </si>
  <si>
    <t>4.1.5.9</t>
  </si>
  <si>
    <t>Otros Productos que Generan Ingresos Corrientes</t>
  </si>
  <si>
    <t>4.1.6.1</t>
  </si>
  <si>
    <t>Incentivos Derivados de la Colaboración Fiscal</t>
  </si>
  <si>
    <t>4.1.6.2</t>
  </si>
  <si>
    <t>Multas</t>
  </si>
  <si>
    <t>4.1.6.3</t>
  </si>
  <si>
    <t>Indemnizaciones</t>
  </si>
  <si>
    <t>4.1.6.4</t>
  </si>
  <si>
    <t>Reintegros</t>
  </si>
  <si>
    <t>4.1.6.5</t>
  </si>
  <si>
    <t>Aprovechamientos Provenientes de Obras Públicas</t>
  </si>
  <si>
    <t>4.1.6.6</t>
  </si>
  <si>
    <t>Aprovechamientos por Participaciones Derivadas de la Aplicación de Leyes</t>
  </si>
  <si>
    <t>4.1.6.7</t>
  </si>
  <si>
    <t>Aprovechamientos por Aportaciones y Cooperaciones</t>
  </si>
  <si>
    <t>4.1.6.8</t>
  </si>
  <si>
    <t>Accesorios de Aprovechamientos</t>
  </si>
  <si>
    <t>4.1.6.9</t>
  </si>
  <si>
    <t>Otros Aprovechamientos</t>
  </si>
  <si>
    <r>
      <t xml:space="preserve">Ingresos por Venta de Bienes y </t>
    </r>
    <r>
      <rPr>
        <b/>
        <u/>
        <sz val="8"/>
        <rFont val="Arial Narrow"/>
        <family val="2"/>
      </rPr>
      <t xml:space="preserve">Prestación de </t>
    </r>
    <r>
      <rPr>
        <b/>
        <u/>
        <sz val="8"/>
        <color theme="1"/>
        <rFont val="Arial Narrow"/>
        <family val="2"/>
      </rPr>
      <t>Servicios</t>
    </r>
  </si>
  <si>
    <t>4.1.7.1</t>
  </si>
  <si>
    <t>Ingresos por Venta de Mercancías</t>
  </si>
  <si>
    <t>4.1.7.2</t>
  </si>
  <si>
    <t>Ingresos por Venta de Bienes y Servicios Producidos en Establecimientos del Gobierno</t>
  </si>
  <si>
    <t>4.1.7.3</t>
  </si>
  <si>
    <t>Ingresos por Venta de Bienes y Servicios de Organismos Descentralizados</t>
  </si>
  <si>
    <t>4.1.7.4</t>
  </si>
  <si>
    <t>Ingresos de Operación de Entidades Paraestatales Empresariales y no Financieras</t>
  </si>
  <si>
    <t>4.1.9.1</t>
  </si>
  <si>
    <t>Impuestos no Comprendidos en las Fracciones de la Ley de Ingresos Causados en Ejercicios Fiscales Anteriores Pendientes de Liquidación o Pago</t>
  </si>
  <si>
    <t>4.1.9.2</t>
  </si>
  <si>
    <t>Contribuciones de Mejoras, Derechos, Productos y Aprovechamientos no Comprendidos en las Fracciones de la Ley de Ingresos Causados en Ejercicios Fiscales Anteriores Pendientes de Liquidación o Pago</t>
  </si>
  <si>
    <r>
      <t>PARTICIPACIONES, APORTACIONES,</t>
    </r>
    <r>
      <rPr>
        <b/>
        <sz val="8"/>
        <rFont val="Arial Narrow"/>
        <family val="2"/>
      </rPr>
      <t xml:space="preserve"> CONVENIOS, INCENTIVOS DERIVADOS DE LA COLABORACIÓN FISCAL, FONDOS DISTINTOS DE APORTACIONES, </t>
    </r>
    <r>
      <rPr>
        <b/>
        <sz val="8"/>
        <color theme="1"/>
        <rFont val="Arial Narrow"/>
        <family val="2"/>
      </rPr>
      <t xml:space="preserve">TRANSFERENCIAS, ASIGNACIONES, SUBSIDIOS Y </t>
    </r>
    <r>
      <rPr>
        <b/>
        <sz val="8"/>
        <rFont val="Arial Narrow"/>
        <family val="2"/>
      </rPr>
      <t>SUBVENCIONES, Y PENSIONES Y JUBILACIONESOTRAS</t>
    </r>
    <r>
      <rPr>
        <b/>
        <sz val="8"/>
        <color theme="1"/>
        <rFont val="Arial Narrow"/>
        <family val="2"/>
      </rPr>
      <t xml:space="preserve"> </t>
    </r>
  </si>
  <si>
    <t>4.2.1.1</t>
  </si>
  <si>
    <t>4.2.1.2</t>
  </si>
  <si>
    <t>4.2.1.3</t>
  </si>
  <si>
    <r>
      <t>Transferencias, Asignaciones, Subsidios y</t>
    </r>
    <r>
      <rPr>
        <b/>
        <u/>
        <sz val="8"/>
        <rFont val="Arial Narrow"/>
        <family val="2"/>
      </rPr>
      <t xml:space="preserve"> Subvenciones, y Pensiones y Jubilaciones</t>
    </r>
  </si>
  <si>
    <t>4.2.2.1</t>
  </si>
  <si>
    <t>Transferencias Internas y Asignaciones del Sector Público</t>
  </si>
  <si>
    <t>4.2.2.2</t>
  </si>
  <si>
    <t>Transferencias del Resto del Sector Público</t>
  </si>
  <si>
    <t>4.2.2.3</t>
  </si>
  <si>
    <t>4.2.2.4</t>
  </si>
  <si>
    <t>4.2.2.5</t>
  </si>
  <si>
    <t>4.2.2.6</t>
  </si>
  <si>
    <t>Transferencias del Exterior</t>
  </si>
  <si>
    <t>OTROS INGRESOS Y BENEFICIOS</t>
  </si>
  <si>
    <t>4.3.1.1</t>
  </si>
  <si>
    <t>Intereses Ganados de Valores, Créditos, Bonos y Otros.</t>
  </si>
  <si>
    <t>4.3.1.9</t>
  </si>
  <si>
    <t>Otros Ingresos Financieros</t>
  </si>
  <si>
    <t>Incremento por Variación de Inventarios</t>
  </si>
  <si>
    <t>4.3.2.1</t>
  </si>
  <si>
    <t>Incremento por Variación de Inventarios de Mercancías para Venta</t>
  </si>
  <si>
    <t>4.3.2.2</t>
  </si>
  <si>
    <t>Incremento por Variación de Inventarios de Mercancías Terminadas</t>
  </si>
  <si>
    <t>4.3.2.3</t>
  </si>
  <si>
    <t>Incremento por Variación de Inventarios de Mercancías en Proceso de Elaboración</t>
  </si>
  <si>
    <t>4.3.2.4</t>
  </si>
  <si>
    <t>Incremento por Variación de Inventarios de Materias Primas, Materiales y Suministros para Producción</t>
  </si>
  <si>
    <t>4.3.2.5</t>
  </si>
  <si>
    <t>Incremento por Variación de Almacén de Materias Primas, Materiales y Suministros de Consumo</t>
  </si>
  <si>
    <t>Disminución del Exceso de Estimaciones por Pérdida o Deterioro u Obsolescencia</t>
  </si>
  <si>
    <t>4.3.3.1</t>
  </si>
  <si>
    <t>4.3.4.1</t>
  </si>
  <si>
    <t>Disminución del Exceso en Provisiones</t>
  </si>
  <si>
    <t>4.3.9.1</t>
  </si>
  <si>
    <t>Otros Ingresos de Ejercicios Anteriores</t>
  </si>
  <si>
    <t>4.3.9.2</t>
  </si>
  <si>
    <t>Bonificaciones y Descuentos Obtenidos</t>
  </si>
  <si>
    <t>4.3.9.3</t>
  </si>
  <si>
    <t>Diferencias por Tipo de Cambio a Favor en Efectivo y Equivalentes</t>
  </si>
  <si>
    <t>4.3.9.4</t>
  </si>
  <si>
    <t>Diferencias de Cotizaciones a Favor en Valores Negociables</t>
  </si>
  <si>
    <t>4.3.9.5</t>
  </si>
  <si>
    <t>4.3.9.6</t>
  </si>
  <si>
    <t>Utilidades por Participación Patrimonial</t>
  </si>
  <si>
    <t>4.3.9.9</t>
  </si>
  <si>
    <t>GASTOS Y OTRAS PERDIDAS</t>
  </si>
  <si>
    <t>GASTOS DE FUNCIONAMIENTO</t>
  </si>
  <si>
    <t>5.1.1.1</t>
  </si>
  <si>
    <t>5.1.1.2</t>
  </si>
  <si>
    <t>Remuneraciones al Personal de Carácter Transitorio</t>
  </si>
  <si>
    <t>5.1.1.3</t>
  </si>
  <si>
    <t>5.1.1.4</t>
  </si>
  <si>
    <t>5.1.1.5</t>
  </si>
  <si>
    <t>5.1.1.6</t>
  </si>
  <si>
    <t>5.1.2.1</t>
  </si>
  <si>
    <t>5.1.2.2</t>
  </si>
  <si>
    <t>5.1.2.3</t>
  </si>
  <si>
    <t>Materias Primas y Materiales de Producción y Comercialización</t>
  </si>
  <si>
    <t>5.1.2.4</t>
  </si>
  <si>
    <t>5.1.2.5</t>
  </si>
  <si>
    <t>5.1.2.6</t>
  </si>
  <si>
    <t>5.1.2.7</t>
  </si>
  <si>
    <t>5.1.2.8</t>
  </si>
  <si>
    <t>5.1.2.9</t>
  </si>
  <si>
    <t>5.1.3.1</t>
  </si>
  <si>
    <t>5.1.3.2</t>
  </si>
  <si>
    <t>5.1.3.3</t>
  </si>
  <si>
    <t>Servicios Profesionales, Científicos y Técnicos y Otros Servicios</t>
  </si>
  <si>
    <t>5.1.3.4</t>
  </si>
  <si>
    <t>5.1.3.5</t>
  </si>
  <si>
    <t>5.1.3.6</t>
  </si>
  <si>
    <t>5.1.3.7</t>
  </si>
  <si>
    <t>5.1.3.8</t>
  </si>
  <si>
    <t>5.1.3.9</t>
  </si>
  <si>
    <t>TRANSFERENCIAS, ASIGNACIONES, SUBSIDIOS Y OTRAS AYUDAS</t>
  </si>
  <si>
    <t>5.2.1.1</t>
  </si>
  <si>
    <t>Asignaciones al Sector Público</t>
  </si>
  <si>
    <t>5.2.1.2</t>
  </si>
  <si>
    <t>Transferencias Internas al Sector Público</t>
  </si>
  <si>
    <t>5.2.2.1</t>
  </si>
  <si>
    <t>Transferencias a Entidades Paraestatales</t>
  </si>
  <si>
    <t>5.2.2.2</t>
  </si>
  <si>
    <t>Transferencias a Entidades Federativas y Municipios</t>
  </si>
  <si>
    <t>5.2.3.1</t>
  </si>
  <si>
    <t>Subsidios</t>
  </si>
  <si>
    <t>5.2.3.2</t>
  </si>
  <si>
    <t>Subvenciones</t>
  </si>
  <si>
    <t>5.2.4.1</t>
  </si>
  <si>
    <t>Ayudas Sociales a Personas</t>
  </si>
  <si>
    <t>5.2.4.2</t>
  </si>
  <si>
    <t>Becas</t>
  </si>
  <si>
    <t>5.2.4.3</t>
  </si>
  <si>
    <t>Ayudas Sociales a Instituciones</t>
  </si>
  <si>
    <t>5.2.4.4</t>
  </si>
  <si>
    <t>Ayudas Sociales por Desastres Naturales y Otros Siniestros</t>
  </si>
  <si>
    <t>5.2.5.1</t>
  </si>
  <si>
    <t>Pensiones</t>
  </si>
  <si>
    <t>5.2.5.2</t>
  </si>
  <si>
    <t>Jubilaciones</t>
  </si>
  <si>
    <t>5.2.5.9</t>
  </si>
  <si>
    <t>Otras Pensiones y Jubilaciones</t>
  </si>
  <si>
    <t>5.2.6.1</t>
  </si>
  <si>
    <t>Transferencias a Fideicomisos, Mandatos y Contratos Análogos al Gobierno</t>
  </si>
  <si>
    <t>5.2.6.2</t>
  </si>
  <si>
    <t>Transferencias a Fideicomisos, Mandatos y Contratos Análogos a Entidades Paraestatales</t>
  </si>
  <si>
    <t>5.2.7.1</t>
  </si>
  <si>
    <t>Transferencias por Obligaciones de Ley</t>
  </si>
  <si>
    <t>5.2.8.1</t>
  </si>
  <si>
    <t>Donativos a Instituciones sin Fines de Lucro</t>
  </si>
  <si>
    <t>5.2.8.2</t>
  </si>
  <si>
    <t>Donativos a Entidades Federativas y Municipios</t>
  </si>
  <si>
    <t>5.2.8.3</t>
  </si>
  <si>
    <t>Donativos a Fideicomiso, Mandatos y Contratos Análogos Privados</t>
  </si>
  <si>
    <t>5.2.8.4</t>
  </si>
  <si>
    <t>Donativos a Fideicomiso, Mandatos y Contratos Análogos Estatales</t>
  </si>
  <si>
    <t>5.2.8.5</t>
  </si>
  <si>
    <t>Donativos Internacionales</t>
  </si>
  <si>
    <t>5.2.9.1</t>
  </si>
  <si>
    <t>Transferencias al Exterior a Gobiernos Extranjeros y Organismos Internacionales</t>
  </si>
  <si>
    <t>5.2.9.2</t>
  </si>
  <si>
    <t>Transferencias al Sector Privado Externo</t>
  </si>
  <si>
    <t>PARTICIPACIONES Y APORTACIONES</t>
  </si>
  <si>
    <t>5.3.1.1</t>
  </si>
  <si>
    <t>Participaciones de la Federación a Entidades Federativas y Municipios</t>
  </si>
  <si>
    <t>5.3.1.2</t>
  </si>
  <si>
    <t>Participaciones de las Entidades Federativas a los Municipios</t>
  </si>
  <si>
    <t>5.3.2.1</t>
  </si>
  <si>
    <t>Aportaciones de la Federación a Entidades Federativas y Municipios</t>
  </si>
  <si>
    <t>5.3.2.2</t>
  </si>
  <si>
    <t>Aportaciones de las Entidades Federativas a los Municipios</t>
  </si>
  <si>
    <t>5.3.3.1</t>
  </si>
  <si>
    <t>Convenios de Reasignación</t>
  </si>
  <si>
    <t>5.3.3.2</t>
  </si>
  <si>
    <t>Convenios de Descentralización y Otros</t>
  </si>
  <si>
    <t>INTERESES, COMISIONES Y OTROS GASTOS DE LA DEUDA PUBLICA</t>
  </si>
  <si>
    <t>5.4.1.1</t>
  </si>
  <si>
    <t>Intereses de la Deuda Pública Interna</t>
  </si>
  <si>
    <t>5.4.1.2</t>
  </si>
  <si>
    <t>Intereses de la Deuda Pública Externa</t>
  </si>
  <si>
    <t>5.4.2.1</t>
  </si>
  <si>
    <t>Comisiones de la Deuda Pública Interna</t>
  </si>
  <si>
    <t>5.4.2.2</t>
  </si>
  <si>
    <t>Comisiones de la Deuda Pública Externa</t>
  </si>
  <si>
    <t>5.4.3.1</t>
  </si>
  <si>
    <t>Gastos de la Deuda Pública Interna</t>
  </si>
  <si>
    <t>5.4.3.2</t>
  </si>
  <si>
    <t>Gastos de la Deuda Pública Externa</t>
  </si>
  <si>
    <t>5.4.4.1</t>
  </si>
  <si>
    <t>5.4.5.1</t>
  </si>
  <si>
    <t>Apoyos Financieros a Intermediarios</t>
  </si>
  <si>
    <t>5.4.5.2</t>
  </si>
  <si>
    <t>Apoyo Financieros a Ahorradores y Deudores del Sistema Financiero Nacional</t>
  </si>
  <si>
    <t>OTROS GASTOS Y PERDIDAS EXTRAORDINARIAS</t>
  </si>
  <si>
    <t>Estimaciones, Depreciaciones, Deterioros, Obsolescencia y Amortizaciones</t>
  </si>
  <si>
    <t>5.5.1.1</t>
  </si>
  <si>
    <t>Estimaciones por Pérdida o Deterioro de Activos Circulantes</t>
  </si>
  <si>
    <t>5.5.1.2</t>
  </si>
  <si>
    <t>Estimaciones por Pérdida o Deterioro de Activo no Circulante</t>
  </si>
  <si>
    <t>5.5.1.3</t>
  </si>
  <si>
    <t>Depreciación de Bienes Inmuebles</t>
  </si>
  <si>
    <t>5.5.1.4</t>
  </si>
  <si>
    <t>Depreciación de Infraestructura</t>
  </si>
  <si>
    <t>5.5.1.5</t>
  </si>
  <si>
    <t>Depreciación de Bienes Muebles</t>
  </si>
  <si>
    <t>5.5.1.6</t>
  </si>
  <si>
    <t>Deterioro de los Activos Biológicos</t>
  </si>
  <si>
    <t>5.5.1.7</t>
  </si>
  <si>
    <t>Amortización de Activos Intangibles</t>
  </si>
  <si>
    <t>5.5.2.1</t>
  </si>
  <si>
    <t>Provisiones de Pasivos a Corto Plazo</t>
  </si>
  <si>
    <t>5.5.2.2</t>
  </si>
  <si>
    <t>Provisiones de Pasivos a Largo Plazo</t>
  </si>
  <si>
    <t>5.5.3.1</t>
  </si>
  <si>
    <t>Disminución de Inventarios de Mercancías para Venta</t>
  </si>
  <si>
    <t>5.5.3.2</t>
  </si>
  <si>
    <t>Disminución de Inventarios de Mercancías Terminadas</t>
  </si>
  <si>
    <t>5.5.3.3</t>
  </si>
  <si>
    <t>Disminución de Inventarios de Mercancías en Proceso de Elaboración</t>
  </si>
  <si>
    <t>5.5.3.4</t>
  </si>
  <si>
    <t>Disminución de Inventarios de Materias Primas, Materiales y Suministros para Producción</t>
  </si>
  <si>
    <t>5.5.3.5</t>
  </si>
  <si>
    <t>Disminución de Almacén de Materiales y Suministros de Consumo</t>
  </si>
  <si>
    <t>5.5.4</t>
  </si>
  <si>
    <t>Aumento por Insuficiencia de Estimaciones por Pérdida o Deterioro u Obsolescencia</t>
  </si>
  <si>
    <t>5.5.4.1</t>
  </si>
  <si>
    <t>5.5.5</t>
  </si>
  <si>
    <t>Aumento por Insuficiencia de Provisiones</t>
  </si>
  <si>
    <t>5.5.5.1</t>
  </si>
  <si>
    <t>5.5.9.1</t>
  </si>
  <si>
    <t>Gastos de Ejercicios Anteriores</t>
  </si>
  <si>
    <t>5.5.9.2</t>
  </si>
  <si>
    <t>Pérdidas por Responsabilidades</t>
  </si>
  <si>
    <t>5.5.9.3</t>
  </si>
  <si>
    <t>Bonificaciones y Descuentos Otorgados</t>
  </si>
  <si>
    <t>5.5.9.4</t>
  </si>
  <si>
    <t>Diferencias por Tipo de Cambio Negativas en Efectivo y Equivalentes</t>
  </si>
  <si>
    <t>5.5.9.5</t>
  </si>
  <si>
    <t>Diferencias de Cotizaciones Negativas en Valores Negociables</t>
  </si>
  <si>
    <t>5.5.9.6</t>
  </si>
  <si>
    <t>5.5.9.7</t>
  </si>
  <si>
    <t>Pérdidas por Participación Patrimonial</t>
  </si>
  <si>
    <t>5.5.9.9</t>
  </si>
  <si>
    <t>Otros Gastos Varios</t>
  </si>
  <si>
    <t>INVERSION PÚBLICA</t>
  </si>
  <si>
    <t>Inversión Pública no Capitalizable</t>
  </si>
  <si>
    <t>5.6.1.1</t>
  </si>
  <si>
    <t>Construcción en bienes no Capitalizable</t>
  </si>
  <si>
    <t>RESULTADO DEL EJERCICIO</t>
  </si>
  <si>
    <t xml:space="preserve">En caso de determinarse diferencias entre los saldos presentados en la Cuenta Pública y los saldos presentados en el informe financiero del mes de diciembre, deberán anexar al presente formato, las pólizas con la documentación comprobatoria y justificativa que soporte dichas diferencias. </t>
  </si>
  <si>
    <t>A99</t>
  </si>
  <si>
    <t>Construcción en bienes no capitalizable</t>
  </si>
  <si>
    <t>Otros gastos varios</t>
  </si>
  <si>
    <t>Bonificaciones y descuentos otorgados</t>
  </si>
  <si>
    <t>Gastos de ejercicios anteriores</t>
  </si>
  <si>
    <t>Provisiones de pasivos a largo plazo</t>
  </si>
  <si>
    <t>Provisiones de pasivos a corto plazo</t>
  </si>
  <si>
    <t>Disminución de bienes por pérdida u obsolescencia</t>
  </si>
  <si>
    <t>5.5.1.8</t>
  </si>
  <si>
    <t>Deterioro de Bienes</t>
  </si>
  <si>
    <t>Estimaciones de Pérdida por Deterioro de Activos no Circulantes</t>
  </si>
  <si>
    <t>Estimaciones de Pérdida por Deterioro de Activos Circulantes</t>
  </si>
  <si>
    <t>Donativos a instituciones sin fines de lucro</t>
  </si>
  <si>
    <t>Otras pensiones y jubilaciones</t>
  </si>
  <si>
    <t>Ayudas sociales por desastres naturales y otros siniestros</t>
  </si>
  <si>
    <t>Ayudas sociales a instituciones</t>
  </si>
  <si>
    <t>Ayudas sociales a personas</t>
  </si>
  <si>
    <t>Otros servicios generales</t>
  </si>
  <si>
    <t>Servicios oficiales</t>
  </si>
  <si>
    <t>Servicios de traslado y viáticos</t>
  </si>
  <si>
    <t>Servicios de comunicación social y publicidad</t>
  </si>
  <si>
    <t>Servicios de instalación, reparación, mantenimiento y conservación</t>
  </si>
  <si>
    <t>Servicios financieros, bancarios y comerciales</t>
  </si>
  <si>
    <t>Servicios profesionales, científicos y técnicos y otros servicios</t>
  </si>
  <si>
    <t>Servicios de arrendamiento</t>
  </si>
  <si>
    <t>Servicios básicos</t>
  </si>
  <si>
    <t>Herramientas, refacciones y accesorios menores</t>
  </si>
  <si>
    <t>Materiales y suministros para seguridad</t>
  </si>
  <si>
    <t>Vestuario, blancos, prendas de protección y artículos deportivos</t>
  </si>
  <si>
    <t>Combustibles, lubricantes y aditivos</t>
  </si>
  <si>
    <t>Productos químicos, farmacéuticos y de laboratorio</t>
  </si>
  <si>
    <t>Materiales y artículos de construcción y de reparación</t>
  </si>
  <si>
    <t>Materias primas y materiales de producción y comercialización</t>
  </si>
  <si>
    <t>Alimentos y utensilios</t>
  </si>
  <si>
    <t>Materiales de administración, emisión de documentos y artículos oficiales</t>
  </si>
  <si>
    <t>Diferencias por Reestructuración de Deuda Pública a Favor</t>
  </si>
  <si>
    <t>4.3.9.7</t>
  </si>
  <si>
    <t>Diferencias por Tipo de Cambio a Favor</t>
  </si>
  <si>
    <t>Bonificaciones y descuentos obtenidos</t>
  </si>
  <si>
    <t>Disminución del Exceso de Estimaciones por Pérdidas o Deterioro u Obsolescencia</t>
  </si>
  <si>
    <t>Intereses Ganados de Títulos, Valores y demás Instrumentos Financieros</t>
  </si>
  <si>
    <t>Transferencias y Asignaciones</t>
  </si>
  <si>
    <t>Fondos Distintos de Aportaciones</t>
  </si>
  <si>
    <t>4.2.1.5</t>
  </si>
  <si>
    <t>4.2.1.4</t>
  </si>
  <si>
    <t xml:space="preserve">Participaciones  </t>
  </si>
  <si>
    <t>Participaciones, Aportaciones, Convenios, Incentivos derivados de la Colaboración Fiscal, Fondos distintos de Aportaciones, Transferencias, Asignaciones, Subsidios y Subvenciones, y Pensiones y Jubilaciones</t>
  </si>
  <si>
    <t>Aprovechamientos por Aportaciones y Cooperaciones (Derogada)</t>
  </si>
  <si>
    <t>Aprovechamientos no Comprendidos en la Ley de Ingresos Vigente, Causados en Ejercicios Fiscales Anteriores Pendientes de Liquidación o Pago</t>
  </si>
  <si>
    <t>Incentivos Derivados de la Colaboración Fiscal (Derogada)</t>
  </si>
  <si>
    <t>Otros Productos que Generen Ingresos Corrientes (Derogada)</t>
  </si>
  <si>
    <t>Productos no Comprendidos en la Ley de Ingresos Vigente, Causados en Ejercicios Fiscales Anteriores Pendientes de Liquidación o Pago</t>
  </si>
  <si>
    <t>4.1.5.4</t>
  </si>
  <si>
    <t>Accesorios de Productos (Derogada)</t>
  </si>
  <si>
    <t>Enajenación de Bienes Muebles no Sujetos a ser Inventariados (Derogado)</t>
  </si>
  <si>
    <t>Derechos no Comprendidos en la Ley de Ingresos Vigente, Causados en Ejercicios Fiscales Anteriores Pendientes de Liquidación o Pago</t>
  </si>
  <si>
    <t>4.1.4.5</t>
  </si>
  <si>
    <t>Contribuciones de Mejoras no Comprendidas en la Ley de Ingresos Vigente, Causadas en Ejercicios Fiscales Anteriores Pendientes de Liquidación o Pago</t>
  </si>
  <si>
    <t>4.1.3.2</t>
  </si>
  <si>
    <t>Impuestos no Comprendidos en la Ley de Ingresos Vigente, Causados en Ejercicios Fiscales Anteriores Pendientes de Liquidación o Pago</t>
  </si>
  <si>
    <t>4.1.1.8</t>
  </si>
  <si>
    <t>Impuestos sobre el Patrimonio</t>
  </si>
  <si>
    <t>DIC</t>
  </si>
  <si>
    <t>NOV</t>
  </si>
  <si>
    <t>OCT</t>
  </si>
  <si>
    <t>SEP</t>
  </si>
  <si>
    <t>AGO</t>
  </si>
  <si>
    <t>JUL</t>
  </si>
  <si>
    <t>JUN</t>
  </si>
  <si>
    <t>MAY</t>
  </si>
  <si>
    <t>ABR</t>
  </si>
  <si>
    <t>MAR</t>
  </si>
  <si>
    <t>FEB</t>
  </si>
  <si>
    <t>ENE</t>
  </si>
  <si>
    <t>RUBRO / CUENTA</t>
  </si>
  <si>
    <t>Estado de Actividades Analítico Mensual</t>
  </si>
  <si>
    <t>NOMBRE DEL ENTE PÚBLICO</t>
  </si>
  <si>
    <t>1.1.-</t>
  </si>
  <si>
    <t>Estado Analítico Mensual del Ejercicio del Presupuesto de Egresos Devengado</t>
  </si>
  <si>
    <t>Clasificación por Objeto del Gasto Capítulo del Gasto (Capítulo, Concepto y Partida)</t>
  </si>
  <si>
    <t>Capítulo / Concepto / Partida</t>
  </si>
  <si>
    <t>ENERO</t>
  </si>
  <si>
    <t>FEBRERO</t>
  </si>
  <si>
    <t>MARZO</t>
  </si>
  <si>
    <t>ABRIL</t>
  </si>
  <si>
    <t>MAYO</t>
  </si>
  <si>
    <t>JUNIO</t>
  </si>
  <si>
    <t>JULIO</t>
  </si>
  <si>
    <t>AGOSTO</t>
  </si>
  <si>
    <t>SEPTIEMBRE</t>
  </si>
  <si>
    <t>OCTUBRE</t>
  </si>
  <si>
    <t>NOVIEMBRE</t>
  </si>
  <si>
    <t>Sueldos base al personal permanente</t>
  </si>
  <si>
    <t>Honorarios asimilables a salarios</t>
  </si>
  <si>
    <t>Sueldos base al personal eventual</t>
  </si>
  <si>
    <t>Retribución a los representantes de los trabajadores y de los patrones en la Junta de Conciliación y Arbitraje</t>
  </si>
  <si>
    <t>Primas por años de servicios efectivos prestados</t>
  </si>
  <si>
    <t>Primas de vacaciones, dominical y gratificación de fin de año</t>
  </si>
  <si>
    <t>Horas extraordinarias</t>
  </si>
  <si>
    <t>Compensaciones</t>
  </si>
  <si>
    <t>Aportaciones de seguridad social</t>
  </si>
  <si>
    <t>Aportaciones a fondos de vivienda</t>
  </si>
  <si>
    <t>Aportaciones al sistema para el retiro</t>
  </si>
  <si>
    <t>Aportaciones para seguros</t>
  </si>
  <si>
    <t>Cuotas para el fondo de ahorro y fondo de trabajo</t>
  </si>
  <si>
    <t>Prestaciones contractuales</t>
  </si>
  <si>
    <t>Apoyos a la capacitación de los servidores públicos</t>
  </si>
  <si>
    <t>Otras prestaciones sociales y económicas</t>
  </si>
  <si>
    <t>Previsiones de carácter laboral, económica y de seguridad social</t>
  </si>
  <si>
    <t>Estímulos</t>
  </si>
  <si>
    <t>Materiales, útiles y equipos menores de oficina</t>
  </si>
  <si>
    <t>Materiales y útiles de impresión y reproducción</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</si>
  <si>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</si>
  <si>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</si>
  <si>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</si>
  <si>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</si>
  <si>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</si>
  <si>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</si>
  <si>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Utensilios para el servicio de alimentación</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</si>
  <si>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</si>
  <si>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</si>
  <si>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</si>
  <si>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</si>
  <si>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</si>
  <si>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</si>
  <si>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</si>
  <si>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</si>
  <si>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</si>
  <si>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</si>
  <si>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</si>
  <si>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</si>
  <si>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</si>
  <si>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</si>
  <si>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</si>
  <si>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</si>
  <si>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Vestuario y uniformes</t>
  </si>
  <si>
    <t>Prendas de seguridad y protección personal</t>
  </si>
  <si>
    <t>Artículos deportivos</t>
  </si>
  <si>
    <t>Productos textiles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</si>
  <si>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</si>
  <si>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</si>
  <si>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</si>
  <si>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</si>
  <si>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</si>
  <si>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</si>
  <si>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</si>
  <si>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maquinaria y otros equipos</t>
  </si>
  <si>
    <t>Refacciones y accesorios menores otros bienes muebles</t>
  </si>
  <si>
    <t>Energía eléctrica</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</si>
  <si>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</si>
  <si>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</si>
  <si>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</si>
  <si>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</si>
  <si>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</si>
  <si>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</si>
  <si>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</si>
  <si>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</si>
  <si>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</si>
  <si>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</si>
  <si>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</si>
  <si>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</si>
  <si>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</si>
  <si>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</si>
  <si>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Arrendamiento financiero</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</si>
  <si>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</si>
  <si>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</si>
  <si>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</si>
  <si>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</si>
  <si>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investigación científica y desarrollo</t>
  </si>
  <si>
    <t>Servicios de apoyo administrativo, traducción, fotocopiado e impresión</t>
  </si>
  <si>
    <t>Servicios de vigilancia</t>
  </si>
  <si>
    <t>Servicios financieros y bancarios</t>
  </si>
  <si>
    <t>Seguro de bienes patrimoniales</t>
  </si>
  <si>
    <t>Fletes y maniobras</t>
  </si>
  <si>
    <t>Servicios financieros,  bancarios y comerciales integrales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</si>
  <si>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</si>
  <si>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</si>
  <si>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</si>
  <si>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</si>
  <si>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</si>
  <si>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</si>
  <si>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</si>
  <si>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</si>
  <si>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</si>
  <si>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</si>
  <si>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</si>
  <si>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Otros servicios de información</t>
  </si>
  <si>
    <t>Pasajes aéreos</t>
  </si>
  <si>
    <t>Pasajes terrestres</t>
  </si>
  <si>
    <t>Viáticos en el país</t>
  </si>
  <si>
    <t>Gastos de orden social y cultural</t>
  </si>
  <si>
    <t>Congresos y convenciones</t>
  </si>
  <si>
    <t>Gastos de representación</t>
  </si>
  <si>
    <t>Impuestos y derechos</t>
  </si>
  <si>
    <t>Penas, multas, accesorios y actualizaciones</t>
  </si>
  <si>
    <t>Otros gastos por responsabilidades</t>
  </si>
  <si>
    <t>Impuesto sobre nóminas y otros que se deriven de una relación laboral</t>
  </si>
  <si>
    <t>Transferencias internas otorgadas a entidades paraestatales no empresariales y no financieras</t>
  </si>
  <si>
    <t>Becas y otras ayudas para programas de capacitación</t>
  </si>
  <si>
    <t>Ayudas sociales a instituciones sin fines de lucro</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</si>
  <si>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</si>
  <si>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</si>
  <si>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</si>
  <si>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</si>
  <si>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</si>
  <si>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</si>
  <si>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</si>
  <si>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</si>
  <si>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</si>
  <si>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</si>
  <si>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Equipo aeroespacial</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</si>
  <si>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</si>
  <si>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</si>
  <si>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</si>
  <si>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</si>
  <si>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</si>
  <si>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</si>
  <si>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</si>
  <si>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</si>
  <si>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Edificios no residenciales</t>
  </si>
  <si>
    <t>Licencias informáticas e intelectuales</t>
  </si>
  <si>
    <t>Edificación no habitacional</t>
  </si>
  <si>
    <t>División de terrenos y construcción de obras de urbanización</t>
  </si>
  <si>
    <t>Instalaciones y equipamiento en construcciones</t>
  </si>
  <si>
    <t>Trabajos de acabados en edificaciones y otros trabajos especializados</t>
  </si>
  <si>
    <t>Convenios de reasignación</t>
  </si>
  <si>
    <t>Amortización de la deuda interna con instituciones de crédito</t>
  </si>
  <si>
    <t>Intereses de la deuda interna con instituciones de crédito</t>
  </si>
  <si>
    <t>ADEFAS</t>
  </si>
  <si>
    <t>TOTALES</t>
  </si>
  <si>
    <t>9.1.2.-</t>
  </si>
  <si>
    <t>Estado Analítico Mensual del Ejercicio del Presupuesto de Egresos Devengado. Clasificación por Objeto del Gasto (Capítulo, concepto y partida)</t>
  </si>
  <si>
    <t>Otros ingresos y beneficios varios</t>
  </si>
  <si>
    <t>Del 01 de enero al 31 de diciembre de 20XN</t>
  </si>
  <si>
    <t>Notas de Memoria</t>
  </si>
  <si>
    <t>7.M.1</t>
  </si>
  <si>
    <t>Cuentas de Orden Contable</t>
  </si>
  <si>
    <t>7.M.1. Cuentas de Orden Contable</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</si>
  <si>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Las cuentas que se manejan para efectos de estas Notas son las siguientes:
Cuentas de Orden Contables:
Valores
Emisión de Obligaciones
Avales y Garantías
Juicios
Inversión Mediante Proyectos para Prestación de Servicios (PPS) y Similares
Bienes Concesionados o en Comodato
Se informará al menos lo siguiente:
1. Los valores en custodia de instrumentos prestados a formadores de mercado e instrumentos de crédito recibidos en garantía de los formadores de mercado u otros.
2. Por tipo de emisión de instrumento: monto, tasa y vencimiento.
3. Los contratos firmados de construcciones por tipo de contrato.
Las cuentas de orden contables señaladas, se indican de manera enunciativa, por lo tanto, deberán informar sobre las cuenta de orden contable que utilice el ente público y que presenten saldos al periódo que se reporta.</t>
  </si>
  <si>
    <t>VI</t>
  </si>
  <si>
    <t>Ingresos por Venta de Bienes y Prestación de Servicios de Empresas Públicas.</t>
  </si>
  <si>
    <t>Ingresos por venta de bienes y prestación de servicios de empresas públicas del estado</t>
  </si>
  <si>
    <t>Ingresos de los Entes Públicos de los Poderes Legislativo y Judicial, de los Órganos Autónomos
y del Sector Paraestatal o Paramunicipal, así como de las Empresas Públicas del Estado.</t>
  </si>
  <si>
    <t>Resultado del Ejercicio Ahorro/Desahorro</t>
  </si>
  <si>
    <t>a. Resultado del Ejercicio (Ahorro/ Desahorro)</t>
  </si>
  <si>
    <t>Anexo A5a.1</t>
  </si>
  <si>
    <t>LOGOTIPO DE LA ENTIDAD SUJETA DE FISCALIZACIÓN</t>
  </si>
  <si>
    <t>OBRAS Y/O SERVICIOS RELACIONADOS CON LAS MISMAS EJECUTADAS POR CONTRATO</t>
  </si>
  <si>
    <t>NOMBRE DE LA ENTIDAD SUJETA DE FISCALIZACIÓN: ( 1 )</t>
  </si>
  <si>
    <t>EJERCICIO FISCAL: 20__   ( 2 )</t>
  </si>
  <si>
    <t>INFORMACIÓN DEL: __ AL __ DEL MES DE _________________________ DE 20__    ( 3 )</t>
  </si>
  <si>
    <t>Nombre del Programa o Fondo</t>
  </si>
  <si>
    <t>Tipo de Recurso (Federal, Estatal o Municipal)</t>
  </si>
  <si>
    <t>Número de Contrato</t>
  </si>
  <si>
    <r>
      <t xml:space="preserve">Nombre de la Obra o Servicio </t>
    </r>
    <r>
      <rPr>
        <sz val="10"/>
        <rFont val="Arial Narrow"/>
        <family val="2"/>
      </rPr>
      <t>(como aparece en el contrato)</t>
    </r>
  </si>
  <si>
    <t>Localidad y/o Ejido</t>
  </si>
  <si>
    <t>Autorización de la Obra o Servicio</t>
  </si>
  <si>
    <t>Coordenadas Georreferenciadas</t>
  </si>
  <si>
    <t>Normativa Aplicada</t>
  </si>
  <si>
    <t>Periodo de Ejecución</t>
  </si>
  <si>
    <t>Razón Social del Contratista</t>
  </si>
  <si>
    <r>
      <t xml:space="preserve">Procedimiento de Contratación
</t>
    </r>
    <r>
      <rPr>
        <sz val="9"/>
        <rFont val="Arial Narrow"/>
        <family val="2"/>
      </rPr>
      <t>(Adjudicación Directa / Invitación a  Cuando menos tres Contratistas, o personas / Licitación Pública)</t>
    </r>
  </si>
  <si>
    <t>Importe (Incluye el IVA)</t>
  </si>
  <si>
    <r>
      <t xml:space="preserve">Situación Constructiva
</t>
    </r>
    <r>
      <rPr>
        <sz val="10"/>
        <rFont val="Arial Narrow"/>
        <family val="2"/>
      </rPr>
      <t>(Terminada, En Proceso, Suspendida, Cancelada, Terminada Anticipadamente y Operación de la Obra)</t>
    </r>
  </si>
  <si>
    <t>Real</t>
  </si>
  <si>
    <t xml:space="preserve">Importe Total Contratado 
</t>
  </si>
  <si>
    <r>
      <t xml:space="preserve">Importe de Convenio </t>
    </r>
    <r>
      <rPr>
        <sz val="10"/>
        <rFont val="Arial Narrow"/>
        <family val="2"/>
      </rPr>
      <t>(ampliación o disminución)</t>
    </r>
  </si>
  <si>
    <t>Importe Total Devengado (Facturado)</t>
  </si>
  <si>
    <t>Importe Total  Ejercido /Pagado</t>
  </si>
  <si>
    <t>No. de Acta de Cabildo</t>
  </si>
  <si>
    <t xml:space="preserve">Inicio </t>
  </si>
  <si>
    <t>(Estatal / Federal)</t>
  </si>
  <si>
    <t>( 4 )</t>
  </si>
  <si>
    <t>( 5 )</t>
  </si>
  <si>
    <t>( 6 )</t>
  </si>
  <si>
    <t>( 7 )</t>
  </si>
  <si>
    <t>( 8 )</t>
  </si>
  <si>
    <t>( 9 )</t>
  </si>
  <si>
    <t>( 10 )</t>
  </si>
  <si>
    <t>( 11 )</t>
  </si>
  <si>
    <t>( 12 )</t>
  </si>
  <si>
    <t>( 13 )</t>
  </si>
  <si>
    <t>( 14 )</t>
  </si>
  <si>
    <t>( 15 )</t>
  </si>
  <si>
    <t>( 16 )</t>
  </si>
  <si>
    <t>( 17 )</t>
  </si>
  <si>
    <t>( 18 )</t>
  </si>
  <si>
    <t>( 19)</t>
  </si>
  <si>
    <t>Nota: Todos los campos deben completarse en su totalidad</t>
  </si>
  <si>
    <t>( 21 )</t>
  </si>
  <si>
    <t xml:space="preserve">SECRETARÍA DE OBRAS PÚBLICAS / DIRECCIÓN / GERENCIA </t>
  </si>
  <si>
    <t>TESORERO MUNICIPAL / SECRETARIO DE FINANZAS</t>
  </si>
  <si>
    <t>ÓRGANO INTERNO DE CONTROL</t>
  </si>
  <si>
    <t>SINDICO MUNICIPAL</t>
  </si>
  <si>
    <t>PRESIDENTE MUNICIPAL</t>
  </si>
  <si>
    <t>TITULAR (NOMBRE CARGO Y FIRMA)</t>
  </si>
  <si>
    <t>NOMBRE CARGO Y FIRMA</t>
  </si>
  <si>
    <t>Anexo A5a.2</t>
  </si>
  <si>
    <t xml:space="preserve">LOGOTIPO DE LA ENTIDAD SUJETA DE FISCALIZACIÓN
</t>
  </si>
  <si>
    <t>AVANCE FINANCIERO DE LAS OBRAS O SERVICIOS RELACIONADOS CON LAS MISMAS EJECUTADAS POR CONTRATO</t>
  </si>
  <si>
    <t>Nombre del Programa o Fondo:</t>
  </si>
  <si>
    <t>Tipo de Recurso (Federal, Estatal o Municipal):</t>
  </si>
  <si>
    <t>Núm. de contrato de  obra o Servicio</t>
  </si>
  <si>
    <t>Adjudicación</t>
  </si>
  <si>
    <t>Registro contable</t>
  </si>
  <si>
    <t>Datos del pago</t>
  </si>
  <si>
    <t>Datos de la Documentación Soporte</t>
  </si>
  <si>
    <t>Suficiencia Presupuestal</t>
  </si>
  <si>
    <t>Fecha de Formalización del Contrato.</t>
  </si>
  <si>
    <t>Razón social del contratista o proveedor / 
beneficiario del pago</t>
  </si>
  <si>
    <t>Valor Contrato (Con IVA)</t>
  </si>
  <si>
    <t>Núm. de póliza</t>
  </si>
  <si>
    <t>Tipo de póliza</t>
  </si>
  <si>
    <t>Fecha de la póliza</t>
  </si>
  <si>
    <t>Núm. de Cheque
o Transferencia</t>
  </si>
  <si>
    <t>Fecha de expedición</t>
  </si>
  <si>
    <t>Fecha de cobro en estado de cuenta</t>
  </si>
  <si>
    <t>Importe Pagado</t>
  </si>
  <si>
    <t>Cuenta Bancaria con la que se pagó la Obra o Servicio Relacionado con la misma</t>
  </si>
  <si>
    <t>Núm. de comprobante</t>
  </si>
  <si>
    <t>Fecha del comprobante</t>
  </si>
  <si>
    <t>Subtotal del comprobante (con IVA)</t>
  </si>
  <si>
    <t>( - )
Amortización de anticipo</t>
  </si>
  <si>
    <t>( - ) Retenciones de obra pública
5 al millar</t>
  </si>
  <si>
    <t>( - )
Otras retenciones</t>
  </si>
  <si>
    <t>( = )
Neto del comprobante</t>
  </si>
  <si>
    <t>Concepto del comprobante</t>
  </si>
  <si>
    <t>Solicitud de (Obras Públicas)</t>
  </si>
  <si>
    <t>Autorización (Tesorería)</t>
  </si>
  <si>
    <t>Obra en Proceso</t>
  </si>
  <si>
    <t>Obra Terminada</t>
  </si>
  <si>
    <t>Institución</t>
  </si>
  <si>
    <t xml:space="preserve">Número de cuenta </t>
  </si>
  <si>
    <t>( 19 )</t>
  </si>
  <si>
    <t>( 20 )</t>
  </si>
  <si>
    <t xml:space="preserve">( 22 a) </t>
  </si>
  <si>
    <t>( 22 b )</t>
  </si>
  <si>
    <t>( 22 c )</t>
  </si>
  <si>
    <t>( 22 d )</t>
  </si>
  <si>
    <t>( 22 e )</t>
  </si>
  <si>
    <t>( 22 f )</t>
  </si>
  <si>
    <t xml:space="preserve">( 22 g ) </t>
  </si>
  <si>
    <t>( 22 h )</t>
  </si>
  <si>
    <t>(22 i)</t>
  </si>
  <si>
    <t>( 23 )</t>
  </si>
  <si>
    <t>LOGOTIPO DE LA ENTIDAD</t>
  </si>
  <si>
    <t>OBRAS EJECUTADAS POR ADMINISTRACIÓN DIRECTA</t>
  </si>
  <si>
    <t>Nombre de la Entidad</t>
  </si>
  <si>
    <t>A5a.1</t>
  </si>
  <si>
    <t>Obras y/o Servicios Relacionados con las mismas ejecutadas por contatos.</t>
  </si>
  <si>
    <t>A5a.2</t>
  </si>
  <si>
    <t>Avance Financiero de las Obras o Servicios Relacionados con las Mismas Ejecutadas por Contrato</t>
  </si>
  <si>
    <t>Obras Ejecutadas por Administración Directa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</si>
</sst>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 #,##0.00_);_(* \(#,##0.00\);_(* &quot;-&quot;??_);_(@_)"/>
    <numFmt numFmtId="165" formatCode="&quot;$&quot;#,##0.00"/>
    <numFmt numFmtId="166" formatCode="_(&quot;$&quot;* #,##0.00_);_(&quot;$&quot;* \(#,##0.00\);_(&quot;$&quot;* &quot;-&quot;??_);_(@_)"/>
  </numFmts>
  <fonts count="96">
    <font>
      <sz val="11"/>
      <color theme="1"/>
      <name val="Calibri"/>
      <family val="2"/>
      <scheme val="minor"/>
    </font>
    <font>
      <sz val="11"/>
      <color theme="1"/>
      <name val="Calibri"/>
      <family val="2"/>
      <scheme val="minor"/>
    </font>
    <font>
      <sz val="10"/>
      <name val="Arial"/>
      <family val="2"/>
    </font>
    <font>
      <b/>
      <sz val="10"/>
      <name val="Arial"/>
      <family val="2"/>
    </font>
    <font>
      <b/>
      <sz val="11"/>
      <name val="Arial"/>
      <family val="2"/>
    </font>
    <font>
      <b/>
      <sz val="8"/>
      <name val="Arial"/>
      <family val="2"/>
    </font>
    <font>
      <b/>
      <i/>
      <sz val="10"/>
      <name val="Arial"/>
      <family val="2"/>
    </font>
    <font>
      <sz val="8"/>
      <name val="Arial"/>
      <family val="2"/>
    </font>
    <font>
      <i/>
      <sz val="10"/>
      <name val="Arial"/>
      <family val="2"/>
    </font>
    <font>
      <sz val="10"/>
      <color rgb="FFFF0000"/>
      <name val="Arial"/>
      <family val="2"/>
    </font>
    <font>
      <b/>
      <sz val="10"/>
      <color rgb="FFFF0000"/>
      <name val="Arial"/>
      <family val="2"/>
    </font>
    <font>
      <u/>
      <sz val="10"/>
      <color theme="10"/>
      <name val="Arial"/>
      <family val="2"/>
    </font>
    <font>
      <sz val="8"/>
      <name val="Tahoma"/>
      <family val="2"/>
    </font>
    <font>
      <sz val="11"/>
      <name val="Arial"/>
      <family val="2"/>
    </font>
    <font>
      <b/>
      <sz val="8"/>
      <color theme="1"/>
      <name val="Arial"/>
      <family val="2"/>
    </font>
    <font>
      <sz val="8"/>
      <color theme="1"/>
      <name val="Arial"/>
      <family val="2"/>
    </font>
    <font>
      <sz val="10"/>
      <name val="Calibri"/>
      <family val="2"/>
    </font>
    <font>
      <b/>
      <sz val="13"/>
      <name val="Arial"/>
      <family val="2"/>
    </font>
    <font>
      <sz val="13"/>
      <name val="Arial"/>
      <family val="2"/>
    </font>
    <font>
      <b/>
      <sz val="9"/>
      <name val="Arial"/>
      <family val="2"/>
    </font>
    <font>
      <sz val="9"/>
      <name val="Arial"/>
      <family val="2"/>
    </font>
    <font>
      <sz val="10"/>
      <color rgb="FF000000"/>
      <name val="Arial"/>
      <family val="2"/>
    </font>
    <font>
      <b/>
      <sz val="10"/>
      <color rgb="FF000000"/>
      <name val="Arial"/>
      <family val="2"/>
    </font>
    <font>
      <b/>
      <sz val="12"/>
      <name val="Arial"/>
      <family val="2"/>
    </font>
    <font>
      <sz val="10"/>
      <color theme="1"/>
      <name val="Calibri"/>
      <family val="2"/>
      <scheme val="minor"/>
    </font>
    <font>
      <b/>
      <sz val="10"/>
      <color theme="1"/>
      <name val="Calibri"/>
      <family val="2"/>
      <scheme val="minor"/>
    </font>
    <font>
      <b/>
      <sz val="12"/>
      <color rgb="FF000000"/>
      <name val="Segoe Condensed"/>
    </font>
    <font>
      <sz val="7"/>
      <name val="Arial"/>
      <family val="2"/>
    </font>
    <font>
      <b/>
      <sz val="7"/>
      <name val="Arial"/>
      <family val="2"/>
    </font>
    <font>
      <sz val="11"/>
      <color theme="1"/>
      <name val="Arial"/>
      <family val="2"/>
    </font>
    <font>
      <b/>
      <sz val="12"/>
      <color theme="1"/>
      <name val="Arial"/>
      <family val="2"/>
    </font>
    <font>
      <b/>
      <sz val="11"/>
      <color theme="1"/>
      <name val="Arial"/>
      <family val="2"/>
    </font>
    <font>
      <sz val="10"/>
      <color theme="1"/>
      <name val="Arial"/>
      <family val="2"/>
    </font>
    <font>
      <b/>
      <sz val="9"/>
      <color theme="1"/>
      <name val="Arial"/>
      <family val="2"/>
    </font>
    <font>
      <b/>
      <sz val="11"/>
      <color theme="1"/>
      <name val="Calibri"/>
      <family val="2"/>
      <scheme val="minor"/>
    </font>
    <font>
      <sz val="10"/>
      <color theme="1"/>
      <name val="Times New Roman"/>
      <family val="1"/>
    </font>
    <font>
      <b/>
      <sz val="6"/>
      <color rgb="FF000000"/>
      <name val="Arial"/>
      <family val="2"/>
    </font>
    <font>
      <b/>
      <i/>
      <sz val="6"/>
      <color rgb="FF000000"/>
      <name val="Arial"/>
      <family val="2"/>
    </font>
    <font>
      <b/>
      <sz val="8"/>
      <color rgb="FF000000"/>
      <name val="Arial"/>
      <family val="2"/>
    </font>
    <font>
      <b/>
      <i/>
      <sz val="8"/>
      <color rgb="FF000000"/>
      <name val="Arial"/>
      <family val="2"/>
    </font>
    <font>
      <sz val="8"/>
      <color theme="1"/>
      <name val="Times New Roman"/>
      <family val="1"/>
    </font>
    <font>
      <b/>
      <sz val="11"/>
      <color rgb="FF000000"/>
      <name val="Arial"/>
      <family val="2"/>
    </font>
    <font>
      <sz val="11"/>
      <color rgb="FF000000"/>
      <name val="Arial"/>
      <family val="2"/>
    </font>
    <font>
      <i/>
      <sz val="6"/>
      <color rgb="FF000000"/>
      <name val="Arial"/>
      <family val="2"/>
    </font>
    <font>
      <sz val="6"/>
      <color rgb="FF000000"/>
      <name val="Arial"/>
      <family val="2"/>
    </font>
    <font>
      <sz val="11"/>
      <color rgb="FF9C0006"/>
      <name val="Calibri"/>
      <family val="2"/>
      <scheme val="minor"/>
    </font>
    <font>
      <b/>
      <sz val="10"/>
      <color theme="1"/>
      <name val="Arial"/>
      <family val="2"/>
    </font>
    <font>
      <b/>
      <sz val="8"/>
      <color theme="1"/>
      <name val="Calibri"/>
      <family val="2"/>
      <scheme val="minor"/>
    </font>
    <font>
      <sz val="8"/>
      <color rgb="FF000000"/>
      <name val="Arial"/>
      <family val="2"/>
    </font>
    <font>
      <sz val="10"/>
      <color indexed="8"/>
      <name val="MS Sans Serif"/>
      <family val="2"/>
    </font>
    <font>
      <b/>
      <u/>
      <sz val="12"/>
      <color theme="1"/>
      <name val="Arial"/>
      <family val="2"/>
    </font>
    <font>
      <sz val="10"/>
      <name val="Arial"/>
      <family val="2"/>
    </font>
    <font>
      <sz val="10"/>
      <name val="Arial Narrow"/>
      <family val="2"/>
    </font>
    <font>
      <b/>
      <sz val="10"/>
      <name val="Arial Narrow"/>
      <family val="2"/>
    </font>
    <font>
      <i/>
      <sz val="8"/>
      <color theme="1"/>
      <name val="Arial"/>
      <family val="2"/>
    </font>
    <font>
      <b/>
      <i/>
      <sz val="8"/>
      <color theme="1"/>
      <name val="Arial"/>
      <family val="2"/>
    </font>
    <font>
      <sz val="10"/>
      <name val="Arial"/>
      <family val="2"/>
    </font>
    <font>
      <b/>
      <u/>
      <sz val="11"/>
      <name val="Arial"/>
      <family val="2"/>
    </font>
    <font>
      <sz val="10"/>
      <color rgb="FF000000"/>
      <name val="Calibri"/>
      <family val="2"/>
    </font>
    <font>
      <sz val="12"/>
      <color theme="1"/>
      <name val="Arial"/>
      <family val="2"/>
    </font>
    <font>
      <b/>
      <sz val="8"/>
      <color theme="1"/>
      <name val="Calibri"/>
      <family val="2"/>
    </font>
    <font>
      <vertAlign val="superscript"/>
      <sz val="8"/>
      <color theme="4" tint="-0.249977111117893"/>
      <name val="Arial"/>
      <family val="2"/>
    </font>
    <font>
      <vertAlign val="superscript"/>
      <sz val="8"/>
      <name val="Arial"/>
      <family val="2"/>
    </font>
    <font>
      <b/>
      <vertAlign val="superscript"/>
      <sz val="8"/>
      <name val="Arial"/>
      <family val="2"/>
    </font>
    <font>
      <sz val="12"/>
      <name val="Arial"/>
      <family val="2"/>
    </font>
    <font>
      <i/>
      <sz val="8"/>
      <name val="Arial"/>
      <family val="2"/>
    </font>
    <font>
      <b/>
      <sz val="11"/>
      <name val="Calibri"/>
      <family val="2"/>
      <scheme val="minor"/>
    </font>
    <font>
      <sz val="11"/>
      <name val="Calibri"/>
      <family val="2"/>
      <scheme val="minor"/>
    </font>
    <font>
      <sz val="10"/>
      <color rgb="FF0070C0"/>
      <name val="Calibri"/>
      <family val="2"/>
      <scheme val="minor"/>
    </font>
    <font>
      <sz val="11"/>
      <color rgb="FF0070C0"/>
      <name val="Arial"/>
      <family val="2"/>
    </font>
    <font>
      <i/>
      <sz val="10"/>
      <color theme="1"/>
      <name val="Arial"/>
      <family val="2"/>
    </font>
    <font>
      <b/>
      <i/>
      <sz val="10"/>
      <color theme="1"/>
      <name val="Arial"/>
      <family val="2"/>
    </font>
    <font>
      <b/>
      <i/>
      <sz val="9"/>
      <color theme="0" tint="-0.499984740745262"/>
      <name val="Arial"/>
      <family val="2"/>
    </font>
    <font>
      <i/>
      <sz val="10"/>
      <color theme="0" tint="-0.499984740745262"/>
      <name val="Arial"/>
      <family val="2"/>
    </font>
    <font>
      <b/>
      <sz val="8"/>
      <name val="Arial Narrow"/>
      <family val="2"/>
    </font>
    <font>
      <b/>
      <i/>
      <sz val="8"/>
      <name val="Arial Narrow"/>
      <family val="2"/>
    </font>
    <font>
      <b/>
      <u/>
      <sz val="8"/>
      <name val="Arial Narrow"/>
      <family val="2"/>
    </font>
    <font>
      <sz val="8"/>
      <name val="Arial Narrow"/>
      <family val="2"/>
    </font>
    <font>
      <sz val="8"/>
      <color theme="4"/>
      <name val="Arial Narrow"/>
      <family val="2"/>
    </font>
    <font>
      <b/>
      <sz val="8"/>
      <color theme="1"/>
      <name val="Arial Narrow"/>
      <family val="2"/>
    </font>
    <font>
      <b/>
      <i/>
      <sz val="9"/>
      <name val="Arial Narrow"/>
      <family val="2"/>
    </font>
    <font>
      <b/>
      <sz val="9"/>
      <name val="Arial Narrow"/>
      <family val="2"/>
    </font>
    <font>
      <b/>
      <u/>
      <sz val="8"/>
      <color theme="1"/>
      <name val="Arial Narrow"/>
      <family val="2"/>
    </font>
    <font>
      <sz val="8"/>
      <color theme="1"/>
      <name val="Arial Narrow"/>
      <family val="2"/>
    </font>
    <font>
      <b/>
      <i/>
      <sz val="12"/>
      <color theme="1"/>
      <name val="Arial Narrow"/>
      <family val="2"/>
    </font>
    <font>
      <b/>
      <i/>
      <sz val="9"/>
      <name val="Arial"/>
      <family val="2"/>
    </font>
    <font>
      <b/>
      <sz val="14"/>
      <color theme="1"/>
      <name val="Calibri"/>
      <family val="2"/>
      <scheme val="minor"/>
    </font>
    <font>
      <b/>
      <sz val="11"/>
      <color theme="1"/>
      <name val="Arial Narrow"/>
      <family val="2"/>
    </font>
    <font>
      <sz val="11"/>
      <name val="Arial Narrow"/>
      <family val="2"/>
    </font>
    <font>
      <b/>
      <sz val="11"/>
      <name val="Arial Narrow"/>
      <family val="2"/>
    </font>
    <font>
      <b/>
      <sz val="10"/>
      <color theme="1"/>
      <name val="Arial Narrow"/>
      <family val="2"/>
    </font>
    <font>
      <sz val="9"/>
      <name val="Arial Narrow"/>
      <family val="2"/>
    </font>
    <font>
      <b/>
      <sz val="14"/>
      <name val="Arial"/>
      <family val="2"/>
    </font>
    <font>
      <b/>
      <sz val="12"/>
      <color theme="1"/>
      <name val="Calibri"/>
      <family val="2"/>
      <scheme val="minor"/>
    </font>
    <font>
      <sz val="12"/>
      <name val="Agency FB"/>
      <family val="2"/>
    </font>
    <font>
      <sz val="12"/>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BFBFBF"/>
        <bgColor indexed="64"/>
      </patternFill>
    </fill>
    <fill>
      <patternFill patternType="solid">
        <fgColor rgb="FFFFC7CE"/>
      </patternFill>
    </fill>
    <fill>
      <patternFill patternType="solid">
        <fgColor rgb="FFFFFFCC"/>
      </patternFill>
    </fill>
    <fill>
      <patternFill patternType="solid">
        <fgColor theme="0"/>
        <bgColor indexed="64"/>
      </patternFill>
    </fill>
    <fill>
      <patternFill patternType="solid">
        <fgColor rgb="FFD9D9D9"/>
        <bgColor indexed="64"/>
      </patternFill>
    </fill>
    <fill>
      <patternFill patternType="lightGray">
        <bgColor rgb="FFBFBFBF"/>
      </patternFill>
    </fill>
    <fill>
      <patternFill patternType="solid">
        <fgColor rgb="FFA6A6A6"/>
        <bgColor indexed="64"/>
      </patternFill>
    </fill>
    <fill>
      <patternFill patternType="solid">
        <fgColor rgb="FFF2F2F2"/>
        <bgColor indexed="64"/>
      </patternFill>
    </fill>
    <fill>
      <patternFill patternType="solid">
        <fgColor theme="0" tint="-4.9989318521683403E-2"/>
        <bgColor indexed="64"/>
      </patternFill>
    </fill>
  </fills>
  <borders count="112">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medium">
        <color indexed="64"/>
      </top>
      <bottom style="hair">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hair">
        <color indexed="64"/>
      </top>
      <bottom style="medium">
        <color indexed="64"/>
      </bottom>
      <diagonal/>
    </border>
    <border>
      <left style="medium">
        <color indexed="64"/>
      </left>
      <right style="hair">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hair">
        <color indexed="64"/>
      </bottom>
      <diagonal/>
    </border>
  </borders>
  <cellStyleXfs count="393">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11" fillId="0" borderId="0" applyNumberFormat="0" applyFill="0" applyBorder="0" applyAlignment="0" applyProtection="0"/>
    <xf numFmtId="43"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2" fillId="0" borderId="0"/>
    <xf numFmtId="0" fontId="2"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45" fillId="7"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49" fillId="0" borderId="0" applyNumberFormat="0" applyFont="0" applyFill="0" applyBorder="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15"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0" fontId="1" fillId="8" borderId="23"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0" fontId="51" fillId="0" borderId="0"/>
    <xf numFmtId="166" fontId="51" fillId="0" borderId="0" applyFont="0" applyFill="0" applyBorder="0" applyAlignment="0" applyProtection="0"/>
    <xf numFmtId="0" fontId="56" fillId="0" borderId="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9"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1484">
    <xf numFmtId="0" fontId="0" fillId="0" borderId="0" xfId="0"/>
    <xf numFmtId="0" fontId="3" fillId="0" borderId="0" xfId="2" applyFont="1"/>
    <xf numFmtId="0" fontId="3" fillId="0" borderId="0" xfId="2" applyFont="1" applyFill="1"/>
    <xf numFmtId="0" fontId="3" fillId="0" borderId="0" xfId="2" applyFont="1" applyFill="1" applyAlignment="1">
      <alignment horizontal="center"/>
    </xf>
    <xf numFmtId="43" fontId="3" fillId="0" borderId="0" xfId="3" applyFont="1" applyFill="1"/>
    <xf numFmtId="0" fontId="2" fillId="0" borderId="0" xfId="2" applyFont="1" applyFill="1" applyBorder="1" applyAlignment="1">
      <alignment horizontal="center"/>
    </xf>
    <xf numFmtId="0" fontId="3" fillId="0" borderId="0" xfId="2" applyFont="1" applyFill="1" applyBorder="1" applyAlignment="1">
      <alignment horizontal="right"/>
    </xf>
    <xf numFmtId="0" fontId="2" fillId="0" borderId="0" xfId="2" applyFont="1" applyFill="1"/>
    <xf numFmtId="0" fontId="3" fillId="0" borderId="0" xfId="2" applyFont="1" applyFill="1" applyBorder="1" applyAlignment="1">
      <alignment horizontal="center"/>
    </xf>
    <xf numFmtId="0" fontId="5" fillId="0" borderId="0" xfId="2" applyFont="1" applyFill="1" applyAlignment="1">
      <alignment horizontal="right"/>
    </xf>
    <xf numFmtId="0" fontId="6" fillId="0" borderId="0" xfId="2" applyFont="1" applyFill="1"/>
    <xf numFmtId="43" fontId="3" fillId="0" borderId="0" xfId="3" applyFont="1" applyFill="1" applyBorder="1"/>
    <xf numFmtId="0" fontId="7" fillId="0" borderId="0" xfId="2" applyFont="1" applyFill="1"/>
    <xf numFmtId="43" fontId="2" fillId="0" borderId="0" xfId="3" applyFont="1" applyFill="1" applyBorder="1"/>
    <xf numFmtId="0" fontId="2" fillId="0" borderId="0" xfId="2" applyFont="1" applyFill="1" applyAlignment="1">
      <alignment horizontal="center"/>
    </xf>
    <xf numFmtId="0" fontId="8" fillId="0" borderId="0" xfId="2" applyFont="1" applyFill="1"/>
    <xf numFmtId="43" fontId="2" fillId="0" borderId="1" xfId="2" applyNumberFormat="1" applyFont="1" applyFill="1" applyBorder="1" applyAlignment="1">
      <alignment horizontal="center"/>
    </xf>
    <xf numFmtId="0" fontId="6" fillId="2" borderId="0" xfId="2" applyFont="1" applyFill="1"/>
    <xf numFmtId="43" fontId="3" fillId="2" borderId="1" xfId="3" applyFont="1" applyFill="1" applyBorder="1"/>
    <xf numFmtId="43" fontId="3" fillId="0" borderId="1" xfId="3" applyFont="1" applyFill="1" applyBorder="1"/>
    <xf numFmtId="0" fontId="2" fillId="0" borderId="0" xfId="2" applyFont="1" applyFill="1" applyBorder="1"/>
    <xf numFmtId="0" fontId="10" fillId="0" borderId="0" xfId="2" applyFont="1" applyAlignment="1">
      <alignment horizontal="center"/>
    </xf>
    <xf numFmtId="0" fontId="2" fillId="0" borderId="0" xfId="2" applyFont="1"/>
    <xf numFmtId="0" fontId="2" fillId="0" borderId="0" xfId="2" applyFont="1" applyAlignment="1">
      <alignment horizontal="center"/>
    </xf>
    <xf numFmtId="43" fontId="2" fillId="0" borderId="0" xfId="3" applyFont="1" applyBorder="1"/>
    <xf numFmtId="0" fontId="2" fillId="0" borderId="0" xfId="2" applyFont="1" applyBorder="1" applyAlignment="1">
      <alignment horizontal="center"/>
    </xf>
    <xf numFmtId="0" fontId="2" fillId="0" borderId="0" xfId="2" applyFont="1" applyBorder="1"/>
    <xf numFmtId="43" fontId="2" fillId="0" borderId="0" xfId="3" applyFont="1"/>
    <xf numFmtId="0" fontId="3" fillId="3" borderId="0" xfId="2" applyFont="1" applyFill="1" applyAlignment="1">
      <alignment horizontal="center"/>
    </xf>
    <xf numFmtId="43" fontId="2" fillId="0" borderId="0" xfId="2" applyNumberFormat="1" applyFont="1" applyFill="1"/>
    <xf numFmtId="0" fontId="7" fillId="0" borderId="0" xfId="2" applyFont="1"/>
    <xf numFmtId="0" fontId="2" fillId="0" borderId="0" xfId="2" applyFont="1" applyAlignment="1"/>
    <xf numFmtId="0" fontId="13" fillId="0" borderId="0" xfId="2" applyFont="1" applyFill="1"/>
    <xf numFmtId="43" fontId="13" fillId="0" borderId="0" xfId="3" applyFont="1" applyFill="1"/>
    <xf numFmtId="43" fontId="13" fillId="0" borderId="0" xfId="3" applyFont="1" applyFill="1" applyBorder="1"/>
    <xf numFmtId="0" fontId="4" fillId="0" borderId="0" xfId="2" applyFont="1" applyFill="1" applyAlignment="1">
      <alignment horizontal="right"/>
    </xf>
    <xf numFmtId="0" fontId="3" fillId="0" borderId="0" xfId="2" applyFont="1" applyAlignment="1">
      <alignment horizontal="right"/>
    </xf>
    <xf numFmtId="43" fontId="3" fillId="0" borderId="0" xfId="3" applyFont="1" applyBorder="1" applyAlignment="1">
      <alignment horizontal="center"/>
    </xf>
    <xf numFmtId="0" fontId="5" fillId="0" borderId="0" xfId="2" applyFont="1"/>
    <xf numFmtId="43" fontId="3" fillId="0" borderId="0" xfId="3" applyFont="1"/>
    <xf numFmtId="43" fontId="3" fillId="0" borderId="0" xfId="3" applyFont="1" applyBorder="1"/>
    <xf numFmtId="0" fontId="14" fillId="0" borderId="0" xfId="0" applyFont="1" applyAlignment="1">
      <alignment horizontal="left" vertical="center"/>
    </xf>
    <xf numFmtId="43" fontId="3" fillId="0" borderId="1" xfId="3" applyFont="1" applyBorder="1"/>
    <xf numFmtId="0" fontId="15" fillId="0" borderId="0" xfId="0" applyFont="1" applyAlignment="1">
      <alignment horizontal="left" vertical="center"/>
    </xf>
    <xf numFmtId="0" fontId="2" fillId="0" borderId="0" xfId="2" applyFont="1" applyAlignment="1">
      <alignment vertical="top" wrapText="1"/>
    </xf>
    <xf numFmtId="0" fontId="7" fillId="0" borderId="0" xfId="2" applyFont="1" applyFill="1" applyBorder="1"/>
    <xf numFmtId="43" fontId="2" fillId="0" borderId="1" xfId="3" applyFont="1" applyBorder="1"/>
    <xf numFmtId="0" fontId="3" fillId="0" borderId="0" xfId="2" applyFont="1" applyFill="1" applyBorder="1"/>
    <xf numFmtId="0" fontId="2" fillId="0" borderId="0" xfId="2" applyFont="1" applyFill="1" applyBorder="1" applyAlignment="1">
      <alignment wrapText="1"/>
    </xf>
    <xf numFmtId="0" fontId="5" fillId="0" borderId="0" xfId="2" applyFont="1" applyFill="1" applyBorder="1"/>
    <xf numFmtId="0" fontId="6" fillId="2" borderId="0" xfId="2" applyFont="1" applyFill="1" applyAlignment="1">
      <alignment horizontal="center"/>
    </xf>
    <xf numFmtId="43" fontId="3" fillId="2" borderId="0" xfId="3" applyFont="1" applyFill="1" applyBorder="1"/>
    <xf numFmtId="0" fontId="2" fillId="0" borderId="0" xfId="2" applyFont="1" applyAlignment="1">
      <alignment wrapText="1"/>
    </xf>
    <xf numFmtId="0" fontId="3" fillId="2" borderId="0" xfId="2" applyFont="1" applyFill="1" applyAlignment="1">
      <alignment horizontal="center"/>
    </xf>
    <xf numFmtId="43" fontId="3" fillId="2" borderId="2" xfId="3" applyFont="1" applyFill="1" applyBorder="1"/>
    <xf numFmtId="0" fontId="7" fillId="0" borderId="0" xfId="2" applyFont="1" applyAlignment="1">
      <alignment vertical="center"/>
    </xf>
    <xf numFmtId="0" fontId="17" fillId="0" borderId="0" xfId="2" applyFont="1" applyAlignment="1">
      <alignment horizontal="center"/>
    </xf>
    <xf numFmtId="0" fontId="2" fillId="0" borderId="0" xfId="2"/>
    <xf numFmtId="0" fontId="17" fillId="0" borderId="0" xfId="2" applyFont="1" applyAlignment="1">
      <alignment vertical="center"/>
    </xf>
    <xf numFmtId="0" fontId="18" fillId="0" borderId="0" xfId="2" applyFont="1" applyAlignment="1">
      <alignment horizontal="center" wrapText="1"/>
    </xf>
    <xf numFmtId="0" fontId="20" fillId="0" borderId="0" xfId="2" applyFont="1" applyAlignment="1">
      <alignment horizontal="left"/>
    </xf>
    <xf numFmtId="0" fontId="10" fillId="0" borderId="0" xfId="2" applyFont="1" applyAlignment="1"/>
    <xf numFmtId="0" fontId="20" fillId="0" borderId="0" xfId="2" applyFont="1"/>
    <xf numFmtId="0" fontId="2" fillId="0" borderId="0" xfId="16"/>
    <xf numFmtId="0" fontId="2" fillId="0" borderId="0" xfId="16" applyFill="1"/>
    <xf numFmtId="0" fontId="2" fillId="0" borderId="0" xfId="16" applyFill="1" applyBorder="1"/>
    <xf numFmtId="0" fontId="2" fillId="0" borderId="0" xfId="16" applyFont="1" applyFill="1" applyAlignment="1">
      <alignment horizontal="right"/>
    </xf>
    <xf numFmtId="0" fontId="23" fillId="0" borderId="0" xfId="16" applyFont="1" applyAlignment="1">
      <alignment horizontal="center"/>
    </xf>
    <xf numFmtId="0" fontId="23" fillId="0" borderId="0" xfId="16" applyFont="1" applyBorder="1" applyAlignment="1">
      <alignment horizontal="center"/>
    </xf>
    <xf numFmtId="0" fontId="3" fillId="0" borderId="0" xfId="16" applyFont="1" applyAlignment="1">
      <alignment horizontal="center"/>
    </xf>
    <xf numFmtId="0" fontId="2" fillId="0" borderId="0" xfId="16" applyFont="1"/>
    <xf numFmtId="0" fontId="3" fillId="0" borderId="0" xfId="16" applyFont="1"/>
    <xf numFmtId="0" fontId="2" fillId="0" borderId="0" xfId="16" applyFont="1" applyFill="1"/>
    <xf numFmtId="0" fontId="2" fillId="0" borderId="0" xfId="16" applyFont="1" applyFill="1" applyBorder="1"/>
    <xf numFmtId="0" fontId="3" fillId="0" borderId="0" xfId="16" applyFont="1" applyBorder="1"/>
    <xf numFmtId="43" fontId="2" fillId="0" borderId="0" xfId="16" applyNumberFormat="1" applyFont="1" applyFill="1" applyBorder="1"/>
    <xf numFmtId="0" fontId="2" fillId="0" borderId="0" xfId="16" applyBorder="1"/>
    <xf numFmtId="0" fontId="3" fillId="0" borderId="0" xfId="16" applyFont="1" applyFill="1" applyAlignment="1">
      <alignment horizontal="left" indent="2"/>
    </xf>
    <xf numFmtId="0" fontId="3" fillId="0" borderId="0" xfId="16" applyFont="1" applyFill="1" applyBorder="1"/>
    <xf numFmtId="43" fontId="2" fillId="0" borderId="1" xfId="16" applyNumberFormat="1" applyFont="1" applyFill="1" applyBorder="1"/>
    <xf numFmtId="43" fontId="2" fillId="0" borderId="0" xfId="8" applyFont="1" applyFill="1" applyBorder="1"/>
    <xf numFmtId="0" fontId="3" fillId="0" borderId="0" xfId="16" applyFont="1" applyFill="1"/>
    <xf numFmtId="43" fontId="2" fillId="0" borderId="0" xfId="16" applyNumberFormat="1" applyFont="1" applyFill="1"/>
    <xf numFmtId="43" fontId="2" fillId="0" borderId="0" xfId="1" applyFont="1"/>
    <xf numFmtId="0" fontId="2" fillId="0" borderId="0" xfId="16" applyFont="1" applyAlignment="1">
      <alignment wrapText="1"/>
    </xf>
    <xf numFmtId="0" fontId="3" fillId="0" borderId="0" xfId="16" applyFont="1" applyAlignment="1">
      <alignment horizontal="right"/>
    </xf>
    <xf numFmtId="43" fontId="2" fillId="0" borderId="0" xfId="1" applyFont="1" applyFill="1"/>
    <xf numFmtId="0" fontId="2" fillId="0" borderId="0" xfId="16" applyFont="1" applyAlignment="1">
      <alignment horizontal="left"/>
    </xf>
    <xf numFmtId="43" fontId="2" fillId="0" borderId="0" xfId="1" applyFont="1" applyFill="1" applyBorder="1"/>
    <xf numFmtId="43" fontId="24" fillId="0" borderId="0" xfId="8" applyFont="1" applyFill="1"/>
    <xf numFmtId="43" fontId="24" fillId="0" borderId="0" xfId="8" applyFont="1" applyFill="1" applyBorder="1"/>
    <xf numFmtId="0" fontId="6" fillId="4" borderId="0" xfId="16" applyFont="1" applyFill="1"/>
    <xf numFmtId="0" fontId="2" fillId="4" borderId="0" xfId="16" applyFill="1"/>
    <xf numFmtId="0" fontId="3" fillId="4" borderId="0" xfId="16" applyFont="1" applyFill="1"/>
    <xf numFmtId="43" fontId="2" fillId="4" borderId="3" xfId="8" applyFont="1" applyFill="1" applyBorder="1"/>
    <xf numFmtId="43" fontId="2" fillId="4" borderId="0" xfId="8" applyFont="1" applyFill="1" applyBorder="1"/>
    <xf numFmtId="43" fontId="2" fillId="4" borderId="3" xfId="16" applyNumberFormat="1" applyFont="1" applyFill="1" applyBorder="1"/>
    <xf numFmtId="0" fontId="2" fillId="0" borderId="1" xfId="16" applyFont="1" applyFill="1" applyBorder="1"/>
    <xf numFmtId="0" fontId="2" fillId="4" borderId="0" xfId="16" applyFont="1" applyFill="1"/>
    <xf numFmtId="0" fontId="2" fillId="0" borderId="0" xfId="16" applyFont="1" applyBorder="1"/>
    <xf numFmtId="43" fontId="24" fillId="0" borderId="1" xfId="8" applyFont="1" applyFill="1" applyBorder="1"/>
    <xf numFmtId="0" fontId="2" fillId="0" borderId="0" xfId="16" applyFont="1" applyAlignment="1">
      <alignment horizontal="left" indent="1"/>
    </xf>
    <xf numFmtId="43" fontId="3" fillId="0" borderId="0" xfId="8" applyFont="1" applyFill="1" applyBorder="1"/>
    <xf numFmtId="43" fontId="25" fillId="0" borderId="0" xfId="8" applyFont="1" applyFill="1"/>
    <xf numFmtId="43" fontId="3" fillId="0" borderId="1" xfId="8" applyFont="1" applyFill="1" applyBorder="1"/>
    <xf numFmtId="43" fontId="25" fillId="0" borderId="1" xfId="8" applyFont="1" applyFill="1" applyBorder="1"/>
    <xf numFmtId="43" fontId="24" fillId="4" borderId="3" xfId="8" applyFont="1" applyFill="1" applyBorder="1"/>
    <xf numFmtId="43" fontId="24" fillId="4" borderId="0" xfId="8" applyFont="1" applyFill="1" applyBorder="1"/>
    <xf numFmtId="0" fontId="6" fillId="0" borderId="0" xfId="16" applyFont="1"/>
    <xf numFmtId="43" fontId="24" fillId="0" borderId="3" xfId="8" applyFont="1" applyFill="1" applyBorder="1"/>
    <xf numFmtId="43" fontId="3" fillId="0" borderId="0" xfId="8" applyFont="1" applyFill="1"/>
    <xf numFmtId="43" fontId="3" fillId="0" borderId="3" xfId="1" applyFont="1" applyFill="1" applyBorder="1"/>
    <xf numFmtId="43" fontId="3" fillId="0" borderId="0" xfId="1" applyFont="1" applyFill="1" applyBorder="1"/>
    <xf numFmtId="43" fontId="2" fillId="0" borderId="0" xfId="16" applyNumberFormat="1" applyFill="1"/>
    <xf numFmtId="43" fontId="2" fillId="0" borderId="0" xfId="16" applyNumberFormat="1" applyFill="1" applyBorder="1"/>
    <xf numFmtId="0" fontId="2" fillId="0" borderId="0" xfId="16" applyAlignment="1">
      <alignment horizontal="justify"/>
    </xf>
    <xf numFmtId="0" fontId="2" fillId="0" borderId="0" xfId="16" applyBorder="1" applyAlignment="1">
      <alignment horizontal="justify"/>
    </xf>
    <xf numFmtId="0" fontId="21" fillId="0" borderId="0" xfId="2" applyFont="1" applyAlignment="1">
      <alignment horizontal="justify" wrapText="1"/>
    </xf>
    <xf numFmtId="43" fontId="2" fillId="0" borderId="0" xfId="1" applyFont="1" applyAlignment="1">
      <alignment horizontal="justify"/>
    </xf>
    <xf numFmtId="0" fontId="22" fillId="0" borderId="0" xfId="0" applyFont="1" applyAlignment="1">
      <alignment horizontal="justify" wrapText="1"/>
    </xf>
    <xf numFmtId="0" fontId="2" fillId="0" borderId="0" xfId="2" applyBorder="1"/>
    <xf numFmtId="0" fontId="26" fillId="0" borderId="0" xfId="0" applyFont="1" applyAlignment="1">
      <alignment horizontal="left" vertical="top" readingOrder="1"/>
    </xf>
    <xf numFmtId="0" fontId="23" fillId="0" borderId="0" xfId="2" applyFont="1" applyAlignment="1">
      <alignment vertical="center"/>
    </xf>
    <xf numFmtId="0" fontId="17" fillId="0" borderId="0" xfId="2" applyFont="1" applyAlignment="1">
      <alignment horizontal="center" vertical="center"/>
    </xf>
    <xf numFmtId="0" fontId="23" fillId="0" borderId="0" xfId="2" applyFont="1" applyAlignment="1">
      <alignment wrapText="1"/>
    </xf>
    <xf numFmtId="43" fontId="19" fillId="0" borderId="0" xfId="2" applyNumberFormat="1" applyFont="1" applyFill="1" applyBorder="1" applyAlignment="1">
      <alignment horizontal="left" vertical="center" wrapText="1"/>
    </xf>
    <xf numFmtId="0" fontId="19" fillId="0" borderId="0" xfId="2" applyFont="1" applyBorder="1" applyAlignment="1">
      <alignment horizontal="left" vertical="center"/>
    </xf>
    <xf numFmtId="43" fontId="20" fillId="0" borderId="0" xfId="3" applyFont="1" applyFill="1" applyBorder="1" applyAlignment="1">
      <alignment horizontal="left" vertical="center" wrapText="1"/>
    </xf>
    <xf numFmtId="0" fontId="20" fillId="0" borderId="0" xfId="2" applyFont="1" applyBorder="1" applyAlignment="1">
      <alignment horizontal="left" vertical="center"/>
    </xf>
    <xf numFmtId="0" fontId="2" fillId="0" borderId="0" xfId="2" applyAlignment="1">
      <alignment vertical="center"/>
    </xf>
    <xf numFmtId="0" fontId="3" fillId="0" borderId="6" xfId="2" applyFont="1" applyFill="1" applyBorder="1" applyAlignment="1">
      <alignment vertical="center"/>
    </xf>
    <xf numFmtId="0" fontId="2" fillId="0" borderId="6" xfId="2" applyFont="1" applyFill="1" applyBorder="1" applyAlignment="1">
      <alignment vertical="top"/>
    </xf>
    <xf numFmtId="0" fontId="2" fillId="0" borderId="0" xfId="2" applyFont="1" applyFill="1" applyBorder="1" applyAlignment="1">
      <alignment vertical="top"/>
    </xf>
    <xf numFmtId="0" fontId="2" fillId="0" borderId="0" xfId="2" applyFont="1" applyFill="1" applyAlignment="1">
      <alignment vertical="top"/>
    </xf>
    <xf numFmtId="0" fontId="10" fillId="0" borderId="0" xfId="2" applyFont="1" applyAlignment="1">
      <alignment horizontal="center" vertical="top" wrapText="1"/>
    </xf>
    <xf numFmtId="0" fontId="2" fillId="0" borderId="0" xfId="2" applyAlignment="1">
      <alignment vertical="top"/>
    </xf>
    <xf numFmtId="0" fontId="3" fillId="0" borderId="4" xfId="2" applyFont="1" applyFill="1" applyBorder="1" applyAlignment="1">
      <alignment vertical="center"/>
    </xf>
    <xf numFmtId="43" fontId="19" fillId="0" borderId="4" xfId="2" applyNumberFormat="1" applyFont="1" applyFill="1" applyBorder="1" applyAlignment="1">
      <alignment horizontal="left" vertical="center" wrapText="1"/>
    </xf>
    <xf numFmtId="0" fontId="6" fillId="0" borderId="5" xfId="2" applyFont="1" applyFill="1" applyBorder="1" applyAlignment="1">
      <alignment vertical="center"/>
    </xf>
    <xf numFmtId="43" fontId="20" fillId="0" borderId="5" xfId="3" applyFont="1" applyFill="1" applyBorder="1" applyAlignment="1">
      <alignment horizontal="left" vertical="center" wrapText="1"/>
    </xf>
    <xf numFmtId="0" fontId="2" fillId="0" borderId="5" xfId="2" applyFont="1" applyFill="1" applyBorder="1" applyAlignment="1">
      <alignment vertical="center"/>
    </xf>
    <xf numFmtId="0" fontId="2" fillId="0" borderId="5" xfId="2" applyBorder="1" applyAlignment="1">
      <alignment vertical="center"/>
    </xf>
    <xf numFmtId="0" fontId="2" fillId="0" borderId="5" xfId="2" applyFont="1" applyFill="1" applyBorder="1" applyAlignment="1">
      <alignment vertical="top"/>
    </xf>
    <xf numFmtId="0" fontId="3" fillId="0" borderId="5" xfId="2" applyFont="1" applyFill="1" applyBorder="1" applyAlignment="1">
      <alignment vertical="top"/>
    </xf>
    <xf numFmtId="0" fontId="6" fillId="0" borderId="5" xfId="2" applyFont="1" applyFill="1" applyBorder="1" applyAlignment="1">
      <alignment vertical="top"/>
    </xf>
    <xf numFmtId="0" fontId="2" fillId="0" borderId="5" xfId="2" applyFont="1" applyFill="1" applyBorder="1" applyAlignment="1">
      <alignment horizontal="justify" vertical="top"/>
    </xf>
    <xf numFmtId="0" fontId="3" fillId="0" borderId="5" xfId="2" applyFont="1" applyFill="1" applyBorder="1" applyAlignment="1">
      <alignment vertical="center"/>
    </xf>
    <xf numFmtId="0" fontId="2" fillId="0" borderId="6" xfId="2" applyBorder="1"/>
    <xf numFmtId="0" fontId="3" fillId="0" borderId="4" xfId="2" applyFont="1" applyBorder="1" applyAlignment="1">
      <alignment horizontal="left" vertical="top" wrapText="1"/>
    </xf>
    <xf numFmtId="43" fontId="20" fillId="0" borderId="4" xfId="3" applyFont="1" applyBorder="1" applyAlignment="1">
      <alignment horizontal="left" vertical="top" wrapText="1"/>
    </xf>
    <xf numFmtId="43" fontId="20" fillId="0" borderId="4" xfId="3" applyFont="1" applyBorder="1" applyAlignment="1">
      <alignment horizontal="left" vertical="center" wrapText="1"/>
    </xf>
    <xf numFmtId="0" fontId="2" fillId="0" borderId="5" xfId="2" applyFont="1" applyBorder="1" applyAlignment="1">
      <alignment horizontal="left" vertical="top" wrapText="1"/>
    </xf>
    <xf numFmtId="43" fontId="20" fillId="0" borderId="5" xfId="3" applyFont="1" applyBorder="1" applyAlignment="1">
      <alignment horizontal="left" vertical="top" wrapText="1"/>
    </xf>
    <xf numFmtId="43" fontId="20" fillId="0" borderId="5" xfId="3" applyFont="1" applyBorder="1" applyAlignment="1">
      <alignment horizontal="left" vertical="center" wrapText="1"/>
    </xf>
    <xf numFmtId="0" fontId="3" fillId="0" borderId="5" xfId="2" applyFont="1" applyBorder="1" applyAlignment="1">
      <alignment horizontal="left" vertical="top" wrapText="1"/>
    </xf>
    <xf numFmtId="0" fontId="3" fillId="0" borderId="6" xfId="2" applyFont="1" applyBorder="1" applyAlignment="1">
      <alignment horizontal="left" vertical="top" wrapText="1"/>
    </xf>
    <xf numFmtId="43" fontId="20" fillId="0" borderId="6" xfId="3" applyFont="1" applyBorder="1" applyAlignment="1">
      <alignment horizontal="left" vertical="top" wrapText="1"/>
    </xf>
    <xf numFmtId="43" fontId="19" fillId="0" borderId="6" xfId="3" applyFont="1" applyBorder="1" applyAlignment="1">
      <alignment horizontal="left" vertical="center" wrapText="1"/>
    </xf>
    <xf numFmtId="43" fontId="20" fillId="0" borderId="6" xfId="3" applyFont="1" applyBorder="1" applyAlignment="1">
      <alignment horizontal="left" vertical="center" wrapText="1"/>
    </xf>
    <xf numFmtId="0" fontId="2" fillId="0" borderId="5" xfId="2" applyFont="1" applyFill="1" applyBorder="1" applyAlignment="1">
      <alignment vertical="center" wrapText="1"/>
    </xf>
    <xf numFmtId="0" fontId="2" fillId="0" borderId="5" xfId="2" applyFont="1" applyFill="1" applyBorder="1" applyAlignment="1">
      <alignment vertical="top" wrapText="1"/>
    </xf>
    <xf numFmtId="0" fontId="2" fillId="0" borderId="6" xfId="2" applyFont="1" applyFill="1" applyBorder="1"/>
    <xf numFmtId="0" fontId="5" fillId="0" borderId="0" xfId="2" applyFont="1" applyAlignment="1">
      <alignment horizontal="left"/>
    </xf>
    <xf numFmtId="0" fontId="3" fillId="0" borderId="0" xfId="2" applyFont="1" applyAlignment="1">
      <alignment horizontal="center" vertical="center"/>
    </xf>
    <xf numFmtId="0" fontId="4" fillId="0" borderId="0" xfId="2" applyFont="1" applyAlignment="1">
      <alignment horizontal="right"/>
    </xf>
    <xf numFmtId="0" fontId="3" fillId="2" borderId="3" xfId="2" applyFont="1" applyFill="1" applyBorder="1" applyAlignment="1">
      <alignment horizontal="center" vertical="center" wrapText="1"/>
    </xf>
    <xf numFmtId="0" fontId="3" fillId="2" borderId="3" xfId="2" quotePrefix="1" applyFont="1" applyFill="1" applyBorder="1" applyAlignment="1">
      <alignment horizontal="center" vertical="center" wrapText="1"/>
    </xf>
    <xf numFmtId="0" fontId="2" fillId="0" borderId="3" xfId="2" applyFont="1" applyBorder="1" applyAlignment="1">
      <alignment horizontal="left"/>
    </xf>
    <xf numFmtId="43" fontId="2" fillId="0" borderId="3" xfId="3" applyFont="1" applyBorder="1" applyAlignment="1">
      <alignment horizontal="center"/>
    </xf>
    <xf numFmtId="9" fontId="2" fillId="0" borderId="3" xfId="22" applyFont="1" applyBorder="1" applyAlignment="1">
      <alignment horizontal="center"/>
    </xf>
    <xf numFmtId="0" fontId="2" fillId="0" borderId="3" xfId="2" applyFont="1" applyBorder="1" applyAlignment="1">
      <alignment horizontal="left" wrapText="1"/>
    </xf>
    <xf numFmtId="43" fontId="3" fillId="0" borderId="3" xfId="3" applyFont="1" applyBorder="1" applyAlignment="1">
      <alignment horizontal="center"/>
    </xf>
    <xf numFmtId="9" fontId="3" fillId="0" borderId="3" xfId="22" applyFont="1" applyBorder="1" applyAlignment="1">
      <alignment horizontal="center"/>
    </xf>
    <xf numFmtId="0" fontId="3" fillId="0" borderId="3" xfId="2" applyFont="1" applyFill="1" applyBorder="1" applyAlignment="1">
      <alignment horizontal="center" wrapText="1"/>
    </xf>
    <xf numFmtId="43" fontId="3" fillId="0" borderId="3" xfId="3" applyFont="1" applyFill="1" applyBorder="1" applyAlignment="1">
      <alignment horizontal="center"/>
    </xf>
    <xf numFmtId="0" fontId="3" fillId="2" borderId="6" xfId="2" applyFont="1" applyFill="1" applyBorder="1" applyAlignment="1">
      <alignment horizontal="center" vertical="center" wrapText="1"/>
    </xf>
    <xf numFmtId="0" fontId="3" fillId="2" borderId="6" xfId="2" quotePrefix="1" applyFont="1" applyFill="1" applyBorder="1" applyAlignment="1">
      <alignment horizontal="center" vertical="center" wrapText="1"/>
    </xf>
    <xf numFmtId="0" fontId="3" fillId="0" borderId="6" xfId="2" applyFont="1" applyFill="1" applyBorder="1" applyAlignment="1">
      <alignment vertical="center" wrapText="1"/>
    </xf>
    <xf numFmtId="0" fontId="3" fillId="0" borderId="6" xfId="2" applyFont="1" applyFill="1" applyBorder="1" applyAlignment="1">
      <alignment horizontal="center" vertical="center"/>
    </xf>
    <xf numFmtId="0" fontId="7" fillId="0" borderId="0" xfId="2" applyFont="1" applyFill="1" applyAlignment="1">
      <alignment vertical="center"/>
    </xf>
    <xf numFmtId="0" fontId="2" fillId="0" borderId="3" xfId="2" applyFont="1" applyBorder="1" applyAlignment="1">
      <alignment horizontal="left" indent="2"/>
    </xf>
    <xf numFmtId="0" fontId="2" fillId="0" borderId="3" xfId="2" applyFont="1" applyBorder="1"/>
    <xf numFmtId="43" fontId="2" fillId="0" borderId="3" xfId="1" applyFont="1" applyBorder="1"/>
    <xf numFmtId="43" fontId="7" fillId="0" borderId="0" xfId="2" applyNumberFormat="1" applyFont="1"/>
    <xf numFmtId="0" fontId="2" fillId="0" borderId="3" xfId="2" applyFont="1" applyBorder="1" applyAlignment="1">
      <alignment horizontal="left" wrapText="1" indent="2"/>
    </xf>
    <xf numFmtId="0" fontId="3" fillId="0" borderId="3" xfId="2" applyFont="1" applyBorder="1" applyAlignment="1">
      <alignment horizontal="left"/>
    </xf>
    <xf numFmtId="0" fontId="3" fillId="0" borderId="3" xfId="2" applyFont="1" applyFill="1" applyBorder="1" applyAlignment="1">
      <alignment horizontal="center"/>
    </xf>
    <xf numFmtId="43" fontId="3" fillId="0" borderId="3" xfId="1" applyFont="1" applyFill="1" applyBorder="1" applyAlignment="1">
      <alignment horizontal="center"/>
    </xf>
    <xf numFmtId="0" fontId="2" fillId="0" borderId="0" xfId="17" applyFont="1"/>
    <xf numFmtId="0" fontId="7" fillId="0" borderId="0" xfId="17" applyFont="1"/>
    <xf numFmtId="0" fontId="27" fillId="0" borderId="0" xfId="17" applyFont="1"/>
    <xf numFmtId="164" fontId="27" fillId="0" borderId="0" xfId="7" applyFont="1"/>
    <xf numFmtId="164" fontId="27" fillId="0" borderId="0" xfId="7" applyFont="1" applyAlignment="1">
      <alignment horizontal="center"/>
    </xf>
    <xf numFmtId="0" fontId="19" fillId="0" borderId="0" xfId="17" applyFont="1"/>
    <xf numFmtId="0" fontId="2" fillId="0" borderId="0" xfId="17" applyFont="1" applyAlignment="1">
      <alignment vertical="center"/>
    </xf>
    <xf numFmtId="164" fontId="3" fillId="2" borderId="18" xfId="7" applyFont="1" applyFill="1" applyBorder="1" applyAlignment="1">
      <alignment horizontal="center" vertical="center" wrapText="1"/>
    </xf>
    <xf numFmtId="1" fontId="5" fillId="2" borderId="21" xfId="7" applyNumberFormat="1" applyFont="1" applyFill="1" applyBorder="1" applyAlignment="1">
      <alignment horizontal="center" vertical="center" wrapText="1"/>
    </xf>
    <xf numFmtId="0" fontId="19" fillId="0" borderId="6" xfId="17" applyFont="1" applyBorder="1" applyAlignment="1">
      <alignment horizontal="left" vertical="center"/>
    </xf>
    <xf numFmtId="0" fontId="3" fillId="0" borderId="6" xfId="17" applyFont="1" applyBorder="1" applyAlignment="1">
      <alignment vertical="center"/>
    </xf>
    <xf numFmtId="164" fontId="28" fillId="0" borderId="6" xfId="3" applyNumberFormat="1" applyFont="1" applyBorder="1"/>
    <xf numFmtId="0" fontId="3" fillId="0" borderId="0" xfId="17" applyFont="1"/>
    <xf numFmtId="0" fontId="20" fillId="0" borderId="6" xfId="17" applyFont="1" applyBorder="1" applyAlignment="1">
      <alignment horizontal="left" vertical="center" indent="1"/>
    </xf>
    <xf numFmtId="0" fontId="2" fillId="0" borderId="6" xfId="17" applyFont="1" applyBorder="1" applyAlignment="1">
      <alignment horizontal="left" vertical="center" indent="1"/>
    </xf>
    <xf numFmtId="0" fontId="19" fillId="0" borderId="3" xfId="17" applyFont="1" applyBorder="1" applyAlignment="1">
      <alignment horizontal="left" vertical="center"/>
    </xf>
    <xf numFmtId="0" fontId="3" fillId="0" borderId="3" xfId="17" applyFont="1" applyBorder="1" applyAlignment="1">
      <alignment horizontal="left" vertical="center"/>
    </xf>
    <xf numFmtId="164" fontId="28" fillId="0" borderId="3" xfId="3" applyNumberFormat="1" applyFont="1" applyBorder="1"/>
    <xf numFmtId="0" fontId="20" fillId="0" borderId="6" xfId="17" quotePrefix="1" applyFont="1" applyBorder="1" applyAlignment="1">
      <alignment horizontal="left" vertical="center" indent="1"/>
    </xf>
    <xf numFmtId="0" fontId="20" fillId="0" borderId="6" xfId="17" applyFont="1" applyBorder="1" applyAlignment="1">
      <alignment horizontal="left" vertical="center"/>
    </xf>
    <xf numFmtId="0" fontId="2" fillId="0" borderId="6" xfId="17" applyFont="1" applyBorder="1" applyAlignment="1">
      <alignment horizontal="left" vertical="center" indent="2"/>
    </xf>
    <xf numFmtId="0" fontId="2" fillId="0" borderId="6" xfId="17" applyFont="1" applyBorder="1" applyAlignment="1">
      <alignment horizontal="left" vertical="center" wrapText="1" indent="2"/>
    </xf>
    <xf numFmtId="0" fontId="29" fillId="0" borderId="0" xfId="0" applyFont="1"/>
    <xf numFmtId="0" fontId="30" fillId="0" borderId="0" xfId="0" applyFont="1"/>
    <xf numFmtId="0" fontId="31" fillId="0" borderId="0" xfId="0" applyFont="1" applyAlignment="1">
      <alignment horizontal="left"/>
    </xf>
    <xf numFmtId="0" fontId="31" fillId="0" borderId="0" xfId="0" applyFont="1"/>
    <xf numFmtId="0" fontId="15" fillId="0" borderId="0" xfId="0" applyFont="1"/>
    <xf numFmtId="0" fontId="32" fillId="0" borderId="0" xfId="0" applyFont="1" applyAlignment="1">
      <alignment horizontal="left"/>
    </xf>
    <xf numFmtId="0" fontId="0" fillId="0" borderId="0" xfId="0" applyAlignment="1">
      <alignment horizontal="left"/>
    </xf>
    <xf numFmtId="0" fontId="0" fillId="0" borderId="0" xfId="0" applyAlignment="1"/>
    <xf numFmtId="0" fontId="32" fillId="0" borderId="0" xfId="19" applyFont="1"/>
    <xf numFmtId="0" fontId="29" fillId="0" borderId="0" xfId="19" applyFont="1"/>
    <xf numFmtId="0" fontId="46" fillId="0" borderId="0" xfId="19" applyFont="1" applyAlignment="1">
      <alignment horizontal="right" wrapText="1"/>
    </xf>
    <xf numFmtId="0" fontId="33" fillId="2" borderId="30" xfId="19" applyFont="1" applyFill="1" applyBorder="1" applyAlignment="1">
      <alignment horizontal="center" vertical="center"/>
    </xf>
    <xf numFmtId="0" fontId="33" fillId="2" borderId="31" xfId="19" applyFont="1" applyFill="1" applyBorder="1" applyAlignment="1">
      <alignment horizontal="center" vertical="center"/>
    </xf>
    <xf numFmtId="0" fontId="32" fillId="0" borderId="0" xfId="2" applyFont="1"/>
    <xf numFmtId="43" fontId="32" fillId="0" borderId="0" xfId="3" applyFont="1"/>
    <xf numFmtId="0" fontId="15" fillId="0" borderId="3" xfId="0" applyFont="1" applyBorder="1" applyAlignment="1">
      <alignment horizontal="left" vertical="center" indent="2"/>
    </xf>
    <xf numFmtId="0" fontId="0" fillId="0" borderId="0" xfId="0" applyAlignment="1">
      <alignment wrapText="1"/>
    </xf>
    <xf numFmtId="0" fontId="31" fillId="0" borderId="0" xfId="19" applyFont="1" applyAlignment="1"/>
    <xf numFmtId="0" fontId="47" fillId="0" borderId="3" xfId="0" applyFont="1" applyBorder="1" applyAlignment="1">
      <alignment horizontal="center" vertical="center" wrapText="1"/>
    </xf>
    <xf numFmtId="0" fontId="47" fillId="0" borderId="3" xfId="0" applyFont="1" applyBorder="1" applyAlignment="1">
      <alignment horizontal="center" vertical="center"/>
    </xf>
    <xf numFmtId="0" fontId="46" fillId="0" borderId="0" xfId="19" applyFont="1" applyAlignment="1"/>
    <xf numFmtId="0" fontId="14" fillId="2" borderId="34" xfId="25" applyFont="1" applyFill="1" applyBorder="1" applyAlignment="1">
      <alignment horizontal="center" vertical="center"/>
    </xf>
    <xf numFmtId="0" fontId="14" fillId="2" borderId="26" xfId="25" applyFont="1" applyFill="1" applyBorder="1" applyAlignment="1">
      <alignment horizontal="center" vertical="center"/>
    </xf>
    <xf numFmtId="0" fontId="14" fillId="2" borderId="35" xfId="25" applyFont="1" applyFill="1" applyBorder="1" applyAlignment="1">
      <alignment horizontal="center" vertical="center"/>
    </xf>
    <xf numFmtId="43" fontId="14" fillId="2" borderId="35" xfId="1" applyFont="1" applyFill="1" applyBorder="1" applyAlignment="1">
      <alignment horizontal="center" vertical="center" wrapText="1"/>
    </xf>
    <xf numFmtId="43" fontId="14" fillId="2" borderId="26" xfId="1" applyFont="1" applyFill="1" applyBorder="1" applyAlignment="1">
      <alignment horizontal="center" vertical="center" wrapText="1"/>
    </xf>
    <xf numFmtId="0" fontId="14" fillId="2" borderId="26" xfId="1" applyNumberFormat="1" applyFont="1" applyFill="1" applyBorder="1" applyAlignment="1">
      <alignment horizontal="center" vertical="center" wrapText="1"/>
    </xf>
    <xf numFmtId="0" fontId="22" fillId="6" borderId="3" xfId="0" applyFont="1" applyFill="1" applyBorder="1" applyAlignment="1">
      <alignment horizontal="center" vertical="center"/>
    </xf>
    <xf numFmtId="0" fontId="2" fillId="0" borderId="0" xfId="20"/>
    <xf numFmtId="0" fontId="3" fillId="0" borderId="0" xfId="20" applyFont="1" applyAlignment="1">
      <alignment horizontal="right" wrapText="1"/>
    </xf>
    <xf numFmtId="0" fontId="13" fillId="0" borderId="0" xfId="20" applyFont="1"/>
    <xf numFmtId="0" fontId="4" fillId="0" borderId="0" xfId="20" applyFont="1" applyAlignment="1">
      <alignment horizontal="center"/>
    </xf>
    <xf numFmtId="0" fontId="23" fillId="0" borderId="0" xfId="20" applyFont="1" applyAlignment="1">
      <alignment wrapText="1"/>
    </xf>
    <xf numFmtId="0" fontId="4" fillId="0" borderId="0" xfId="20" applyFont="1" applyAlignment="1">
      <alignment horizontal="center" wrapText="1"/>
    </xf>
    <xf numFmtId="0" fontId="2" fillId="0" borderId="0" xfId="20" applyFont="1" applyAlignment="1">
      <alignment vertical="center"/>
    </xf>
    <xf numFmtId="0" fontId="2" fillId="0" borderId="22" xfId="20" applyBorder="1"/>
    <xf numFmtId="0" fontId="41" fillId="0" borderId="0" xfId="0" applyFont="1" applyFill="1" applyBorder="1" applyAlignment="1">
      <alignment horizontal="center" vertical="center" wrapText="1"/>
    </xf>
    <xf numFmtId="0" fontId="39" fillId="0" borderId="5" xfId="0" applyFont="1" applyBorder="1" applyAlignment="1">
      <alignment vertical="center" wrapText="1"/>
    </xf>
    <xf numFmtId="0" fontId="40" fillId="0" borderId="5" xfId="0" applyFont="1" applyBorder="1" applyAlignment="1">
      <alignment vertical="center" wrapText="1"/>
    </xf>
    <xf numFmtId="0" fontId="39" fillId="0" borderId="5" xfId="0" applyFont="1" applyBorder="1" applyAlignment="1">
      <alignment horizontal="justify" vertical="center" wrapText="1"/>
    </xf>
    <xf numFmtId="0" fontId="38" fillId="0" borderId="5" xfId="0" applyFont="1" applyBorder="1" applyAlignment="1">
      <alignment vertical="center" wrapText="1"/>
    </xf>
    <xf numFmtId="0" fontId="38" fillId="0" borderId="5" xfId="0" applyFont="1" applyBorder="1" applyAlignment="1">
      <alignment horizontal="justify" vertical="center" wrapText="1"/>
    </xf>
    <xf numFmtId="0" fontId="39" fillId="0" borderId="6" xfId="0" applyFont="1" applyBorder="1" applyAlignment="1">
      <alignment vertical="center" wrapText="1"/>
    </xf>
    <xf numFmtId="0" fontId="39" fillId="0" borderId="6" xfId="0" applyFont="1" applyBorder="1" applyAlignment="1">
      <alignment horizontal="justify" vertical="center" wrapText="1"/>
    </xf>
    <xf numFmtId="0" fontId="22" fillId="5" borderId="3" xfId="0" applyFont="1" applyFill="1" applyBorder="1" applyAlignment="1">
      <alignment horizontal="center" vertical="center"/>
    </xf>
    <xf numFmtId="0" fontId="42" fillId="0" borderId="5" xfId="0" applyFont="1" applyBorder="1" applyAlignment="1">
      <alignment vertical="center"/>
    </xf>
    <xf numFmtId="0" fontId="37" fillId="0" borderId="5" xfId="0" applyFont="1" applyBorder="1" applyAlignment="1">
      <alignment vertical="center" wrapText="1"/>
    </xf>
    <xf numFmtId="0" fontId="35" fillId="0" borderId="5" xfId="0" applyFont="1" applyBorder="1" applyAlignment="1">
      <alignment vertical="center" wrapText="1"/>
    </xf>
    <xf numFmtId="0" fontId="37" fillId="0" borderId="5" xfId="0" applyFont="1" applyBorder="1" applyAlignment="1">
      <alignment horizontal="justify" vertical="center" wrapText="1"/>
    </xf>
    <xf numFmtId="0" fontId="36" fillId="0" borderId="5" xfId="0" applyFont="1" applyBorder="1" applyAlignment="1">
      <alignment vertical="center" wrapText="1"/>
    </xf>
    <xf numFmtId="0" fontId="36" fillId="0" borderId="5" xfId="0" applyFont="1" applyBorder="1" applyAlignment="1">
      <alignment horizontal="justify" vertical="center" wrapText="1"/>
    </xf>
    <xf numFmtId="0" fontId="43" fillId="0" borderId="5" xfId="0" applyFont="1" applyBorder="1" applyAlignment="1">
      <alignment horizontal="justify" vertical="center" wrapText="1"/>
    </xf>
    <xf numFmtId="0" fontId="44" fillId="0" borderId="5" xfId="0" applyFont="1" applyBorder="1" applyAlignment="1">
      <alignment horizontal="justify" vertical="center" wrapText="1"/>
    </xf>
    <xf numFmtId="0" fontId="42" fillId="0" borderId="6" xfId="0" applyFont="1" applyBorder="1" applyAlignment="1">
      <alignment vertical="center"/>
    </xf>
    <xf numFmtId="0" fontId="37" fillId="0" borderId="6" xfId="0" applyFont="1" applyBorder="1" applyAlignment="1">
      <alignment vertical="center" wrapText="1"/>
    </xf>
    <xf numFmtId="0" fontId="37" fillId="0" borderId="6" xfId="0" applyFont="1" applyBorder="1" applyAlignment="1">
      <alignment horizontal="justify" vertical="center" wrapText="1"/>
    </xf>
    <xf numFmtId="0" fontId="42" fillId="0" borderId="52" xfId="0" applyFont="1" applyBorder="1" applyAlignment="1">
      <alignment vertical="center"/>
    </xf>
    <xf numFmtId="0" fontId="42" fillId="0" borderId="1" xfId="0" applyFont="1" applyBorder="1" applyAlignment="1">
      <alignment vertical="center"/>
    </xf>
    <xf numFmtId="0" fontId="42" fillId="0" borderId="53" xfId="0" applyFont="1" applyBorder="1" applyAlignment="1">
      <alignment vertical="center"/>
    </xf>
    <xf numFmtId="0" fontId="42" fillId="0" borderId="0" xfId="0" applyFont="1" applyBorder="1" applyAlignment="1">
      <alignment vertical="center"/>
    </xf>
    <xf numFmtId="0" fontId="42" fillId="0" borderId="51" xfId="0" applyFont="1" applyBorder="1" applyAlignment="1">
      <alignment vertical="center"/>
    </xf>
    <xf numFmtId="0" fontId="42" fillId="0" borderId="4" xfId="0" applyFont="1" applyBorder="1" applyAlignment="1">
      <alignment vertical="center"/>
    </xf>
    <xf numFmtId="0" fontId="37" fillId="0" borderId="4" xfId="0" applyFont="1" applyBorder="1" applyAlignment="1">
      <alignment vertical="center" wrapText="1"/>
    </xf>
    <xf numFmtId="0" fontId="35" fillId="0" borderId="4" xfId="0" applyFont="1" applyBorder="1" applyAlignment="1">
      <alignment vertical="center" wrapText="1"/>
    </xf>
    <xf numFmtId="0" fontId="37" fillId="0" borderId="4" xfId="0" applyFont="1" applyBorder="1" applyAlignment="1">
      <alignment horizontal="justify" vertical="center" wrapText="1"/>
    </xf>
    <xf numFmtId="0" fontId="35" fillId="0" borderId="6" xfId="0" applyFont="1" applyBorder="1" applyAlignment="1">
      <alignment vertical="center" wrapText="1"/>
    </xf>
    <xf numFmtId="0" fontId="22" fillId="5" borderId="3" xfId="0" applyFont="1" applyFill="1" applyBorder="1" applyAlignment="1">
      <alignment horizontal="center" vertical="center" wrapText="1"/>
    </xf>
    <xf numFmtId="0" fontId="5" fillId="2" borderId="6" xfId="2" applyFont="1" applyFill="1" applyBorder="1" applyAlignment="1">
      <alignment horizontal="center" vertical="center" wrapText="1"/>
    </xf>
    <xf numFmtId="0" fontId="0" fillId="0" borderId="3" xfId="0" applyBorder="1"/>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43" fontId="32" fillId="0" borderId="56" xfId="11" applyFont="1" applyBorder="1" applyAlignment="1">
      <alignment vertical="center"/>
    </xf>
    <xf numFmtId="43" fontId="32" fillId="0" borderId="17" xfId="11" applyFont="1" applyBorder="1" applyAlignment="1">
      <alignment vertical="center"/>
    </xf>
    <xf numFmtId="43" fontId="32" fillId="0" borderId="17" xfId="11" applyFont="1" applyBorder="1"/>
    <xf numFmtId="0" fontId="32" fillId="0" borderId="5" xfId="19" applyFont="1" applyBorder="1" applyAlignment="1">
      <alignment vertical="center" wrapText="1"/>
    </xf>
    <xf numFmtId="14" fontId="32" fillId="0" borderId="4" xfId="19" applyNumberFormat="1" applyFont="1" applyBorder="1" applyAlignment="1">
      <alignment vertical="center"/>
    </xf>
    <xf numFmtId="0" fontId="32" fillId="0" borderId="4" xfId="19" applyFont="1" applyBorder="1" applyAlignment="1">
      <alignment horizontal="center" vertical="center"/>
    </xf>
    <xf numFmtId="0" fontId="32" fillId="0" borderId="4" xfId="19" applyFont="1" applyBorder="1" applyAlignment="1">
      <alignment vertical="center"/>
    </xf>
    <xf numFmtId="0" fontId="32" fillId="0" borderId="4" xfId="19" applyFont="1" applyBorder="1" applyAlignment="1">
      <alignment vertical="center" wrapText="1"/>
    </xf>
    <xf numFmtId="43" fontId="32" fillId="0" borderId="4" xfId="11" applyFont="1" applyBorder="1" applyAlignment="1">
      <alignment vertical="center"/>
    </xf>
    <xf numFmtId="14" fontId="32" fillId="0" borderId="5" xfId="19" applyNumberFormat="1" applyFont="1" applyBorder="1" applyAlignment="1">
      <alignment vertical="center"/>
    </xf>
    <xf numFmtId="0" fontId="32" fillId="0" borderId="5" xfId="19" applyFont="1" applyBorder="1" applyAlignment="1">
      <alignment horizontal="center" vertical="center"/>
    </xf>
    <xf numFmtId="0" fontId="32" fillId="0" borderId="5" xfId="19" applyFont="1" applyBorder="1" applyAlignment="1">
      <alignment vertical="center"/>
    </xf>
    <xf numFmtId="43" fontId="32" fillId="0" borderId="5" xfId="11" applyFont="1" applyBorder="1" applyAlignment="1">
      <alignment vertical="center"/>
    </xf>
    <xf numFmtId="0" fontId="32" fillId="0" borderId="5" xfId="19" applyFont="1" applyBorder="1"/>
    <xf numFmtId="43" fontId="32" fillId="0" borderId="5" xfId="11" applyFont="1" applyBorder="1"/>
    <xf numFmtId="0" fontId="2" fillId="0" borderId="57" xfId="20" applyFont="1" applyBorder="1" applyAlignment="1">
      <alignment vertical="top" wrapText="1"/>
    </xf>
    <xf numFmtId="0" fontId="2" fillId="0" borderId="61" xfId="20" applyFont="1" applyBorder="1" applyAlignment="1"/>
    <xf numFmtId="0" fontId="2" fillId="0" borderId="4" xfId="20" applyFont="1" applyBorder="1" applyAlignment="1"/>
    <xf numFmtId="0" fontId="2" fillId="0" borderId="4" xfId="20" applyFont="1" applyBorder="1" applyAlignment="1">
      <alignment vertical="top" wrapText="1"/>
    </xf>
    <xf numFmtId="15" fontId="2" fillId="0" borderId="4" xfId="20" applyNumberFormat="1" applyFont="1" applyBorder="1" applyAlignment="1">
      <alignment horizontal="center" vertical="top" wrapText="1"/>
    </xf>
    <xf numFmtId="0" fontId="2" fillId="0" borderId="4" xfId="20" applyFont="1" applyBorder="1" applyAlignment="1">
      <alignment horizontal="center" vertical="top" wrapText="1"/>
    </xf>
    <xf numFmtId="9" fontId="2" fillId="0" borderId="4" xfId="23" applyFont="1" applyBorder="1" applyAlignment="1">
      <alignment horizontal="center" vertical="top" wrapText="1"/>
    </xf>
    <xf numFmtId="43" fontId="2" fillId="0" borderId="4" xfId="1" applyFont="1" applyBorder="1" applyAlignment="1">
      <alignment vertical="top" wrapText="1"/>
    </xf>
    <xf numFmtId="43" fontId="2" fillId="0" borderId="62" xfId="1" applyFont="1" applyBorder="1" applyAlignment="1">
      <alignment vertical="top" wrapText="1"/>
    </xf>
    <xf numFmtId="0" fontId="2" fillId="0" borderId="63" xfId="20" applyFont="1" applyBorder="1" applyAlignment="1"/>
    <xf numFmtId="0" fontId="2" fillId="0" borderId="5" xfId="20" applyFont="1" applyBorder="1" applyAlignment="1"/>
    <xf numFmtId="0" fontId="2" fillId="0" borderId="5" xfId="20" applyFont="1" applyBorder="1" applyAlignment="1">
      <alignment vertical="top" wrapText="1"/>
    </xf>
    <xf numFmtId="15" fontId="2" fillId="0" borderId="5" xfId="20" applyNumberFormat="1" applyFont="1" applyBorder="1" applyAlignment="1">
      <alignment horizontal="center" vertical="top" wrapText="1"/>
    </xf>
    <xf numFmtId="0" fontId="2" fillId="0" borderId="5" xfId="20" applyFont="1" applyBorder="1" applyAlignment="1">
      <alignment horizontal="center" vertical="top" wrapText="1"/>
    </xf>
    <xf numFmtId="9" fontId="2" fillId="0" borderId="5" xfId="23" applyFont="1" applyBorder="1" applyAlignment="1">
      <alignment horizontal="center" vertical="top" wrapText="1"/>
    </xf>
    <xf numFmtId="43" fontId="2" fillId="0" borderId="5" xfId="1" applyFont="1" applyBorder="1" applyAlignment="1">
      <alignment vertical="top" wrapText="1"/>
    </xf>
    <xf numFmtId="43" fontId="2" fillId="0" borderId="64" xfId="1" applyFont="1" applyBorder="1" applyAlignment="1">
      <alignment vertical="top" wrapText="1"/>
    </xf>
    <xf numFmtId="0" fontId="2" fillId="0" borderId="64" xfId="20" applyFont="1" applyBorder="1" applyAlignment="1">
      <alignment vertical="top" wrapText="1"/>
    </xf>
    <xf numFmtId="15" fontId="15" fillId="0" borderId="59" xfId="25" applyNumberFormat="1" applyFont="1" applyBorder="1" applyAlignment="1">
      <alignment horizontal="center" vertical="center"/>
    </xf>
    <xf numFmtId="0" fontId="15" fillId="0" borderId="58" xfId="25" applyFont="1" applyBorder="1" applyAlignment="1">
      <alignment horizontal="center" vertical="center"/>
    </xf>
    <xf numFmtId="43" fontId="15" fillId="0" borderId="58" xfId="26" applyFont="1" applyFill="1" applyBorder="1" applyAlignment="1">
      <alignment horizontal="left" vertical="center"/>
    </xf>
    <xf numFmtId="43" fontId="15" fillId="0" borderId="58" xfId="1" applyFont="1" applyFill="1" applyBorder="1" applyAlignment="1">
      <alignment horizontal="left" vertical="center" wrapText="1"/>
    </xf>
    <xf numFmtId="0" fontId="15" fillId="0" borderId="58" xfId="1" applyNumberFormat="1" applyFont="1" applyFill="1" applyBorder="1" applyAlignment="1">
      <alignment horizontal="left" vertical="center" wrapText="1"/>
    </xf>
    <xf numFmtId="0" fontId="15" fillId="0" borderId="60" xfId="25" applyFont="1" applyFill="1" applyBorder="1" applyAlignment="1">
      <alignment horizontal="left" vertical="center"/>
    </xf>
    <xf numFmtId="15" fontId="15" fillId="0" borderId="63" xfId="25" applyNumberFormat="1" applyFont="1" applyFill="1" applyBorder="1" applyAlignment="1">
      <alignment horizontal="center" vertical="center"/>
    </xf>
    <xf numFmtId="0" fontId="15" fillId="0" borderId="5" xfId="25" applyFont="1" applyFill="1" applyBorder="1" applyAlignment="1">
      <alignment horizontal="center" vertical="center"/>
    </xf>
    <xf numFmtId="0" fontId="15" fillId="0" borderId="5" xfId="25" applyNumberFormat="1" applyFont="1" applyFill="1" applyBorder="1" applyAlignment="1">
      <alignment horizontal="center" vertical="center"/>
    </xf>
    <xf numFmtId="43" fontId="15" fillId="0" borderId="5" xfId="1" applyFont="1" applyFill="1" applyBorder="1" applyAlignment="1">
      <alignment horizontal="center" vertical="center"/>
    </xf>
    <xf numFmtId="0" fontId="15" fillId="0" borderId="5" xfId="1" applyNumberFormat="1" applyFont="1" applyFill="1" applyBorder="1" applyAlignment="1">
      <alignment horizontal="center" vertical="center"/>
    </xf>
    <xf numFmtId="0" fontId="7" fillId="0" borderId="64" xfId="25" applyFont="1" applyBorder="1" applyAlignment="1">
      <alignment horizontal="center" vertical="center" wrapText="1"/>
    </xf>
    <xf numFmtId="0" fontId="7" fillId="0" borderId="64" xfId="25" applyFont="1" applyBorder="1" applyAlignment="1">
      <alignment vertical="center"/>
    </xf>
    <xf numFmtId="15" fontId="15" fillId="0" borderId="63" xfId="25" applyNumberFormat="1" applyFont="1" applyBorder="1" applyAlignment="1">
      <alignment horizontal="center" vertical="center"/>
    </xf>
    <xf numFmtId="0" fontId="15" fillId="0" borderId="5" xfId="25" applyFont="1" applyBorder="1" applyAlignment="1">
      <alignment horizontal="center" vertical="center"/>
    </xf>
    <xf numFmtId="0" fontId="7" fillId="0" borderId="5" xfId="25" applyFont="1" applyBorder="1" applyAlignment="1">
      <alignment horizontal="center" vertical="center"/>
    </xf>
    <xf numFmtId="0" fontId="15" fillId="0" borderId="64" xfId="25" applyFont="1" applyFill="1" applyBorder="1" applyAlignment="1">
      <alignment horizontal="left" vertical="top"/>
    </xf>
    <xf numFmtId="43" fontId="15" fillId="0" borderId="5" xfId="26" applyFont="1" applyFill="1" applyBorder="1" applyAlignment="1">
      <alignment horizontal="left" vertical="center"/>
    </xf>
    <xf numFmtId="43" fontId="15" fillId="0" borderId="5" xfId="1" applyFont="1" applyFill="1" applyBorder="1" applyAlignment="1">
      <alignment horizontal="left" vertical="center" wrapText="1"/>
    </xf>
    <xf numFmtId="0" fontId="15" fillId="0" borderId="5" xfId="1" applyNumberFormat="1" applyFont="1" applyFill="1" applyBorder="1" applyAlignment="1">
      <alignment horizontal="left" vertical="center" wrapText="1"/>
    </xf>
    <xf numFmtId="0" fontId="15" fillId="0" borderId="64" xfId="25" applyFont="1" applyFill="1" applyBorder="1" applyAlignment="1">
      <alignment horizontal="left" vertical="center"/>
    </xf>
    <xf numFmtId="0" fontId="48" fillId="0" borderId="5" xfId="0" applyFont="1" applyBorder="1" applyAlignment="1">
      <alignment vertical="center"/>
    </xf>
    <xf numFmtId="0" fontId="50" fillId="0" borderId="0" xfId="0" applyFont="1"/>
    <xf numFmtId="0" fontId="41" fillId="0" borderId="0" xfId="0" applyFont="1" applyFill="1" applyBorder="1" applyAlignment="1">
      <alignment horizontal="center" vertical="center" wrapText="1"/>
    </xf>
    <xf numFmtId="0" fontId="15" fillId="0" borderId="16" xfId="0" applyFont="1" applyBorder="1"/>
    <xf numFmtId="0" fontId="15" fillId="0" borderId="0" xfId="0" applyFont="1" applyBorder="1"/>
    <xf numFmtId="0" fontId="15" fillId="0" borderId="17" xfId="0" applyFont="1" applyBorder="1"/>
    <xf numFmtId="0" fontId="15" fillId="0" borderId="19" xfId="0" applyFont="1" applyBorder="1"/>
    <xf numFmtId="0" fontId="15" fillId="0" borderId="57" xfId="0" applyFont="1" applyBorder="1"/>
    <xf numFmtId="0" fontId="15" fillId="0" borderId="20" xfId="0" applyFont="1" applyBorder="1"/>
    <xf numFmtId="0" fontId="15" fillId="2" borderId="10" xfId="0" applyFont="1" applyFill="1" applyBorder="1"/>
    <xf numFmtId="0" fontId="15" fillId="2" borderId="22" xfId="0" applyFont="1" applyFill="1" applyBorder="1"/>
    <xf numFmtId="0" fontId="15" fillId="2" borderId="11" xfId="0" applyFont="1" applyFill="1" applyBorder="1"/>
    <xf numFmtId="0" fontId="46" fillId="0" borderId="0" xfId="0" applyFont="1" applyAlignment="1">
      <alignment horizontal="left" vertical="center"/>
    </xf>
    <xf numFmtId="0" fontId="24" fillId="0" borderId="0" xfId="0" applyFont="1"/>
    <xf numFmtId="0" fontId="32" fillId="0" borderId="0" xfId="0" applyFont="1" applyAlignment="1">
      <alignment horizontal="left" vertical="center"/>
    </xf>
    <xf numFmtId="0" fontId="46" fillId="0" borderId="0" xfId="0" applyFont="1" applyAlignment="1">
      <alignment horizontal="left" vertical="top"/>
    </xf>
    <xf numFmtId="0" fontId="32" fillId="0" borderId="0" xfId="0" applyFont="1" applyAlignment="1">
      <alignment horizontal="left" vertical="top"/>
    </xf>
    <xf numFmtId="0" fontId="32" fillId="0" borderId="0" xfId="0" applyFont="1" applyAlignment="1">
      <alignment vertical="center" wrapText="1"/>
    </xf>
    <xf numFmtId="0" fontId="46" fillId="0" borderId="0" xfId="0" applyFont="1" applyAlignment="1">
      <alignment vertical="center" wrapText="1"/>
    </xf>
    <xf numFmtId="0" fontId="54" fillId="0" borderId="0" xfId="0" applyFont="1" applyBorder="1"/>
    <xf numFmtId="0" fontId="54" fillId="0" borderId="16" xfId="0" applyFont="1" applyBorder="1"/>
    <xf numFmtId="0" fontId="54" fillId="0" borderId="17" xfId="0" applyFont="1" applyBorder="1"/>
    <xf numFmtId="0" fontId="54" fillId="0" borderId="16" xfId="0" applyFont="1" applyBorder="1" applyAlignment="1">
      <alignment vertical="center"/>
    </xf>
    <xf numFmtId="0" fontId="54" fillId="0" borderId="0" xfId="0" applyFont="1" applyBorder="1" applyAlignment="1">
      <alignment vertical="center"/>
    </xf>
    <xf numFmtId="0" fontId="0" fillId="0" borderId="0" xfId="0" applyAlignment="1">
      <alignment vertical="center"/>
    </xf>
    <xf numFmtId="0" fontId="14" fillId="2" borderId="10"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11" xfId="0" applyFont="1" applyFill="1" applyBorder="1" applyAlignment="1">
      <alignment horizontal="center" vertical="center"/>
    </xf>
    <xf numFmtId="0" fontId="55" fillId="0" borderId="0" xfId="0" applyFont="1" applyBorder="1"/>
    <xf numFmtId="0" fontId="14" fillId="0" borderId="16" xfId="0" applyFont="1" applyBorder="1"/>
    <xf numFmtId="0" fontId="14" fillId="0" borderId="0" xfId="0" applyFont="1" applyBorder="1"/>
    <xf numFmtId="43" fontId="54" fillId="0" borderId="0" xfId="1" applyFont="1" applyBorder="1"/>
    <xf numFmtId="43" fontId="54" fillId="0" borderId="17" xfId="1" applyFont="1" applyBorder="1"/>
    <xf numFmtId="43" fontId="15" fillId="0" borderId="0" xfId="1" applyFont="1" applyBorder="1"/>
    <xf numFmtId="43" fontId="15" fillId="0" borderId="17" xfId="1" applyFont="1" applyBorder="1"/>
    <xf numFmtId="43" fontId="54" fillId="0" borderId="0" xfId="1" applyFont="1" applyBorder="1" applyAlignment="1">
      <alignment vertical="center"/>
    </xf>
    <xf numFmtId="43" fontId="54" fillId="0" borderId="17" xfId="1" applyFont="1" applyBorder="1" applyAlignment="1">
      <alignment vertical="center"/>
    </xf>
    <xf numFmtId="0" fontId="56" fillId="0" borderId="0" xfId="177"/>
    <xf numFmtId="0" fontId="52" fillId="0" borderId="0" xfId="177" applyFont="1" applyAlignment="1">
      <alignment horizontal="center" vertical="center"/>
    </xf>
    <xf numFmtId="0" fontId="56" fillId="0" borderId="0" xfId="177" applyAlignment="1">
      <alignment vertical="center"/>
    </xf>
    <xf numFmtId="0" fontId="56" fillId="0" borderId="40" xfId="177" applyBorder="1"/>
    <xf numFmtId="0" fontId="7" fillId="0" borderId="41" xfId="177" applyFont="1" applyBorder="1" applyAlignment="1">
      <alignment horizontal="left" vertical="center" wrapText="1"/>
    </xf>
    <xf numFmtId="165" fontId="7" fillId="0" borderId="74" xfId="177" applyNumberFormat="1" applyFont="1" applyBorder="1" applyAlignment="1">
      <alignment horizontal="center" vertical="center"/>
    </xf>
    <xf numFmtId="9" fontId="7" fillId="9" borderId="75" xfId="177" applyNumberFormat="1" applyFont="1" applyFill="1" applyBorder="1" applyAlignment="1">
      <alignment horizontal="center" vertical="center"/>
    </xf>
    <xf numFmtId="0" fontId="7" fillId="0" borderId="76" xfId="177" applyFont="1" applyBorder="1" applyAlignment="1">
      <alignment horizontal="center" vertical="center" wrapText="1"/>
    </xf>
    <xf numFmtId="0" fontId="7" fillId="0" borderId="77" xfId="177" applyFont="1" applyBorder="1" applyAlignment="1">
      <alignment horizontal="left" vertical="center" wrapText="1"/>
    </xf>
    <xf numFmtId="165" fontId="7" fillId="0" borderId="77" xfId="177" applyNumberFormat="1" applyFont="1" applyBorder="1" applyAlignment="1">
      <alignment horizontal="center" vertical="center"/>
    </xf>
    <xf numFmtId="0" fontId="56" fillId="0" borderId="43" xfId="177" applyBorder="1"/>
    <xf numFmtId="0" fontId="7" fillId="0" borderId="72" xfId="177" applyFont="1" applyBorder="1" applyAlignment="1">
      <alignment horizontal="center" vertical="center" wrapText="1"/>
    </xf>
    <xf numFmtId="0" fontId="7" fillId="0" borderId="44" xfId="177" applyFont="1" applyBorder="1" applyAlignment="1">
      <alignment horizontal="center" vertical="center" wrapText="1"/>
    </xf>
    <xf numFmtId="165" fontId="7" fillId="0" borderId="78" xfId="177" applyNumberFormat="1" applyFont="1" applyBorder="1" applyAlignment="1">
      <alignment horizontal="center" vertical="center"/>
    </xf>
    <xf numFmtId="10" fontId="7" fillId="0" borderId="44" xfId="177" applyNumberFormat="1" applyFont="1" applyBorder="1" applyAlignment="1">
      <alignment horizontal="center" vertical="center"/>
    </xf>
    <xf numFmtId="0" fontId="7" fillId="0" borderId="45" xfId="177" applyFont="1" applyBorder="1" applyAlignment="1">
      <alignment horizontal="center" vertical="center"/>
    </xf>
    <xf numFmtId="0" fontId="7" fillId="0" borderId="0" xfId="177" applyFont="1" applyAlignment="1">
      <alignment horizontal="center" vertical="center" wrapText="1"/>
    </xf>
    <xf numFmtId="165" fontId="5" fillId="0" borderId="43" xfId="177" applyNumberFormat="1" applyFont="1" applyBorder="1"/>
    <xf numFmtId="165" fontId="5" fillId="0" borderId="45" xfId="177" applyNumberFormat="1" applyFont="1" applyBorder="1"/>
    <xf numFmtId="10" fontId="56" fillId="0" borderId="0" xfId="177" applyNumberFormat="1" applyAlignment="1">
      <alignment horizontal="center" vertical="center"/>
    </xf>
    <xf numFmtId="0" fontId="56" fillId="0" borderId="0" xfId="177" applyAlignment="1">
      <alignment horizontal="center" vertical="center"/>
    </xf>
    <xf numFmtId="0" fontId="53" fillId="0" borderId="0" xfId="177" applyFont="1" applyAlignment="1">
      <alignment vertical="center"/>
    </xf>
    <xf numFmtId="0" fontId="2" fillId="0" borderId="0" xfId="177" applyFont="1" applyAlignment="1">
      <alignment vertical="center"/>
    </xf>
    <xf numFmtId="0" fontId="53" fillId="0" borderId="0" xfId="177" applyFont="1" applyAlignment="1">
      <alignment horizontal="left" vertical="center"/>
    </xf>
    <xf numFmtId="0" fontId="52" fillId="0" borderId="0" xfId="177" applyFont="1" applyAlignment="1">
      <alignment vertical="center"/>
    </xf>
    <xf numFmtId="0" fontId="52" fillId="0" borderId="0" xfId="177" applyFont="1" applyBorder="1" applyAlignment="1">
      <alignment vertical="center"/>
    </xf>
    <xf numFmtId="0" fontId="2" fillId="0" borderId="0" xfId="177" applyFont="1" applyBorder="1" applyAlignment="1">
      <alignment vertical="center"/>
    </xf>
    <xf numFmtId="0" fontId="52" fillId="0" borderId="0" xfId="177" applyFont="1"/>
    <xf numFmtId="0" fontId="2" fillId="0" borderId="0" xfId="17" applyFont="1" applyFill="1" applyBorder="1"/>
    <xf numFmtId="43" fontId="9" fillId="0" borderId="0" xfId="1" applyFont="1" applyFill="1" applyBorder="1"/>
    <xf numFmtId="0" fontId="3" fillId="0" borderId="0" xfId="17" applyFont="1" applyFill="1" applyBorder="1" applyAlignment="1">
      <alignment horizontal="right"/>
    </xf>
    <xf numFmtId="0" fontId="4" fillId="0" borderId="0" xfId="17" applyFont="1" applyFill="1" applyBorder="1" applyAlignment="1"/>
    <xf numFmtId="0" fontId="2" fillId="0" borderId="0" xfId="17" applyFont="1" applyFill="1" applyBorder="1" applyAlignment="1">
      <alignment horizontal="left"/>
    </xf>
    <xf numFmtId="0" fontId="3" fillId="0" borderId="0" xfId="17" applyFont="1" applyFill="1" applyBorder="1"/>
    <xf numFmtId="43" fontId="3" fillId="0" borderId="0" xfId="3" applyFont="1" applyFill="1" applyBorder="1" applyAlignment="1">
      <alignment horizontal="center"/>
    </xf>
    <xf numFmtId="0" fontId="3" fillId="0" borderId="0" xfId="2" applyFont="1" applyFill="1" applyBorder="1" applyAlignment="1">
      <alignment horizontal="center" vertical="top"/>
    </xf>
    <xf numFmtId="43" fontId="3" fillId="0" borderId="1" xfId="1" applyFont="1" applyFill="1" applyBorder="1"/>
    <xf numFmtId="0" fontId="2" fillId="0" borderId="0" xfId="17" applyFont="1" applyFill="1" applyBorder="1" applyAlignment="1">
      <alignment horizontal="center"/>
    </xf>
    <xf numFmtId="0" fontId="21" fillId="0" borderId="0" xfId="0" applyFont="1" applyFill="1" applyBorder="1" applyAlignment="1">
      <alignment vertical="center"/>
    </xf>
    <xf numFmtId="43" fontId="16" fillId="0" borderId="0" xfId="1" applyFont="1" applyFill="1" applyBorder="1"/>
    <xf numFmtId="43" fontId="2" fillId="0" borderId="1" xfId="1" applyFont="1" applyFill="1" applyBorder="1"/>
    <xf numFmtId="43" fontId="2" fillId="0" borderId="0" xfId="17" applyNumberFormat="1" applyFont="1" applyFill="1" applyBorder="1"/>
    <xf numFmtId="0" fontId="3" fillId="0" borderId="0" xfId="17" applyFont="1" applyFill="1" applyBorder="1" applyAlignment="1">
      <alignment horizontal="center"/>
    </xf>
    <xf numFmtId="43" fontId="3" fillId="0" borderId="8" xfId="1" applyFont="1" applyFill="1" applyBorder="1"/>
    <xf numFmtId="43" fontId="2" fillId="0" borderId="0" xfId="1" applyFont="1" applyFill="1" applyBorder="1" applyAlignment="1">
      <alignment horizontal="center"/>
    </xf>
    <xf numFmtId="43" fontId="3" fillId="0" borderId="0" xfId="1" applyFont="1" applyFill="1" applyBorder="1" applyAlignment="1">
      <alignment horizontal="center"/>
    </xf>
    <xf numFmtId="0" fontId="2" fillId="0" borderId="0" xfId="2" applyFont="1" applyFill="1" applyBorder="1" applyAlignment="1">
      <alignment horizontal="center" vertical="top"/>
    </xf>
    <xf numFmtId="0" fontId="2" fillId="0" borderId="0" xfId="2" applyFont="1" applyFill="1" applyBorder="1" applyAlignment="1">
      <alignment vertical="top" wrapText="1"/>
    </xf>
    <xf numFmtId="0" fontId="3" fillId="0" borderId="0" xfId="17" applyFont="1" applyFill="1" applyBorder="1" applyAlignment="1">
      <alignment horizontal="center" vertical="top" wrapText="1"/>
    </xf>
    <xf numFmtId="43" fontId="58" fillId="0" borderId="0" xfId="9" applyFont="1" applyFill="1" applyBorder="1"/>
    <xf numFmtId="0" fontId="2" fillId="0" borderId="0" xfId="2" applyFont="1" applyFill="1" applyBorder="1" applyAlignment="1">
      <alignment horizontal="left"/>
    </xf>
    <xf numFmtId="0" fontId="3" fillId="0" borderId="0" xfId="3" applyNumberFormat="1" applyFont="1" applyFill="1" applyAlignment="1">
      <alignment horizontal="center" wrapText="1"/>
    </xf>
    <xf numFmtId="43" fontId="0" fillId="0" borderId="0" xfId="1" applyFont="1"/>
    <xf numFmtId="43" fontId="15" fillId="0" borderId="20" xfId="1" applyFont="1" applyBorder="1" applyAlignment="1">
      <alignment horizontal="justify" vertical="center" wrapText="1"/>
    </xf>
    <xf numFmtId="0" fontId="15" fillId="0" borderId="20" xfId="0" applyFont="1" applyBorder="1" applyAlignment="1">
      <alignment horizontal="justify" vertical="center" wrapText="1"/>
    </xf>
    <xf numFmtId="0" fontId="15" fillId="0" borderId="18" xfId="0" applyFont="1" applyBorder="1" applyAlignment="1">
      <alignment horizontal="justify" vertical="center" wrapText="1"/>
    </xf>
    <xf numFmtId="43" fontId="15" fillId="0" borderId="17" xfId="1" applyFont="1" applyBorder="1" applyAlignment="1">
      <alignment horizontal="justify" vertical="center" wrapText="1"/>
    </xf>
    <xf numFmtId="0" fontId="15" fillId="0" borderId="17" xfId="0" applyFont="1" applyBorder="1" applyAlignment="1">
      <alignment horizontal="justify" vertical="center" wrapText="1"/>
    </xf>
    <xf numFmtId="0" fontId="15" fillId="0" borderId="83" xfId="0" applyFont="1" applyBorder="1" applyAlignment="1">
      <alignment horizontal="justify" vertical="center" wrapText="1"/>
    </xf>
    <xf numFmtId="0" fontId="14" fillId="0" borderId="17" xfId="0" applyFont="1" applyBorder="1" applyAlignment="1">
      <alignment horizontal="left" vertical="center" wrapText="1" indent="1"/>
    </xf>
    <xf numFmtId="0" fontId="15" fillId="0" borderId="17" xfId="0" applyFont="1" applyBorder="1" applyAlignment="1">
      <alignment horizontal="left" vertical="center" wrapText="1" indent="1"/>
    </xf>
    <xf numFmtId="0" fontId="14" fillId="0" borderId="83" xfId="0" applyFont="1" applyBorder="1" applyAlignment="1">
      <alignment horizontal="left" vertical="center" wrapText="1" indent="1"/>
    </xf>
    <xf numFmtId="0" fontId="55" fillId="0" borderId="17" xfId="0" applyFont="1" applyBorder="1" applyAlignment="1">
      <alignment horizontal="left" vertical="center" wrapText="1" indent="1"/>
    </xf>
    <xf numFmtId="0" fontId="15" fillId="0" borderId="83" xfId="0" applyFont="1" applyBorder="1" applyAlignment="1">
      <alignment horizontal="left" vertical="center" indent="1"/>
    </xf>
    <xf numFmtId="0" fontId="55" fillId="0" borderId="83" xfId="0" applyFont="1" applyBorder="1" applyAlignment="1">
      <alignment horizontal="left" vertical="center" wrapText="1" indent="1"/>
    </xf>
    <xf numFmtId="0" fontId="55" fillId="0" borderId="17" xfId="0" applyFont="1" applyBorder="1" applyAlignment="1">
      <alignment horizontal="left" vertical="center" indent="1"/>
    </xf>
    <xf numFmtId="0" fontId="15" fillId="0" borderId="83" xfId="0" applyFont="1" applyBorder="1" applyAlignment="1">
      <alignment horizontal="left" vertical="center"/>
    </xf>
    <xf numFmtId="0" fontId="14" fillId="0" borderId="17" xfId="0" applyFont="1" applyBorder="1" applyAlignment="1">
      <alignment horizontal="left" vertical="center" indent="1"/>
    </xf>
    <xf numFmtId="0" fontId="14" fillId="0" borderId="83" xfId="0" applyFont="1" applyBorder="1" applyAlignment="1">
      <alignment horizontal="left" vertical="center" indent="1"/>
    </xf>
    <xf numFmtId="0" fontId="15" fillId="0" borderId="17" xfId="0" applyFont="1" applyBorder="1" applyAlignment="1">
      <alignment horizontal="left" vertical="center" indent="1"/>
    </xf>
    <xf numFmtId="0" fontId="15" fillId="0" borderId="17" xfId="0" applyFont="1" applyBorder="1" applyAlignment="1">
      <alignment horizontal="left" vertical="center" indent="2"/>
    </xf>
    <xf numFmtId="0" fontId="15" fillId="0" borderId="83" xfId="0" applyFont="1" applyBorder="1" applyAlignment="1">
      <alignment horizontal="left" vertical="center" indent="2"/>
    </xf>
    <xf numFmtId="43" fontId="14" fillId="0" borderId="17" xfId="1" applyFont="1" applyBorder="1" applyAlignment="1">
      <alignment horizontal="justify" vertical="center" wrapText="1"/>
    </xf>
    <xf numFmtId="0" fontId="55" fillId="0" borderId="83" xfId="0" applyFont="1" applyBorder="1" applyAlignment="1">
      <alignment horizontal="left" vertical="center" indent="1"/>
    </xf>
    <xf numFmtId="0" fontId="14" fillId="0" borderId="17" xfId="0" applyFont="1" applyBorder="1" applyAlignment="1">
      <alignment horizontal="left" vertical="center"/>
    </xf>
    <xf numFmtId="0" fontId="14" fillId="0" borderId="83" xfId="0" applyFont="1" applyBorder="1" applyAlignment="1">
      <alignment horizontal="left" vertical="center"/>
    </xf>
    <xf numFmtId="0" fontId="14" fillId="0" borderId="20" xfId="0" applyFont="1" applyBorder="1" applyAlignment="1">
      <alignment horizontal="center" vertical="center" wrapText="1"/>
    </xf>
    <xf numFmtId="0" fontId="14" fillId="0" borderId="20" xfId="0" applyFont="1" applyBorder="1" applyAlignment="1">
      <alignment horizontal="left" vertical="center"/>
    </xf>
    <xf numFmtId="0" fontId="14" fillId="0" borderId="18" xfId="0" applyFont="1" applyBorder="1" applyAlignment="1">
      <alignment horizontal="left" vertical="center"/>
    </xf>
    <xf numFmtId="0" fontId="59" fillId="0" borderId="0" xfId="0" applyFont="1" applyFill="1" applyBorder="1" applyAlignment="1">
      <alignment horizontal="right" vertical="top" wrapText="1"/>
    </xf>
    <xf numFmtId="0" fontId="0" fillId="4" borderId="18" xfId="0" applyFill="1" applyBorder="1"/>
    <xf numFmtId="43" fontId="15" fillId="0" borderId="20" xfId="1" applyFont="1" applyBorder="1" applyAlignment="1">
      <alignment horizontal="left" vertical="center"/>
    </xf>
    <xf numFmtId="0" fontId="15" fillId="0" borderId="18" xfId="0" applyFont="1" applyBorder="1" applyAlignment="1">
      <alignment horizontal="left" vertical="center"/>
    </xf>
    <xf numFmtId="0" fontId="0" fillId="4" borderId="83" xfId="0" applyFill="1" applyBorder="1"/>
    <xf numFmtId="43" fontId="15" fillId="0" borderId="17" xfId="1" applyFont="1" applyBorder="1" applyAlignment="1">
      <alignment horizontal="left" vertical="center"/>
    </xf>
    <xf numFmtId="0" fontId="14" fillId="0" borderId="83" xfId="0" applyFont="1" applyBorder="1" applyAlignment="1">
      <alignment horizontal="left" vertical="center" wrapText="1"/>
    </xf>
    <xf numFmtId="0" fontId="0" fillId="4" borderId="83" xfId="0" applyFill="1" applyBorder="1" applyAlignment="1">
      <alignment wrapText="1"/>
    </xf>
    <xf numFmtId="0" fontId="14" fillId="10" borderId="17" xfId="0" applyFont="1" applyFill="1" applyBorder="1" applyAlignment="1">
      <alignment horizontal="center" vertical="center" wrapText="1"/>
    </xf>
    <xf numFmtId="0" fontId="14" fillId="10" borderId="83" xfId="0" applyFont="1" applyFill="1" applyBorder="1" applyAlignment="1">
      <alignment horizontal="center" vertical="center" wrapText="1"/>
    </xf>
    <xf numFmtId="0" fontId="14" fillId="10" borderId="83" xfId="0" applyFont="1" applyFill="1" applyBorder="1" applyAlignment="1">
      <alignment horizontal="left" vertical="center"/>
    </xf>
    <xf numFmtId="43" fontId="55" fillId="0" borderId="83" xfId="1" applyFont="1" applyBorder="1" applyAlignment="1">
      <alignment horizontal="left" vertical="center"/>
    </xf>
    <xf numFmtId="43" fontId="55" fillId="0" borderId="17" xfId="1" applyFont="1" applyBorder="1" applyAlignment="1">
      <alignment horizontal="center" vertical="center"/>
    </xf>
    <xf numFmtId="43" fontId="55" fillId="0" borderId="83" xfId="1" applyFont="1" applyBorder="1" applyAlignment="1">
      <alignment horizontal="center" vertical="center"/>
    </xf>
    <xf numFmtId="0" fontId="55" fillId="0" borderId="83" xfId="0" applyFont="1" applyBorder="1" applyAlignment="1">
      <alignment horizontal="left" vertical="center" wrapText="1"/>
    </xf>
    <xf numFmtId="43" fontId="55" fillId="0" borderId="17" xfId="1" applyFont="1" applyBorder="1" applyAlignment="1">
      <alignment horizontal="left" vertical="center"/>
    </xf>
    <xf numFmtId="43" fontId="15" fillId="0" borderId="83" xfId="1" applyFont="1" applyBorder="1" applyAlignment="1">
      <alignment horizontal="left" vertical="center"/>
    </xf>
    <xf numFmtId="0" fontId="15" fillId="0" borderId="83" xfId="0" applyFont="1" applyBorder="1" applyAlignment="1">
      <alignment horizontal="left" vertical="center" wrapText="1"/>
    </xf>
    <xf numFmtId="43" fontId="14" fillId="0" borderId="17" xfId="1" applyFont="1" applyBorder="1" applyAlignment="1">
      <alignment horizontal="left" vertical="center"/>
    </xf>
    <xf numFmtId="43" fontId="15" fillId="10" borderId="17" xfId="1" applyFont="1" applyFill="1" applyBorder="1" applyAlignment="1">
      <alignment horizontal="left" vertical="center"/>
    </xf>
    <xf numFmtId="43" fontId="14" fillId="0" borderId="83" xfId="1" applyFont="1" applyBorder="1" applyAlignment="1">
      <alignment horizontal="left" vertical="center"/>
    </xf>
    <xf numFmtId="0" fontId="14" fillId="0" borderId="15" xfId="0" applyFont="1" applyBorder="1" applyAlignment="1">
      <alignment horizontal="left" vertical="center"/>
    </xf>
    <xf numFmtId="0" fontId="0" fillId="0" borderId="0" xfId="0" applyAlignment="1">
      <alignment horizontal="center" wrapText="1"/>
    </xf>
    <xf numFmtId="0" fontId="14" fillId="10" borderId="21" xfId="0" applyFont="1" applyFill="1" applyBorder="1" applyAlignment="1">
      <alignment horizontal="center" vertical="center" wrapText="1"/>
    </xf>
    <xf numFmtId="0" fontId="14" fillId="10" borderId="66" xfId="0" applyFont="1" applyFill="1" applyBorder="1" applyAlignment="1">
      <alignment horizontal="center" vertical="center" wrapText="1"/>
    </xf>
    <xf numFmtId="0" fontId="14" fillId="10" borderId="15" xfId="0" applyFont="1" applyFill="1" applyBorder="1" applyAlignment="1">
      <alignment horizontal="center" vertical="center" wrapText="1"/>
    </xf>
    <xf numFmtId="43" fontId="14" fillId="0" borderId="20" xfId="1" applyFont="1" applyBorder="1" applyAlignment="1">
      <alignment horizontal="justify" vertical="center" wrapText="1"/>
    </xf>
    <xf numFmtId="0" fontId="55" fillId="0" borderId="17" xfId="0" applyFont="1" applyBorder="1" applyAlignment="1">
      <alignment horizontal="justify" vertical="center" wrapText="1"/>
    </xf>
    <xf numFmtId="0" fontId="14" fillId="0" borderId="83" xfId="0" applyFont="1" applyBorder="1" applyAlignment="1">
      <alignment horizontal="justify" vertical="center" wrapText="1"/>
    </xf>
    <xf numFmtId="0" fontId="14" fillId="10" borderId="20" xfId="0" applyFont="1" applyFill="1" applyBorder="1" applyAlignment="1">
      <alignment horizontal="center" vertical="center" wrapText="1"/>
    </xf>
    <xf numFmtId="0" fontId="14" fillId="10" borderId="18" xfId="0" applyFont="1" applyFill="1" applyBorder="1" applyAlignment="1">
      <alignment horizontal="center" vertical="center" wrapText="1"/>
    </xf>
    <xf numFmtId="43" fontId="14" fillId="0" borderId="18" xfId="1" applyFont="1" applyBorder="1" applyAlignment="1">
      <alignment vertical="center"/>
    </xf>
    <xf numFmtId="0" fontId="14" fillId="0" borderId="19" xfId="0" applyFont="1" applyBorder="1" applyAlignment="1">
      <alignment vertical="center"/>
    </xf>
    <xf numFmtId="43" fontId="14" fillId="0" borderId="83" xfId="1" applyFont="1" applyBorder="1" applyAlignment="1">
      <alignment vertical="center"/>
    </xf>
    <xf numFmtId="0" fontId="14" fillId="0" borderId="16" xfId="0" applyFont="1" applyBorder="1" applyAlignment="1">
      <alignment vertical="center"/>
    </xf>
    <xf numFmtId="43" fontId="14" fillId="0" borderId="17" xfId="1" applyFont="1" applyBorder="1" applyAlignment="1">
      <alignment vertical="center"/>
    </xf>
    <xf numFmtId="43" fontId="15" fillId="0" borderId="17" xfId="1" applyFont="1" applyBorder="1" applyAlignment="1">
      <alignment vertical="center"/>
    </xf>
    <xf numFmtId="43" fontId="15" fillId="0" borderId="83" xfId="1" applyFont="1" applyBorder="1" applyAlignment="1">
      <alignment vertical="center"/>
    </xf>
    <xf numFmtId="0" fontId="15" fillId="0" borderId="16" xfId="0" applyFont="1" applyBorder="1" applyAlignment="1">
      <alignment vertical="center"/>
    </xf>
    <xf numFmtId="43" fontId="15" fillId="11" borderId="83" xfId="1" applyFont="1" applyFill="1" applyBorder="1" applyAlignment="1">
      <alignment vertical="center"/>
    </xf>
    <xf numFmtId="0" fontId="15" fillId="0" borderId="16" xfId="0" applyFont="1" applyBorder="1" applyAlignment="1">
      <alignment horizontal="left" vertical="center" indent="2"/>
    </xf>
    <xf numFmtId="0" fontId="15" fillId="0" borderId="10" xfId="0" applyFont="1" applyBorder="1" applyAlignment="1">
      <alignment vertical="center"/>
    </xf>
    <xf numFmtId="0" fontId="14" fillId="10" borderId="20" xfId="0" applyFont="1" applyFill="1" applyBorder="1" applyAlignment="1">
      <alignment horizontal="center" vertical="center"/>
    </xf>
    <xf numFmtId="0" fontId="14" fillId="10" borderId="11" xfId="0" applyFont="1" applyFill="1" applyBorder="1" applyAlignment="1">
      <alignment horizontal="center" vertical="center"/>
    </xf>
    <xf numFmtId="43" fontId="15" fillId="0" borderId="20" xfId="1" applyFont="1" applyBorder="1" applyAlignment="1">
      <alignment vertical="center"/>
    </xf>
    <xf numFmtId="43" fontId="15" fillId="0" borderId="18" xfId="1" applyFont="1" applyBorder="1" applyAlignment="1">
      <alignment vertical="center"/>
    </xf>
    <xf numFmtId="0" fontId="15" fillId="0" borderId="19" xfId="0" applyFont="1" applyBorder="1" applyAlignment="1">
      <alignment vertical="center"/>
    </xf>
    <xf numFmtId="0" fontId="14" fillId="10" borderId="18" xfId="0" applyFont="1" applyFill="1" applyBorder="1" applyAlignment="1">
      <alignment horizontal="center" vertical="center"/>
    </xf>
    <xf numFmtId="0" fontId="14" fillId="10" borderId="15" xfId="0" applyFont="1" applyFill="1" applyBorder="1" applyAlignment="1">
      <alignment horizontal="center" vertical="center"/>
    </xf>
    <xf numFmtId="0" fontId="15" fillId="0" borderId="17" xfId="0" applyFont="1" applyBorder="1" applyAlignment="1">
      <alignment vertical="center"/>
    </xf>
    <xf numFmtId="0" fontId="15" fillId="0" borderId="83" xfId="0" applyFont="1" applyBorder="1" applyAlignment="1">
      <alignment vertical="center"/>
    </xf>
    <xf numFmtId="0" fontId="15" fillId="0" borderId="20"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43" fontId="14" fillId="0" borderId="17" xfId="1" applyFont="1" applyBorder="1" applyAlignment="1">
      <alignment vertical="center" wrapText="1"/>
    </xf>
    <xf numFmtId="43" fontId="14" fillId="0" borderId="83" xfId="1" applyFont="1" applyBorder="1" applyAlignment="1">
      <alignment vertical="center" wrapText="1"/>
    </xf>
    <xf numFmtId="43" fontId="15" fillId="0" borderId="17" xfId="1" applyFont="1" applyBorder="1" applyAlignment="1">
      <alignment vertical="center" wrapText="1"/>
    </xf>
    <xf numFmtId="43" fontId="15" fillId="0" borderId="83" xfId="1" applyFont="1" applyBorder="1" applyAlignment="1">
      <alignment vertical="center" wrapText="1"/>
    </xf>
    <xf numFmtId="0" fontId="15" fillId="0" borderId="17" xfId="0" applyFont="1" applyBorder="1" applyAlignment="1">
      <alignment vertical="center" wrapText="1"/>
    </xf>
    <xf numFmtId="0" fontId="15" fillId="0" borderId="83" xfId="0" applyFont="1" applyBorder="1" applyAlignment="1">
      <alignment vertical="center" wrapText="1"/>
    </xf>
    <xf numFmtId="0" fontId="15" fillId="0" borderId="16" xfId="0" applyFont="1" applyBorder="1" applyAlignment="1">
      <alignment vertical="center" wrapText="1"/>
    </xf>
    <xf numFmtId="0" fontId="14" fillId="10" borderId="84" xfId="0" applyFont="1" applyFill="1" applyBorder="1" applyAlignment="1">
      <alignment vertical="center"/>
    </xf>
    <xf numFmtId="0" fontId="14" fillId="0" borderId="16" xfId="0" applyFont="1" applyBorder="1" applyAlignment="1">
      <alignment vertical="center" wrapText="1"/>
    </xf>
    <xf numFmtId="43" fontId="15" fillId="10" borderId="83" xfId="1" applyFont="1" applyFill="1" applyBorder="1" applyAlignment="1">
      <alignment vertical="center"/>
    </xf>
    <xf numFmtId="43" fontId="15" fillId="0" borderId="20" xfId="1" applyFont="1" applyBorder="1" applyAlignment="1">
      <alignment horizontal="center" vertical="center"/>
    </xf>
    <xf numFmtId="43" fontId="15" fillId="0" borderId="18" xfId="1" applyFont="1" applyBorder="1" applyAlignment="1">
      <alignment horizontal="center" vertical="center"/>
    </xf>
    <xf numFmtId="0" fontId="15" fillId="0" borderId="19" xfId="0" applyFont="1" applyBorder="1" applyAlignment="1">
      <alignment horizontal="justify" vertical="center"/>
    </xf>
    <xf numFmtId="43" fontId="15" fillId="0" borderId="17" xfId="1" applyFont="1" applyBorder="1" applyAlignment="1">
      <alignment horizontal="center" vertical="center"/>
    </xf>
    <xf numFmtId="43" fontId="15" fillId="0" borderId="83" xfId="1" applyFont="1" applyBorder="1" applyAlignment="1">
      <alignment horizontal="center" vertical="center"/>
    </xf>
    <xf numFmtId="0" fontId="14" fillId="0" borderId="16" xfId="0" applyFont="1" applyBorder="1" applyAlignment="1">
      <alignment horizontal="left" vertical="center" wrapText="1" indent="1"/>
    </xf>
    <xf numFmtId="0" fontId="15" fillId="0" borderId="16" xfId="0" applyFont="1" applyBorder="1" applyAlignment="1">
      <alignment horizontal="left" vertical="center" wrapText="1" indent="1"/>
    </xf>
    <xf numFmtId="0" fontId="15" fillId="0" borderId="16" xfId="0" applyFont="1" applyBorder="1" applyAlignment="1">
      <alignment horizontal="justify" vertical="center" wrapText="1"/>
    </xf>
    <xf numFmtId="0" fontId="15" fillId="0" borderId="16" xfId="0" applyFont="1" applyBorder="1" applyAlignment="1">
      <alignment horizontal="left" vertical="center" wrapText="1" indent="3"/>
    </xf>
    <xf numFmtId="43" fontId="15" fillId="10" borderId="17" xfId="1" applyFont="1" applyFill="1" applyBorder="1" applyAlignment="1">
      <alignment horizontal="center" vertical="center"/>
    </xf>
    <xf numFmtId="43" fontId="15" fillId="10" borderId="83" xfId="1" applyFont="1" applyFill="1" applyBorder="1" applyAlignment="1">
      <alignment horizontal="center" vertical="center"/>
    </xf>
    <xf numFmtId="43" fontId="15" fillId="0" borderId="15" xfId="1" applyFont="1" applyBorder="1" applyAlignment="1">
      <alignment horizontal="center" vertical="center"/>
    </xf>
    <xf numFmtId="0" fontId="14" fillId="10" borderId="21" xfId="0" applyFont="1" applyFill="1" applyBorder="1" applyAlignment="1">
      <alignment horizontal="center" vertical="center"/>
    </xf>
    <xf numFmtId="0" fontId="15" fillId="0" borderId="19" xfId="0" applyFont="1" applyBorder="1" applyAlignment="1">
      <alignment horizontal="left" vertical="center"/>
    </xf>
    <xf numFmtId="43" fontId="14" fillId="0" borderId="83" xfId="1"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horizontal="left" vertical="center" indent="3"/>
    </xf>
    <xf numFmtId="0" fontId="15" fillId="0" borderId="16" xfId="0" applyFont="1" applyBorder="1" applyAlignment="1">
      <alignment horizontal="left" vertical="center" indent="1"/>
    </xf>
    <xf numFmtId="0" fontId="15" fillId="0" borderId="16" xfId="0" applyFont="1" applyBorder="1" applyAlignment="1">
      <alignment horizontal="left" vertical="center" indent="5"/>
    </xf>
    <xf numFmtId="43" fontId="14" fillId="0" borderId="15" xfId="1" applyFont="1" applyBorder="1" applyAlignment="1">
      <alignment vertical="center"/>
    </xf>
    <xf numFmtId="0" fontId="14" fillId="0" borderId="10" xfId="0" applyFont="1" applyBorder="1" applyAlignment="1">
      <alignment vertical="center"/>
    </xf>
    <xf numFmtId="43" fontId="14" fillId="0" borderId="20" xfId="1" applyFont="1" applyBorder="1" applyAlignment="1">
      <alignment horizontal="center" vertical="center"/>
    </xf>
    <xf numFmtId="43" fontId="14" fillId="0" borderId="18" xfId="1" applyFont="1" applyBorder="1" applyAlignment="1">
      <alignment horizontal="center" vertical="center"/>
    </xf>
    <xf numFmtId="43" fontId="14" fillId="0" borderId="17" xfId="1" applyFont="1" applyBorder="1" applyAlignment="1">
      <alignment horizontal="center" vertical="center"/>
    </xf>
    <xf numFmtId="0" fontId="15" fillId="0" borderId="18" xfId="0" applyFont="1" applyBorder="1" applyAlignment="1">
      <alignment horizontal="justify" vertical="center"/>
    </xf>
    <xf numFmtId="0" fontId="14" fillId="0" borderId="83" xfId="0" applyFont="1" applyBorder="1" applyAlignment="1">
      <alignment horizontal="justify" vertical="center"/>
    </xf>
    <xf numFmtId="0" fontId="15" fillId="0" borderId="83" xfId="0" applyFont="1" applyBorder="1" applyAlignment="1">
      <alignment horizontal="justify" vertical="center"/>
    </xf>
    <xf numFmtId="0" fontId="14" fillId="0" borderId="20"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justify" vertical="center"/>
    </xf>
    <xf numFmtId="0" fontId="14" fillId="0" borderId="16" xfId="0" applyFont="1" applyBorder="1" applyAlignment="1">
      <alignment horizontal="justify" vertical="center" wrapText="1"/>
    </xf>
    <xf numFmtId="43" fontId="15" fillId="0" borderId="17" xfId="1" applyFont="1" applyBorder="1" applyAlignment="1">
      <alignment horizontal="center" vertical="center" wrapText="1"/>
    </xf>
    <xf numFmtId="43" fontId="15" fillId="0" borderId="15" xfId="1" applyFont="1" applyBorder="1" applyAlignment="1">
      <alignment horizontal="center" vertical="center" wrapText="1"/>
    </xf>
    <xf numFmtId="0" fontId="14" fillId="0" borderId="10" xfId="0" applyFont="1" applyBorder="1" applyAlignment="1">
      <alignment vertical="center" wrapText="1"/>
    </xf>
    <xf numFmtId="0" fontId="14" fillId="0" borderId="19" xfId="0" applyFont="1" applyBorder="1" applyAlignment="1">
      <alignment horizontal="left" vertical="center"/>
    </xf>
    <xf numFmtId="0" fontId="14" fillId="0" borderId="16" xfId="0" applyFont="1" applyBorder="1" applyAlignment="1">
      <alignment horizontal="left" vertical="center" wrapText="1"/>
    </xf>
    <xf numFmtId="0" fontId="15" fillId="0" borderId="16" xfId="0" applyFont="1" applyBorder="1" applyAlignment="1">
      <alignment horizontal="left" vertical="center" wrapText="1" indent="2"/>
    </xf>
    <xf numFmtId="0" fontId="15" fillId="0" borderId="16" xfId="0" applyFont="1" applyBorder="1" applyAlignment="1">
      <alignment horizontal="left" vertical="center" wrapText="1"/>
    </xf>
    <xf numFmtId="0" fontId="46" fillId="4" borderId="0" xfId="0" applyFont="1" applyFill="1" applyBorder="1" applyAlignment="1">
      <alignment horizontal="center" vertical="center"/>
    </xf>
    <xf numFmtId="0" fontId="32" fillId="0" borderId="0" xfId="0" applyFont="1" applyBorder="1" applyAlignment="1">
      <alignment horizontal="center"/>
    </xf>
    <xf numFmtId="0" fontId="32" fillId="0" borderId="0" xfId="0" applyFont="1" applyBorder="1"/>
    <xf numFmtId="0" fontId="50" fillId="0" borderId="0" xfId="0" applyFont="1" applyFill="1"/>
    <xf numFmtId="0" fontId="29" fillId="0" borderId="0" xfId="0" applyFont="1" applyFill="1"/>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wrapText="1"/>
    </xf>
    <xf numFmtId="0" fontId="22" fillId="5" borderId="5" xfId="0" applyFont="1" applyFill="1" applyBorder="1" applyAlignment="1">
      <alignment horizontal="center" vertical="center"/>
    </xf>
    <xf numFmtId="0" fontId="46" fillId="0" borderId="0" xfId="0" applyFont="1" applyAlignment="1">
      <alignment horizontal="left"/>
    </xf>
    <xf numFmtId="0" fontId="46" fillId="0" borderId="0" xfId="0" applyFont="1" applyBorder="1" applyAlignment="1">
      <alignment horizontal="center"/>
    </xf>
    <xf numFmtId="0" fontId="2" fillId="0" borderId="3" xfId="2" applyFont="1" applyBorder="1" applyAlignment="1">
      <alignment horizontal="justify" wrapText="1"/>
    </xf>
    <xf numFmtId="0" fontId="3" fillId="0" borderId="6" xfId="2" applyFont="1" applyFill="1" applyBorder="1" applyAlignment="1">
      <alignment horizontal="justify" wrapText="1"/>
    </xf>
    <xf numFmtId="0" fontId="19" fillId="0" borderId="0" xfId="2" applyFont="1" applyAlignment="1">
      <alignment horizontal="left"/>
    </xf>
    <xf numFmtId="0" fontId="2" fillId="0" borderId="3" xfId="2" applyFont="1" applyFill="1" applyBorder="1" applyAlignment="1">
      <alignment horizontal="justify" wrapText="1"/>
    </xf>
    <xf numFmtId="0" fontId="3" fillId="0" borderId="3" xfId="2" applyFont="1" applyBorder="1" applyAlignment="1">
      <alignment horizontal="justify" wrapText="1"/>
    </xf>
    <xf numFmtId="49" fontId="20" fillId="0" borderId="6" xfId="17" quotePrefix="1" applyNumberFormat="1" applyFont="1" applyBorder="1" applyAlignment="1">
      <alignment horizontal="left" vertical="center" indent="1"/>
    </xf>
    <xf numFmtId="49" fontId="20" fillId="0" borderId="6" xfId="17" applyNumberFormat="1" applyFont="1" applyBorder="1" applyAlignment="1">
      <alignment horizontal="left" vertical="center" indent="1"/>
    </xf>
    <xf numFmtId="0" fontId="21" fillId="0" borderId="0" xfId="0" applyFont="1" applyFill="1" applyBorder="1" applyAlignment="1">
      <alignment vertical="center" wrapText="1"/>
    </xf>
    <xf numFmtId="0" fontId="14" fillId="10" borderId="18" xfId="0" applyFont="1" applyFill="1" applyBorder="1" applyAlignment="1">
      <alignment horizontal="center" vertical="center" wrapText="1"/>
    </xf>
    <xf numFmtId="0" fontId="14" fillId="10" borderId="0" xfId="0" applyFont="1" applyFill="1" applyAlignment="1">
      <alignment horizontal="center" vertical="center"/>
    </xf>
    <xf numFmtId="0" fontId="15" fillId="10" borderId="20" xfId="0" applyFont="1" applyFill="1" applyBorder="1" applyAlignment="1">
      <alignment horizontal="center" vertical="center" wrapText="1"/>
    </xf>
    <xf numFmtId="0" fontId="15" fillId="10" borderId="65" xfId="0" applyFont="1" applyFill="1" applyBorder="1" applyAlignment="1">
      <alignment horizontal="center" vertical="center"/>
    </xf>
    <xf numFmtId="0" fontId="15" fillId="10" borderId="21" xfId="0" applyFont="1" applyFill="1" applyBorder="1" applyAlignment="1">
      <alignment horizontal="center" vertical="center" wrapText="1"/>
    </xf>
    <xf numFmtId="0" fontId="14" fillId="12" borderId="57" xfId="0" applyFont="1" applyFill="1" applyBorder="1" applyAlignment="1">
      <alignment horizontal="center" vertical="center" wrapText="1"/>
    </xf>
    <xf numFmtId="0" fontId="14" fillId="12" borderId="20" xfId="0" applyFont="1" applyFill="1" applyBorder="1" applyAlignment="1">
      <alignment horizontal="center" vertical="center" wrapText="1"/>
    </xf>
    <xf numFmtId="0" fontId="14" fillId="10" borderId="57" xfId="0" applyFont="1" applyFill="1" applyBorder="1" applyAlignment="1">
      <alignment vertical="center" wrapText="1"/>
    </xf>
    <xf numFmtId="0" fontId="14" fillId="10" borderId="20" xfId="0" applyFont="1" applyFill="1" applyBorder="1" applyAlignment="1">
      <alignment vertical="center" wrapText="1"/>
    </xf>
    <xf numFmtId="0" fontId="14" fillId="13" borderId="19" xfId="0" applyFont="1" applyFill="1" applyBorder="1" applyAlignment="1">
      <alignment horizontal="center" vertical="center" wrapText="1"/>
    </xf>
    <xf numFmtId="0" fontId="15" fillId="13" borderId="57" xfId="0" applyFont="1" applyFill="1" applyBorder="1" applyAlignment="1">
      <alignment horizontal="center" vertical="center" wrapText="1"/>
    </xf>
    <xf numFmtId="0" fontId="15" fillId="13" borderId="57" xfId="0" applyFont="1" applyFill="1" applyBorder="1" applyAlignment="1">
      <alignment vertical="center" wrapText="1"/>
    </xf>
    <xf numFmtId="0" fontId="15" fillId="13" borderId="20" xfId="0" applyFont="1" applyFill="1" applyBorder="1" applyAlignment="1">
      <alignment horizontal="center" vertical="center" wrapText="1"/>
    </xf>
    <xf numFmtId="0" fontId="14" fillId="0" borderId="19" xfId="0" applyFont="1" applyBorder="1" applyAlignment="1">
      <alignment horizontal="center" vertical="center" wrapText="1"/>
    </xf>
    <xf numFmtId="0" fontId="54" fillId="0" borderId="57" xfId="0" applyFont="1" applyBorder="1" applyAlignment="1">
      <alignment horizontal="center" vertical="center"/>
    </xf>
    <xf numFmtId="0" fontId="54" fillId="0" borderId="57" xfId="0" applyFont="1" applyBorder="1" applyAlignment="1">
      <alignment vertical="center" wrapText="1"/>
    </xf>
    <xf numFmtId="0" fontId="15" fillId="0" borderId="83"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22" xfId="0" applyFont="1" applyBorder="1" applyAlignment="1">
      <alignment horizontal="center" vertical="center" wrapText="1"/>
    </xf>
    <xf numFmtId="0" fontId="15" fillId="0" borderId="66" xfId="0" applyFont="1" applyBorder="1" applyAlignment="1">
      <alignment horizontal="center" vertical="center" wrapText="1"/>
    </xf>
    <xf numFmtId="0" fontId="15" fillId="13" borderId="65" xfId="0" applyFont="1" applyFill="1" applyBorder="1" applyAlignment="1">
      <alignment horizontal="center" vertical="center" wrapText="1"/>
    </xf>
    <xf numFmtId="0" fontId="15" fillId="13" borderId="65" xfId="0" applyFont="1" applyFill="1" applyBorder="1" applyAlignment="1">
      <alignment vertical="center" wrapText="1"/>
    </xf>
    <xf numFmtId="0" fontId="15" fillId="13" borderId="66" xfId="0" applyFont="1" applyFill="1" applyBorder="1" applyAlignment="1">
      <alignment horizontal="center" vertical="center" wrapText="1"/>
    </xf>
    <xf numFmtId="0" fontId="54" fillId="13" borderId="19" xfId="0" applyFont="1" applyFill="1" applyBorder="1" applyAlignment="1">
      <alignment horizontal="right" vertical="center" wrapText="1"/>
    </xf>
    <xf numFmtId="0" fontId="54" fillId="13" borderId="57" xfId="0" applyFont="1" applyFill="1" applyBorder="1" applyAlignment="1">
      <alignment horizontal="center" vertical="center"/>
    </xf>
    <xf numFmtId="0" fontId="54" fillId="13" borderId="57" xfId="0" applyFont="1" applyFill="1" applyBorder="1" applyAlignment="1">
      <alignment vertical="center" wrapText="1"/>
    </xf>
    <xf numFmtId="0" fontId="54" fillId="0" borderId="57" xfId="0" applyFont="1" applyBorder="1" applyAlignment="1">
      <alignment horizontal="left" vertical="center" wrapText="1" indent="2"/>
    </xf>
    <xf numFmtId="0" fontId="54" fillId="0" borderId="19" xfId="0" applyFont="1" applyBorder="1" applyAlignment="1">
      <alignment horizontal="right" vertical="center" wrapText="1"/>
    </xf>
    <xf numFmtId="0" fontId="15" fillId="13" borderId="15" xfId="0" applyFont="1" applyFill="1" applyBorder="1" applyAlignment="1">
      <alignment horizontal="center" vertical="center" wrapText="1"/>
    </xf>
    <xf numFmtId="0" fontId="15" fillId="13" borderId="11" xfId="0" applyFont="1" applyFill="1" applyBorder="1" applyAlignment="1">
      <alignment horizontal="center" vertical="center" wrapText="1"/>
    </xf>
    <xf numFmtId="0" fontId="15" fillId="13" borderId="21" xfId="0" applyFont="1" applyFill="1" applyBorder="1" applyAlignment="1">
      <alignment horizontal="center" vertical="center" wrapText="1"/>
    </xf>
    <xf numFmtId="0" fontId="15" fillId="0" borderId="66" xfId="0" applyFont="1" applyBorder="1" applyAlignment="1">
      <alignment vertical="center" wrapText="1"/>
    </xf>
    <xf numFmtId="0" fontId="15" fillId="0" borderId="65" xfId="0" applyFont="1" applyBorder="1" applyAlignment="1">
      <alignment horizontal="center" vertical="center" wrapText="1"/>
    </xf>
    <xf numFmtId="0" fontId="15" fillId="0" borderId="21" xfId="0" applyFont="1" applyBorder="1" applyAlignment="1">
      <alignment horizontal="center" vertical="center" wrapText="1"/>
    </xf>
    <xf numFmtId="0" fontId="15" fillId="13" borderId="18" xfId="0"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18" xfId="0" applyFont="1" applyBorder="1" applyAlignment="1">
      <alignment horizontal="center" vertical="center" wrapText="1"/>
    </xf>
    <xf numFmtId="0" fontId="14" fillId="13" borderId="84" xfId="0" applyFont="1" applyFill="1" applyBorder="1" applyAlignment="1">
      <alignment horizontal="center" vertical="center" wrapText="1"/>
    </xf>
    <xf numFmtId="0" fontId="54" fillId="0" borderId="57" xfId="0" applyFont="1" applyBorder="1" applyAlignment="1">
      <alignment horizontal="center" vertical="center" wrapText="1"/>
    </xf>
    <xf numFmtId="0" fontId="15" fillId="13" borderId="0" xfId="0" applyFont="1" applyFill="1" applyAlignment="1">
      <alignment horizontal="center" vertical="center" wrapText="1"/>
    </xf>
    <xf numFmtId="0" fontId="15" fillId="13" borderId="83" xfId="0" applyFont="1" applyFill="1" applyBorder="1" applyAlignment="1">
      <alignment horizontal="center" vertical="center" wrapText="1"/>
    </xf>
    <xf numFmtId="0" fontId="15" fillId="13" borderId="22" xfId="0" applyFont="1" applyFill="1" applyBorder="1" applyAlignment="1">
      <alignment horizontal="center" vertical="center" wrapText="1"/>
    </xf>
    <xf numFmtId="0" fontId="14" fillId="12" borderId="65" xfId="0" applyFont="1" applyFill="1" applyBorder="1" applyAlignment="1">
      <alignment horizontal="center" vertical="center" wrapText="1"/>
    </xf>
    <xf numFmtId="0" fontId="14" fillId="12" borderId="66" xfId="0" applyFont="1" applyFill="1" applyBorder="1" applyAlignment="1">
      <alignment horizontal="center" vertical="center" wrapText="1"/>
    </xf>
    <xf numFmtId="0" fontId="14" fillId="12" borderId="20" xfId="0" applyFont="1" applyFill="1" applyBorder="1" applyAlignment="1">
      <alignment vertical="center" wrapText="1"/>
    </xf>
    <xf numFmtId="0" fontId="54" fillId="0" borderId="20" xfId="0" applyFont="1" applyBorder="1" applyAlignment="1">
      <alignment vertical="center" wrapText="1"/>
    </xf>
    <xf numFmtId="0" fontId="29" fillId="0" borderId="0" xfId="0" applyFont="1" applyAlignment="1">
      <alignment horizontal="center"/>
    </xf>
    <xf numFmtId="43" fontId="20" fillId="0" borderId="0" xfId="192" applyFont="1" applyFill="1" applyBorder="1" applyAlignment="1">
      <alignment horizontal="left" vertical="center" wrapText="1"/>
    </xf>
    <xf numFmtId="43" fontId="19" fillId="0" borderId="0" xfId="192" applyFont="1" applyFill="1" applyBorder="1" applyAlignment="1">
      <alignment horizontal="left" vertical="center" wrapText="1"/>
    </xf>
    <xf numFmtId="43" fontId="19" fillId="0" borderId="0" xfId="192" applyFont="1" applyFill="1" applyBorder="1" applyAlignment="1">
      <alignment horizontal="left" vertical="center"/>
    </xf>
    <xf numFmtId="0" fontId="0" fillId="0" borderId="0" xfId="0"/>
    <xf numFmtId="0" fontId="15" fillId="0" borderId="0" xfId="0" applyFont="1"/>
    <xf numFmtId="0" fontId="32" fillId="0" borderId="0" xfId="19" applyFont="1"/>
    <xf numFmtId="0" fontId="29" fillId="0" borderId="0" xfId="19" applyFont="1"/>
    <xf numFmtId="0" fontId="31" fillId="0" borderId="0" xfId="19" applyFont="1" applyAlignment="1"/>
    <xf numFmtId="0" fontId="0" fillId="2" borderId="38" xfId="0" applyFill="1" applyBorder="1"/>
    <xf numFmtId="0" fontId="0" fillId="2" borderId="39" xfId="0" applyFill="1" applyBorder="1"/>
    <xf numFmtId="0" fontId="0" fillId="0" borderId="40" xfId="0" applyBorder="1"/>
    <xf numFmtId="0" fontId="0" fillId="0" borderId="41" xfId="0" applyBorder="1"/>
    <xf numFmtId="0" fontId="0" fillId="0" borderId="42" xfId="0" applyBorder="1"/>
    <xf numFmtId="0" fontId="34" fillId="0" borderId="40" xfId="0" applyFont="1" applyBorder="1"/>
    <xf numFmtId="0" fontId="0" fillId="2" borderId="42" xfId="0" applyFill="1" applyBorder="1"/>
    <xf numFmtId="0" fontId="34" fillId="2" borderId="43" xfId="0" applyFont="1" applyFill="1" applyBorder="1"/>
    <xf numFmtId="0" fontId="0" fillId="2" borderId="44" xfId="0" applyFill="1" applyBorder="1"/>
    <xf numFmtId="0" fontId="0" fillId="2" borderId="45" xfId="0" applyFill="1" applyBorder="1"/>
    <xf numFmtId="0" fontId="0" fillId="0" borderId="46" xfId="0" applyBorder="1" applyAlignment="1">
      <alignment horizontal="left" indent="2"/>
    </xf>
    <xf numFmtId="0" fontId="0" fillId="0" borderId="47" xfId="0" applyBorder="1"/>
    <xf numFmtId="0" fontId="0" fillId="0" borderId="48" xfId="0" applyBorder="1"/>
    <xf numFmtId="0" fontId="0" fillId="0" borderId="3" xfId="0" applyBorder="1"/>
    <xf numFmtId="0" fontId="0" fillId="2" borderId="3" xfId="0" applyFill="1" applyBorder="1"/>
    <xf numFmtId="0" fontId="0" fillId="0" borderId="0" xfId="0" applyAlignment="1">
      <alignment vertical="center"/>
    </xf>
    <xf numFmtId="43" fontId="9" fillId="0" borderId="0" xfId="3" applyFont="1" applyFill="1" applyBorder="1"/>
    <xf numFmtId="0" fontId="2" fillId="0" borderId="0" xfId="2" applyFont="1" applyFill="1" applyAlignment="1">
      <alignment horizontal="left"/>
    </xf>
    <xf numFmtId="43" fontId="2" fillId="0" borderId="0" xfId="3" applyFont="1" applyFill="1" applyBorder="1" applyAlignment="1">
      <alignment horizontal="left"/>
    </xf>
    <xf numFmtId="0" fontId="0" fillId="0" borderId="3" xfId="0" applyFill="1" applyBorder="1"/>
    <xf numFmtId="0" fontId="0" fillId="0" borderId="42" xfId="0" applyFill="1" applyBorder="1"/>
    <xf numFmtId="0" fontId="3" fillId="0" borderId="5" xfId="2" applyFont="1" applyFill="1" applyBorder="1" applyAlignment="1">
      <alignment horizontal="left" vertical="top" wrapText="1"/>
    </xf>
    <xf numFmtId="0" fontId="2" fillId="0" borderId="0" xfId="0" applyFont="1"/>
    <xf numFmtId="0" fontId="13" fillId="0" borderId="0" xfId="0" applyFont="1"/>
    <xf numFmtId="0" fontId="3" fillId="0" borderId="0" xfId="0" applyFont="1"/>
    <xf numFmtId="0" fontId="3"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3" fillId="0" borderId="0" xfId="0" applyFont="1" applyAlignment="1">
      <alignment vertical="center" wrapText="1"/>
    </xf>
    <xf numFmtId="0" fontId="64" fillId="0" borderId="0" xfId="0" applyFont="1"/>
    <xf numFmtId="0" fontId="2" fillId="0" borderId="0" xfId="0" applyFont="1" applyBorder="1"/>
    <xf numFmtId="0" fontId="3" fillId="0" borderId="0" xfId="0" applyFont="1" applyBorder="1"/>
    <xf numFmtId="0" fontId="7" fillId="0" borderId="0" xfId="0" applyFont="1" applyBorder="1"/>
    <xf numFmtId="0" fontId="7" fillId="0" borderId="16" xfId="0" applyFont="1" applyBorder="1"/>
    <xf numFmtId="0" fontId="7" fillId="0" borderId="19" xfId="0" applyFont="1" applyBorder="1"/>
    <xf numFmtId="0" fontId="7" fillId="0" borderId="57" xfId="0" applyFont="1" applyBorder="1"/>
    <xf numFmtId="0" fontId="66" fillId="2" borderId="3" xfId="0" applyFont="1" applyFill="1" applyBorder="1"/>
    <xf numFmtId="0" fontId="67" fillId="0" borderId="3" xfId="0" applyFont="1" applyBorder="1"/>
    <xf numFmtId="0" fontId="66" fillId="0" borderId="3" xfId="0" applyFont="1" applyBorder="1"/>
    <xf numFmtId="0" fontId="67" fillId="0" borderId="0" xfId="0" applyFont="1"/>
    <xf numFmtId="0" fontId="66" fillId="2" borderId="37" xfId="0" applyFont="1" applyFill="1" applyBorder="1"/>
    <xf numFmtId="0" fontId="67" fillId="0" borderId="40" xfId="0" applyFont="1" applyBorder="1"/>
    <xf numFmtId="0" fontId="66" fillId="0" borderId="40" xfId="0" applyFont="1" applyBorder="1"/>
    <xf numFmtId="0" fontId="67" fillId="0" borderId="41" xfId="0" applyFont="1" applyFill="1" applyBorder="1"/>
    <xf numFmtId="0" fontId="68" fillId="0" borderId="0" xfId="0" applyFont="1"/>
    <xf numFmtId="0" fontId="69" fillId="0" borderId="0" xfId="0" applyFont="1"/>
    <xf numFmtId="0" fontId="70" fillId="0" borderId="0" xfId="0" applyFont="1"/>
    <xf numFmtId="0" fontId="71" fillId="0" borderId="0" xfId="0" applyFont="1" applyAlignment="1">
      <alignment horizontal="center"/>
    </xf>
    <xf numFmtId="0" fontId="72" fillId="0" borderId="5" xfId="0" applyFont="1" applyBorder="1" applyAlignment="1">
      <alignment vertical="center"/>
    </xf>
    <xf numFmtId="0" fontId="46" fillId="2" borderId="3" xfId="0" applyFont="1" applyFill="1" applyBorder="1" applyAlignment="1">
      <alignment horizontal="center"/>
    </xf>
    <xf numFmtId="0" fontId="15" fillId="0" borderId="3" xfId="0" applyFont="1" applyBorder="1"/>
    <xf numFmtId="0" fontId="15" fillId="0" borderId="7" xfId="0" applyFont="1" applyBorder="1"/>
    <xf numFmtId="0" fontId="0" fillId="0" borderId="7" xfId="0" applyBorder="1"/>
    <xf numFmtId="0" fontId="15" fillId="0" borderId="3" xfId="0" applyFont="1" applyFill="1" applyBorder="1"/>
    <xf numFmtId="0" fontId="15" fillId="0" borderId="7" xfId="0" applyFont="1" applyFill="1" applyBorder="1"/>
    <xf numFmtId="0" fontId="15" fillId="0" borderId="0" xfId="0" applyFont="1" applyFill="1"/>
    <xf numFmtId="0" fontId="14" fillId="0" borderId="0" xfId="0" applyFont="1" applyAlignment="1">
      <alignment vertical="center"/>
    </xf>
    <xf numFmtId="0" fontId="32" fillId="0" borderId="79" xfId="19" applyFont="1" applyBorder="1" applyAlignment="1">
      <alignment vertical="center"/>
    </xf>
    <xf numFmtId="0" fontId="32" fillId="0" borderId="0" xfId="19" applyFont="1" applyBorder="1" applyAlignment="1">
      <alignment vertical="center"/>
    </xf>
    <xf numFmtId="0" fontId="32" fillId="0" borderId="0" xfId="19" applyFont="1" applyBorder="1"/>
    <xf numFmtId="0" fontId="32" fillId="14" borderId="0" xfId="19" applyFont="1" applyFill="1" applyBorder="1" applyAlignment="1">
      <alignment vertical="center"/>
    </xf>
    <xf numFmtId="14" fontId="32" fillId="14" borderId="5" xfId="19" applyNumberFormat="1" applyFont="1" applyFill="1" applyBorder="1" applyAlignment="1">
      <alignment vertical="center"/>
    </xf>
    <xf numFmtId="0" fontId="32" fillId="14" borderId="5" xfId="19" applyFont="1" applyFill="1" applyBorder="1" applyAlignment="1">
      <alignment horizontal="center" vertical="center"/>
    </xf>
    <xf numFmtId="0" fontId="32" fillId="14" borderId="5" xfId="19" applyFont="1" applyFill="1" applyBorder="1" applyAlignment="1">
      <alignment vertical="center"/>
    </xf>
    <xf numFmtId="0" fontId="32" fillId="14" borderId="5" xfId="19" applyFont="1" applyFill="1" applyBorder="1" applyAlignment="1">
      <alignment vertical="center" wrapText="1"/>
    </xf>
    <xf numFmtId="0" fontId="46" fillId="14" borderId="5" xfId="19" applyFont="1" applyFill="1" applyBorder="1" applyAlignment="1">
      <alignment vertical="center"/>
    </xf>
    <xf numFmtId="43" fontId="32" fillId="14" borderId="5" xfId="11" applyFont="1" applyFill="1" applyBorder="1" applyAlignment="1">
      <alignment vertical="center"/>
    </xf>
    <xf numFmtId="43" fontId="32" fillId="14" borderId="17" xfId="11" applyFont="1" applyFill="1" applyBorder="1" applyAlignment="1">
      <alignment vertical="center"/>
    </xf>
    <xf numFmtId="0" fontId="32" fillId="14" borderId="57" xfId="19" applyFont="1" applyFill="1" applyBorder="1"/>
    <xf numFmtId="0" fontId="32" fillId="14" borderId="58" xfId="19" applyFont="1" applyFill="1" applyBorder="1"/>
    <xf numFmtId="0" fontId="46" fillId="14" borderId="58" xfId="19" applyFont="1" applyFill="1" applyBorder="1" applyAlignment="1">
      <alignment horizontal="right"/>
    </xf>
    <xf numFmtId="43" fontId="46" fillId="14" borderId="58" xfId="11" applyFont="1" applyFill="1" applyBorder="1"/>
    <xf numFmtId="43" fontId="46" fillId="14" borderId="20" xfId="11" applyFont="1" applyFill="1" applyBorder="1"/>
    <xf numFmtId="0" fontId="32" fillId="0" borderId="61" xfId="19" applyFont="1" applyBorder="1" applyAlignment="1">
      <alignment vertical="center"/>
    </xf>
    <xf numFmtId="0" fontId="32" fillId="0" borderId="63" xfId="19" applyFont="1" applyBorder="1" applyAlignment="1">
      <alignment vertical="center"/>
    </xf>
    <xf numFmtId="0" fontId="32" fillId="14" borderId="63" xfId="19" applyFont="1" applyFill="1" applyBorder="1" applyAlignment="1">
      <alignment vertical="center"/>
    </xf>
    <xf numFmtId="0" fontId="32" fillId="0" borderId="63" xfId="19" applyFont="1" applyBorder="1"/>
    <xf numFmtId="0" fontId="32" fillId="14" borderId="59" xfId="19" applyFont="1" applyFill="1" applyBorder="1"/>
    <xf numFmtId="0" fontId="54" fillId="0" borderId="63" xfId="0" applyFont="1" applyBorder="1"/>
    <xf numFmtId="0" fontId="15" fillId="0" borderId="63" xfId="0" applyFont="1" applyBorder="1"/>
    <xf numFmtId="0" fontId="15" fillId="0" borderId="59" xfId="0" applyFont="1" applyBorder="1"/>
    <xf numFmtId="0" fontId="54" fillId="0" borderId="5" xfId="0" applyFont="1" applyBorder="1"/>
    <xf numFmtId="0" fontId="54" fillId="0" borderId="64" xfId="0" applyFont="1" applyBorder="1"/>
    <xf numFmtId="0" fontId="15" fillId="0" borderId="5" xfId="0" applyFont="1" applyBorder="1"/>
    <xf numFmtId="0" fontId="15" fillId="0" borderId="64" xfId="0" applyFont="1" applyBorder="1"/>
    <xf numFmtId="0" fontId="15" fillId="0" borderId="58" xfId="0" applyFont="1" applyBorder="1"/>
    <xf numFmtId="0" fontId="15" fillId="0" borderId="60" xfId="0" applyFont="1" applyBorder="1"/>
    <xf numFmtId="0" fontId="46" fillId="2" borderId="94" xfId="0" applyFont="1" applyFill="1" applyBorder="1" applyAlignment="1">
      <alignment horizontal="center" vertical="center"/>
    </xf>
    <xf numFmtId="0" fontId="46" fillId="2" borderId="35"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6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4" xfId="0" applyFont="1" applyFill="1" applyBorder="1" applyAlignment="1">
      <alignment horizontal="center" vertical="center"/>
    </xf>
    <xf numFmtId="15" fontId="15" fillId="0" borderId="63" xfId="25" applyNumberFormat="1" applyFont="1" applyBorder="1" applyAlignment="1">
      <alignment horizontal="left" vertical="center"/>
    </xf>
    <xf numFmtId="15" fontId="55" fillId="0" borderId="63" xfId="25" applyNumberFormat="1" applyFont="1" applyFill="1" applyBorder="1" applyAlignment="1">
      <alignment horizontal="left" vertical="center"/>
    </xf>
    <xf numFmtId="15" fontId="55" fillId="4" borderId="61" xfId="25" applyNumberFormat="1" applyFont="1" applyFill="1" applyBorder="1" applyAlignment="1">
      <alignment horizontal="left" vertical="center"/>
    </xf>
    <xf numFmtId="0" fontId="15" fillId="4" borderId="4" xfId="25" applyFont="1" applyFill="1" applyBorder="1" applyAlignment="1">
      <alignment horizontal="center" vertical="center"/>
    </xf>
    <xf numFmtId="0" fontId="15" fillId="4" borderId="4" xfId="26" applyNumberFormat="1" applyFont="1" applyFill="1" applyBorder="1" applyAlignment="1">
      <alignment horizontal="center" vertical="center"/>
    </xf>
    <xf numFmtId="43" fontId="15" fillId="4" borderId="4" xfId="1" applyFont="1" applyFill="1" applyBorder="1" applyAlignment="1">
      <alignment horizontal="left" vertical="center" wrapText="1"/>
    </xf>
    <xf numFmtId="0" fontId="15" fillId="4" borderId="4" xfId="1" applyNumberFormat="1" applyFont="1" applyFill="1" applyBorder="1" applyAlignment="1">
      <alignment horizontal="left" vertical="center" wrapText="1"/>
    </xf>
    <xf numFmtId="0" fontId="15" fillId="4" borderId="62" xfId="25" applyFont="1" applyFill="1" applyBorder="1" applyAlignment="1">
      <alignment horizontal="left" vertical="center"/>
    </xf>
    <xf numFmtId="0" fontId="14" fillId="2" borderId="36" xfId="25" applyFont="1" applyFill="1" applyBorder="1" applyAlignment="1">
      <alignment horizontal="center" vertical="center" wrapText="1"/>
    </xf>
    <xf numFmtId="15" fontId="55" fillId="4" borderId="63" xfId="25" applyNumberFormat="1" applyFont="1" applyFill="1" applyBorder="1" applyAlignment="1">
      <alignment horizontal="left" vertical="center"/>
    </xf>
    <xf numFmtId="0" fontId="15" fillId="4" borderId="5" xfId="25" applyFont="1" applyFill="1" applyBorder="1" applyAlignment="1">
      <alignment horizontal="center" vertical="center"/>
    </xf>
    <xf numFmtId="0" fontId="15" fillId="4" borderId="5" xfId="25" applyNumberFormat="1" applyFont="1" applyFill="1" applyBorder="1" applyAlignment="1">
      <alignment horizontal="center" vertical="center"/>
    </xf>
    <xf numFmtId="43" fontId="15" fillId="4" borderId="5" xfId="1" applyFont="1" applyFill="1" applyBorder="1" applyAlignment="1">
      <alignment horizontal="center" vertical="center"/>
    </xf>
    <xf numFmtId="0" fontId="15" fillId="4" borderId="5" xfId="1" applyNumberFormat="1" applyFont="1" applyFill="1" applyBorder="1" applyAlignment="1">
      <alignment horizontal="center" vertical="center"/>
    </xf>
    <xf numFmtId="0" fontId="7" fillId="4" borderId="64" xfId="25" applyFont="1" applyFill="1" applyBorder="1" applyAlignment="1">
      <alignment vertical="center"/>
    </xf>
    <xf numFmtId="0" fontId="67" fillId="0" borderId="3" xfId="0" applyFont="1" applyFill="1" applyBorder="1" applyAlignment="1">
      <alignment horizontal="left"/>
    </xf>
    <xf numFmtId="0" fontId="67" fillId="0" borderId="3" xfId="0" applyFont="1" applyBorder="1" applyAlignment="1">
      <alignment horizontal="left"/>
    </xf>
    <xf numFmtId="0" fontId="0" fillId="0" borderId="40" xfId="0" applyBorder="1" applyAlignment="1">
      <alignment horizontal="left"/>
    </xf>
    <xf numFmtId="0" fontId="67" fillId="0" borderId="40" xfId="0" applyFont="1" applyFill="1" applyBorder="1" applyAlignment="1">
      <alignment horizontal="left"/>
    </xf>
    <xf numFmtId="0" fontId="67" fillId="0" borderId="40" xfId="0" applyFont="1" applyBorder="1" applyAlignment="1">
      <alignment horizontal="left"/>
    </xf>
    <xf numFmtId="0" fontId="4" fillId="0" borderId="0" xfId="20" applyFont="1" applyAlignment="1">
      <alignment horizontal="center" wrapText="1"/>
    </xf>
    <xf numFmtId="0" fontId="46" fillId="2" borderId="3" xfId="0" applyFont="1" applyFill="1" applyBorder="1" applyAlignment="1">
      <alignment horizontal="center" vertical="center"/>
    </xf>
    <xf numFmtId="0" fontId="46" fillId="2" borderId="3" xfId="0" applyFont="1" applyFill="1" applyBorder="1" applyAlignment="1">
      <alignment horizontal="center" vertical="center" wrapText="1"/>
    </xf>
    <xf numFmtId="0" fontId="46" fillId="0" borderId="3" xfId="0" applyFont="1" applyBorder="1" applyAlignment="1">
      <alignment horizontal="left" vertical="center"/>
    </xf>
    <xf numFmtId="0" fontId="46" fillId="0" borderId="3" xfId="0" applyFont="1" applyBorder="1" applyAlignment="1">
      <alignment vertical="center" wrapText="1"/>
    </xf>
    <xf numFmtId="0" fontId="32" fillId="0" borderId="3" xfId="0" applyFont="1" applyBorder="1" applyAlignment="1">
      <alignment vertical="center"/>
    </xf>
    <xf numFmtId="0" fontId="32" fillId="0" borderId="3" xfId="0" applyFont="1" applyBorder="1" applyAlignment="1">
      <alignment horizontal="left" vertical="center" indent="2"/>
    </xf>
    <xf numFmtId="0" fontId="32" fillId="0" borderId="3" xfId="0" applyFont="1" applyBorder="1" applyAlignment="1">
      <alignment vertical="center" wrapText="1"/>
    </xf>
    <xf numFmtId="0" fontId="32" fillId="0" borderId="3" xfId="0" applyFont="1" applyBorder="1" applyAlignment="1">
      <alignment horizontal="right" vertical="center"/>
    </xf>
    <xf numFmtId="0" fontId="2" fillId="0" borderId="3" xfId="0" applyFont="1" applyBorder="1" applyAlignment="1">
      <alignment vertical="center" wrapText="1"/>
    </xf>
    <xf numFmtId="43" fontId="2" fillId="0" borderId="55" xfId="1" applyFont="1" applyBorder="1" applyAlignment="1">
      <alignment vertical="top" wrapText="1"/>
    </xf>
    <xf numFmtId="43" fontId="2" fillId="0" borderId="54" xfId="1" applyFont="1" applyBorder="1" applyAlignment="1">
      <alignment vertical="top" wrapText="1"/>
    </xf>
    <xf numFmtId="0" fontId="2" fillId="0" borderId="54" xfId="20" applyFont="1" applyBorder="1" applyAlignment="1">
      <alignment vertical="top" wrapText="1"/>
    </xf>
    <xf numFmtId="0" fontId="3" fillId="0" borderId="95" xfId="20" applyFont="1" applyBorder="1" applyAlignment="1"/>
    <xf numFmtId="0" fontId="2" fillId="0" borderId="79" xfId="20" applyFont="1" applyBorder="1" applyAlignment="1"/>
    <xf numFmtId="0" fontId="2" fillId="0" borderId="79" xfId="20" applyFont="1" applyBorder="1" applyAlignment="1">
      <alignment vertical="top" wrapText="1"/>
    </xf>
    <xf numFmtId="15" fontId="2" fillId="0" borderId="79" xfId="20" applyNumberFormat="1" applyFont="1" applyBorder="1" applyAlignment="1">
      <alignment horizontal="center" vertical="top" wrapText="1"/>
    </xf>
    <xf numFmtId="0" fontId="2" fillId="0" borderId="79" xfId="20" applyFont="1" applyBorder="1" applyAlignment="1">
      <alignment horizontal="center" vertical="top" wrapText="1"/>
    </xf>
    <xf numFmtId="9" fontId="2" fillId="0" borderId="79" xfId="23" applyFont="1" applyBorder="1" applyAlignment="1">
      <alignment horizontal="center" vertical="top" wrapText="1"/>
    </xf>
    <xf numFmtId="0" fontId="2" fillId="0" borderId="56" xfId="20" applyFont="1" applyBorder="1" applyAlignment="1">
      <alignment vertical="top" wrapText="1"/>
    </xf>
    <xf numFmtId="0" fontId="2" fillId="0" borderId="19" xfId="20" applyFont="1" applyBorder="1" applyAlignment="1"/>
    <xf numFmtId="0" fontId="2" fillId="0" borderId="57" xfId="20" applyFont="1" applyBorder="1" applyAlignment="1"/>
    <xf numFmtId="15" fontId="2" fillId="0" borderId="57" xfId="20" applyNumberFormat="1" applyFont="1" applyBorder="1" applyAlignment="1">
      <alignment horizontal="center" vertical="top" wrapText="1"/>
    </xf>
    <xf numFmtId="9" fontId="2" fillId="0" borderId="57" xfId="23" applyFont="1" applyBorder="1" applyAlignment="1">
      <alignment horizontal="center" vertical="top" wrapText="1"/>
    </xf>
    <xf numFmtId="0" fontId="2" fillId="0" borderId="20" xfId="20" applyFont="1" applyBorder="1" applyAlignment="1">
      <alignment vertical="top" wrapText="1"/>
    </xf>
    <xf numFmtId="0" fontId="21" fillId="0" borderId="5" xfId="0" applyFont="1" applyBorder="1" applyAlignment="1">
      <alignment vertical="center"/>
    </xf>
    <xf numFmtId="0" fontId="21" fillId="0" borderId="5" xfId="0" applyFont="1" applyBorder="1" applyAlignment="1">
      <alignment vertical="center" wrapText="1"/>
    </xf>
    <xf numFmtId="0" fontId="9" fillId="0" borderId="5" xfId="0" applyFont="1" applyBorder="1" applyAlignment="1">
      <alignment vertical="center"/>
    </xf>
    <xf numFmtId="0" fontId="9" fillId="0" borderId="5" xfId="0" applyFont="1" applyFill="1" applyBorder="1" applyAlignment="1">
      <alignment vertical="center"/>
    </xf>
    <xf numFmtId="0" fontId="22" fillId="14" borderId="4" xfId="0" applyFont="1" applyFill="1" applyBorder="1" applyAlignment="1">
      <alignment vertical="center"/>
    </xf>
    <xf numFmtId="0" fontId="22" fillId="0" borderId="5" xfId="0" applyFont="1" applyBorder="1" applyAlignment="1">
      <alignment vertical="center" wrapText="1"/>
    </xf>
    <xf numFmtId="0" fontId="38" fillId="14" borderId="6" xfId="0" applyFont="1" applyFill="1" applyBorder="1" applyAlignment="1">
      <alignment vertical="center"/>
    </xf>
    <xf numFmtId="0" fontId="22" fillId="14" borderId="6" xfId="0" applyFont="1" applyFill="1" applyBorder="1" applyAlignment="1">
      <alignment horizontal="center" vertical="center" wrapText="1"/>
    </xf>
    <xf numFmtId="44" fontId="38" fillId="14" borderId="6" xfId="252" applyFont="1" applyFill="1" applyBorder="1" applyAlignment="1">
      <alignment vertical="center"/>
    </xf>
    <xf numFmtId="0" fontId="73" fillId="0" borderId="5" xfId="0" applyFont="1" applyBorder="1" applyAlignment="1">
      <alignment vertical="center" wrapText="1"/>
    </xf>
    <xf numFmtId="0" fontId="46" fillId="2" borderId="10" xfId="0" applyFont="1" applyFill="1" applyBorder="1" applyAlignment="1">
      <alignment horizontal="center" vertical="center"/>
    </xf>
    <xf numFmtId="0" fontId="46" fillId="2" borderId="22" xfId="0" applyFont="1" applyFill="1" applyBorder="1" applyAlignment="1">
      <alignment horizontal="center" vertical="center"/>
    </xf>
    <xf numFmtId="0" fontId="46" fillId="2" borderId="11" xfId="0" applyFont="1" applyFill="1" applyBorder="1" applyAlignment="1">
      <alignment horizontal="center" vertical="center"/>
    </xf>
    <xf numFmtId="0" fontId="3" fillId="0" borderId="16" xfId="0" applyFont="1" applyFill="1" applyBorder="1"/>
    <xf numFmtId="0" fontId="3" fillId="0" borderId="0" xfId="0" applyFont="1" applyFill="1" applyBorder="1"/>
    <xf numFmtId="0" fontId="2" fillId="0" borderId="0" xfId="0" applyFont="1" applyFill="1" applyBorder="1"/>
    <xf numFmtId="43" fontId="2" fillId="0" borderId="0" xfId="1" applyFont="1" applyBorder="1"/>
    <xf numFmtId="0" fontId="8" fillId="0" borderId="0" xfId="0" applyFont="1" applyBorder="1" applyAlignment="1">
      <alignment vertical="center"/>
    </xf>
    <xf numFmtId="43" fontId="8" fillId="0" borderId="0" xfId="1" applyFont="1" applyBorder="1" applyAlignment="1">
      <alignment vertical="center"/>
    </xf>
    <xf numFmtId="0" fontId="8" fillId="0" borderId="16" xfId="0" applyFont="1" applyBorder="1"/>
    <xf numFmtId="0" fontId="8" fillId="0" borderId="0" xfId="0" applyFont="1" applyBorder="1"/>
    <xf numFmtId="43" fontId="8" fillId="0" borderId="0" xfId="1" applyFont="1" applyBorder="1"/>
    <xf numFmtId="0" fontId="8" fillId="0" borderId="0" xfId="0" applyFont="1" applyFill="1" applyBorder="1"/>
    <xf numFmtId="0" fontId="6" fillId="0" borderId="16" xfId="0" applyFont="1" applyFill="1" applyBorder="1"/>
    <xf numFmtId="0" fontId="2" fillId="0" borderId="16" xfId="0" applyFont="1" applyBorder="1"/>
    <xf numFmtId="43" fontId="2" fillId="0" borderId="5" xfId="1" applyFont="1" applyBorder="1"/>
    <xf numFmtId="43" fontId="2" fillId="0" borderId="64" xfId="1" applyFont="1" applyBorder="1"/>
    <xf numFmtId="43" fontId="8" fillId="0" borderId="5" xfId="1" applyFont="1" applyBorder="1" applyAlignment="1">
      <alignment vertical="center"/>
    </xf>
    <xf numFmtId="43" fontId="8" fillId="0" borderId="64" xfId="1" applyFont="1" applyBorder="1" applyAlignment="1">
      <alignment vertical="center"/>
    </xf>
    <xf numFmtId="43" fontId="8" fillId="0" borderId="5" xfId="1" applyFont="1" applyBorder="1"/>
    <xf numFmtId="43" fontId="8" fillId="0" borderId="64" xfId="1" applyFont="1" applyBorder="1"/>
    <xf numFmtId="0" fontId="8" fillId="0" borderId="5" xfId="0" applyFont="1" applyBorder="1"/>
    <xf numFmtId="0" fontId="8" fillId="0" borderId="64" xfId="0" applyFont="1" applyBorder="1"/>
    <xf numFmtId="0" fontId="2" fillId="0" borderId="5" xfId="0" applyFont="1" applyBorder="1"/>
    <xf numFmtId="0" fontId="2" fillId="0" borderId="64" xfId="0" applyFont="1" applyBorder="1"/>
    <xf numFmtId="0" fontId="7" fillId="0" borderId="5" xfId="0" applyFont="1" applyBorder="1"/>
    <xf numFmtId="0" fontId="7" fillId="0" borderId="64" xfId="0" applyFont="1" applyBorder="1"/>
    <xf numFmtId="0" fontId="65" fillId="0" borderId="5" xfId="0" applyFont="1" applyBorder="1" applyAlignment="1">
      <alignment wrapText="1"/>
    </xf>
    <xf numFmtId="0" fontId="65" fillId="0" borderId="64" xfId="0" applyFont="1" applyBorder="1" applyAlignment="1">
      <alignment wrapText="1"/>
    </xf>
    <xf numFmtId="0" fontId="7" fillId="0" borderId="58" xfId="0" applyFont="1" applyBorder="1"/>
    <xf numFmtId="0" fontId="7" fillId="0" borderId="60" xfId="0" applyFont="1" applyBorder="1"/>
    <xf numFmtId="0" fontId="8" fillId="0" borderId="16" xfId="0" applyFont="1" applyBorder="1" applyAlignment="1">
      <alignment horizontal="left" vertical="center" indent="4"/>
    </xf>
    <xf numFmtId="0" fontId="8" fillId="0" borderId="16" xfId="0" applyFont="1" applyBorder="1" applyAlignment="1">
      <alignment horizontal="left" indent="4"/>
    </xf>
    <xf numFmtId="0" fontId="3" fillId="0" borderId="0" xfId="3" applyNumberFormat="1" applyFont="1" applyFill="1" applyAlignment="1">
      <alignment horizontal="center" vertical="center" wrapText="1"/>
    </xf>
    <xf numFmtId="43" fontId="3" fillId="0" borderId="0" xfId="3" applyFont="1" applyBorder="1" applyAlignment="1">
      <alignment horizontal="center" vertical="center"/>
    </xf>
    <xf numFmtId="0" fontId="3" fillId="0" borderId="0" xfId="2" applyFont="1" applyAlignment="1">
      <alignment vertical="center" wrapText="1"/>
    </xf>
    <xf numFmtId="43" fontId="2" fillId="0" borderId="1" xfId="3" applyFont="1" applyBorder="1" applyAlignment="1">
      <alignment vertical="center"/>
    </xf>
    <xf numFmtId="43" fontId="2" fillId="0" borderId="0" xfId="3" applyFont="1" applyBorder="1" applyAlignment="1">
      <alignment vertical="center"/>
    </xf>
    <xf numFmtId="0" fontId="2" fillId="0" borderId="0" xfId="2" applyFont="1" applyFill="1" applyBorder="1" applyAlignment="1">
      <alignment vertical="center"/>
    </xf>
    <xf numFmtId="0" fontId="46" fillId="10" borderId="3" xfId="0" applyFont="1" applyFill="1" applyBorder="1" applyAlignment="1">
      <alignment vertical="center"/>
    </xf>
    <xf numFmtId="0" fontId="46" fillId="10" borderId="3" xfId="0" applyFont="1" applyFill="1" applyBorder="1" applyAlignment="1">
      <alignment horizontal="center" vertical="center"/>
    </xf>
    <xf numFmtId="0" fontId="46" fillId="10" borderId="3" xfId="0" applyFont="1" applyFill="1" applyBorder="1" applyAlignment="1">
      <alignment horizontal="center" vertical="center" wrapText="1"/>
    </xf>
    <xf numFmtId="43" fontId="32" fillId="0" borderId="3" xfId="1" applyFont="1" applyBorder="1" applyAlignment="1">
      <alignment horizontal="center" vertical="center"/>
    </xf>
    <xf numFmtId="0" fontId="32" fillId="0" borderId="3" xfId="0" applyFont="1" applyBorder="1" applyAlignment="1">
      <alignment horizontal="left" vertical="center" wrapText="1" indent="1"/>
    </xf>
    <xf numFmtId="43" fontId="32" fillId="0" borderId="3" xfId="1" applyFont="1" applyBorder="1" applyAlignment="1">
      <alignment vertical="center"/>
    </xf>
    <xf numFmtId="0" fontId="32" fillId="0" borderId="3" xfId="0" applyFont="1" applyBorder="1" applyAlignment="1">
      <alignment horizontal="justify" vertical="center" wrapText="1"/>
    </xf>
    <xf numFmtId="0" fontId="32" fillId="0" borderId="3" xfId="0" applyFont="1" applyBorder="1" applyAlignment="1">
      <alignment horizontal="justify" vertical="center"/>
    </xf>
    <xf numFmtId="0" fontId="46" fillId="14" borderId="3" xfId="0" applyFont="1" applyFill="1" applyBorder="1" applyAlignment="1">
      <alignment horizontal="center" vertical="center" wrapText="1"/>
    </xf>
    <xf numFmtId="43" fontId="32" fillId="14" borderId="3" xfId="1" applyFont="1" applyFill="1" applyBorder="1" applyAlignment="1">
      <alignment horizontal="center" vertical="center"/>
    </xf>
    <xf numFmtId="43" fontId="32" fillId="0" borderId="0" xfId="1" applyFont="1" applyBorder="1" applyAlignment="1">
      <alignment horizontal="center" vertical="center"/>
    </xf>
    <xf numFmtId="43" fontId="32" fillId="0" borderId="0" xfId="1" applyFont="1" applyBorder="1" applyAlignment="1">
      <alignment vertical="center"/>
    </xf>
    <xf numFmtId="0" fontId="24" fillId="0" borderId="5" xfId="0" applyFont="1" applyBorder="1"/>
    <xf numFmtId="0" fontId="32" fillId="0" borderId="5" xfId="0" applyFont="1" applyBorder="1" applyAlignment="1" applyProtection="1">
      <alignment horizontal="justify" vertical="center"/>
      <protection locked="0"/>
    </xf>
    <xf numFmtId="0" fontId="32" fillId="0" borderId="5" xfId="0" applyFont="1" applyBorder="1" applyAlignment="1" applyProtection="1">
      <alignment horizontal="center" vertical="center"/>
      <protection locked="0"/>
    </xf>
    <xf numFmtId="0" fontId="32" fillId="0" borderId="5" xfId="0" applyFont="1" applyBorder="1" applyAlignment="1" applyProtection="1">
      <alignment horizontal="left" vertical="center"/>
      <protection locked="0"/>
    </xf>
    <xf numFmtId="0" fontId="24" fillId="0" borderId="6" xfId="0" applyFont="1" applyBorder="1"/>
    <xf numFmtId="0" fontId="32" fillId="0" borderId="6" xfId="0" applyFont="1" applyBorder="1" applyAlignment="1" applyProtection="1">
      <alignment horizontal="justify" vertical="center"/>
      <protection locked="0"/>
    </xf>
    <xf numFmtId="0" fontId="32" fillId="0" borderId="6" xfId="0" applyFont="1" applyBorder="1" applyAlignment="1" applyProtection="1">
      <alignment horizontal="center" vertical="center"/>
      <protection locked="0"/>
    </xf>
    <xf numFmtId="0" fontId="32" fillId="0" borderId="6" xfId="0" applyFont="1" applyBorder="1" applyAlignment="1" applyProtection="1">
      <alignment horizontal="left" vertical="center"/>
      <protection locked="0"/>
    </xf>
    <xf numFmtId="0" fontId="46" fillId="14" borderId="4" xfId="0" applyFont="1" applyFill="1" applyBorder="1"/>
    <xf numFmtId="0" fontId="46" fillId="14" borderId="4" xfId="0" applyFont="1" applyFill="1" applyBorder="1" applyAlignment="1" applyProtection="1">
      <alignment horizontal="justify" vertical="center"/>
      <protection locked="0"/>
    </xf>
    <xf numFmtId="0" fontId="46" fillId="14" borderId="4" xfId="0" applyFont="1" applyFill="1" applyBorder="1" applyAlignment="1" applyProtection="1">
      <alignment horizontal="center" vertical="center"/>
      <protection locked="0"/>
    </xf>
    <xf numFmtId="0" fontId="46" fillId="14" borderId="4" xfId="0" applyFont="1" applyFill="1" applyBorder="1" applyAlignment="1" applyProtection="1">
      <alignment horizontal="left" vertical="center"/>
      <protection locked="0"/>
    </xf>
    <xf numFmtId="0" fontId="24" fillId="0" borderId="0" xfId="0" applyFont="1" applyBorder="1"/>
    <xf numFmtId="0" fontId="32" fillId="0" borderId="0" xfId="0" applyFont="1" applyBorder="1" applyAlignment="1" applyProtection="1">
      <alignment horizontal="justify" vertical="center"/>
      <protection locked="0"/>
    </xf>
    <xf numFmtId="0" fontId="32" fillId="0" borderId="0" xfId="0" applyFont="1" applyBorder="1" applyAlignment="1" applyProtection="1">
      <alignment horizontal="center" vertical="center"/>
      <protection locked="0"/>
    </xf>
    <xf numFmtId="0" fontId="32" fillId="0" borderId="0" xfId="0" applyFont="1" applyBorder="1" applyAlignment="1" applyProtection="1">
      <alignment horizontal="left" vertical="center"/>
      <protection locked="0"/>
    </xf>
    <xf numFmtId="0" fontId="2" fillId="0" borderId="0" xfId="0" applyFont="1" applyAlignment="1">
      <alignment horizontal="left" vertical="top"/>
    </xf>
    <xf numFmtId="0" fontId="2" fillId="0" borderId="0" xfId="0" applyFont="1" applyFill="1"/>
    <xf numFmtId="0" fontId="2" fillId="0" borderId="0" xfId="0" applyFont="1" applyFill="1" applyAlignment="1">
      <alignment horizontal="left"/>
    </xf>
    <xf numFmtId="165" fontId="5" fillId="0" borderId="44" xfId="177" applyNumberFormat="1" applyFont="1" applyBorder="1"/>
    <xf numFmtId="43" fontId="0" fillId="14" borderId="3" xfId="1" applyFont="1" applyFill="1" applyBorder="1"/>
    <xf numFmtId="0" fontId="32" fillId="0" borderId="0" xfId="0" applyFont="1" applyAlignment="1">
      <alignment horizontal="center" wrapText="1"/>
    </xf>
    <xf numFmtId="0" fontId="3" fillId="2" borderId="5" xfId="2" applyFont="1" applyFill="1" applyBorder="1" applyAlignment="1">
      <alignment horizontal="center" vertical="center" wrapText="1"/>
    </xf>
    <xf numFmtId="0" fontId="75" fillId="0" borderId="99" xfId="2" applyFont="1" applyBorder="1" applyAlignment="1" applyProtection="1">
      <alignment horizontal="left" vertical="center"/>
      <protection locked="0"/>
    </xf>
    <xf numFmtId="44" fontId="74" fillId="0" borderId="3" xfId="70" applyNumberFormat="1" applyFont="1" applyBorder="1" applyAlignment="1" applyProtection="1">
      <alignment vertical="center"/>
    </xf>
    <xf numFmtId="44" fontId="74" fillId="0" borderId="100" xfId="70" applyNumberFormat="1" applyFont="1" applyBorder="1" applyAlignment="1" applyProtection="1">
      <alignment vertical="center"/>
    </xf>
    <xf numFmtId="0" fontId="74" fillId="0" borderId="99" xfId="2" applyFont="1" applyBorder="1" applyAlignment="1" applyProtection="1">
      <alignment horizontal="left" vertical="center"/>
      <protection locked="0"/>
    </xf>
    <xf numFmtId="44" fontId="74" fillId="0" borderId="3" xfId="70" applyNumberFormat="1" applyFont="1" applyBorder="1" applyAlignment="1" applyProtection="1">
      <alignment vertical="center"/>
      <protection locked="0"/>
    </xf>
    <xf numFmtId="44" fontId="74" fillId="0" borderId="100" xfId="70" applyNumberFormat="1" applyFont="1" applyBorder="1" applyAlignment="1" applyProtection="1">
      <alignment vertical="center"/>
      <protection locked="0"/>
    </xf>
    <xf numFmtId="0" fontId="77" fillId="0" borderId="99" xfId="2" applyFont="1" applyBorder="1" applyAlignment="1" applyProtection="1">
      <alignment horizontal="left" vertical="center"/>
      <protection locked="0"/>
    </xf>
    <xf numFmtId="44" fontId="77" fillId="0" borderId="3" xfId="28" applyNumberFormat="1" applyFont="1" applyBorder="1" applyAlignment="1" applyProtection="1">
      <alignment vertical="center"/>
      <protection locked="0"/>
    </xf>
    <xf numFmtId="44" fontId="74" fillId="0" borderId="100" xfId="28" applyNumberFormat="1" applyFont="1" applyBorder="1" applyAlignment="1" applyProtection="1">
      <alignment vertical="center"/>
    </xf>
    <xf numFmtId="44" fontId="77" fillId="0" borderId="3" xfId="28" applyNumberFormat="1" applyFont="1" applyBorder="1" applyAlignment="1" applyProtection="1">
      <alignment vertical="center"/>
    </xf>
    <xf numFmtId="0" fontId="77" fillId="0" borderId="99" xfId="2" applyFont="1" applyFill="1" applyBorder="1" applyAlignment="1" applyProtection="1">
      <alignment horizontal="left" vertical="center"/>
      <protection locked="0"/>
    </xf>
    <xf numFmtId="44" fontId="77" fillId="0" borderId="3" xfId="70" applyNumberFormat="1" applyFont="1" applyBorder="1" applyAlignment="1" applyProtection="1">
      <alignment vertical="center"/>
      <protection locked="0"/>
    </xf>
    <xf numFmtId="44" fontId="74" fillId="0" borderId="100" xfId="28" applyNumberFormat="1" applyFont="1" applyBorder="1" applyAlignment="1" applyProtection="1">
      <alignment vertical="center"/>
      <protection locked="0"/>
    </xf>
    <xf numFmtId="44" fontId="77" fillId="0" borderId="3" xfId="70" applyNumberFormat="1" applyFont="1" applyBorder="1" applyAlignment="1" applyProtection="1">
      <alignment vertical="center"/>
    </xf>
    <xf numFmtId="0" fontId="75" fillId="0" borderId="99" xfId="2" applyFont="1" applyFill="1" applyBorder="1" applyAlignment="1" applyProtection="1">
      <alignment horizontal="left" vertical="center"/>
      <protection locked="0"/>
    </xf>
    <xf numFmtId="0" fontId="74" fillId="0" borderId="99" xfId="2" applyFont="1" applyFill="1" applyBorder="1" applyAlignment="1" applyProtection="1">
      <alignment horizontal="left" vertical="center"/>
      <protection locked="0"/>
    </xf>
    <xf numFmtId="0" fontId="79" fillId="0" borderId="101" xfId="106" applyFont="1" applyBorder="1" applyAlignment="1">
      <alignment horizontal="left" vertical="center"/>
    </xf>
    <xf numFmtId="0" fontId="74" fillId="0" borderId="102" xfId="2" applyFont="1" applyFill="1" applyBorder="1" applyAlignment="1" applyProtection="1">
      <alignment horizontal="left" vertical="center"/>
      <protection locked="0"/>
    </xf>
    <xf numFmtId="44" fontId="77" fillId="0" borderId="103" xfId="70" applyNumberFormat="1" applyFont="1" applyBorder="1" applyAlignment="1" applyProtection="1">
      <alignment vertical="center"/>
      <protection locked="0"/>
    </xf>
    <xf numFmtId="44" fontId="74" fillId="0" borderId="104" xfId="70" applyNumberFormat="1" applyFont="1" applyBorder="1" applyAlignment="1" applyProtection="1">
      <alignment vertical="center"/>
      <protection locked="0"/>
    </xf>
    <xf numFmtId="0" fontId="52" fillId="0" borderId="0" xfId="2" applyFont="1" applyAlignment="1" applyProtection="1">
      <alignment horizontal="left" vertical="center"/>
      <protection locked="0"/>
    </xf>
    <xf numFmtId="0" fontId="52" fillId="0" borderId="0" xfId="2" applyFont="1" applyAlignment="1" applyProtection="1">
      <alignment vertical="center"/>
      <protection locked="0"/>
    </xf>
    <xf numFmtId="44" fontId="52" fillId="0" borderId="0" xfId="70" applyFont="1" applyAlignment="1" applyProtection="1">
      <alignment vertical="center"/>
      <protection locked="0"/>
    </xf>
    <xf numFmtId="44" fontId="53" fillId="0" borderId="0" xfId="70" applyFont="1" applyAlignment="1" applyProtection="1">
      <alignment vertical="center"/>
      <protection locked="0"/>
    </xf>
    <xf numFmtId="0" fontId="53" fillId="0" borderId="0" xfId="106" applyFont="1" applyBorder="1" applyAlignment="1">
      <alignment vertical="center"/>
    </xf>
    <xf numFmtId="44" fontId="81" fillId="0" borderId="35" xfId="70" applyFont="1" applyBorder="1" applyAlignment="1" applyProtection="1">
      <alignment vertical="center"/>
    </xf>
    <xf numFmtId="44" fontId="81" fillId="0" borderId="36" xfId="70" applyFont="1" applyBorder="1" applyAlignment="1" applyProtection="1">
      <alignment vertical="center"/>
    </xf>
    <xf numFmtId="44" fontId="81" fillId="0" borderId="3" xfId="70" applyFont="1" applyBorder="1" applyAlignment="1" applyProtection="1">
      <alignment vertical="center"/>
    </xf>
    <xf numFmtId="44" fontId="81" fillId="0" borderId="100" xfId="70" applyFont="1" applyBorder="1" applyAlignment="1" applyProtection="1">
      <alignment vertical="center"/>
    </xf>
    <xf numFmtId="0" fontId="52" fillId="0" borderId="0" xfId="106" applyFont="1" applyBorder="1" applyAlignment="1">
      <alignment horizontal="left" vertical="center"/>
    </xf>
    <xf numFmtId="44" fontId="81" fillId="0" borderId="103" xfId="70" applyFont="1" applyBorder="1" applyAlignment="1" applyProtection="1">
      <alignment vertical="center"/>
    </xf>
    <xf numFmtId="44" fontId="81" fillId="0" borderId="104" xfId="70" applyFont="1" applyBorder="1" applyAlignment="1" applyProtection="1">
      <alignment vertical="center"/>
    </xf>
    <xf numFmtId="0" fontId="77" fillId="0" borderId="99" xfId="2" applyFont="1" applyBorder="1" applyAlignment="1">
      <alignment horizontal="left" vertical="center"/>
    </xf>
    <xf numFmtId="44" fontId="74" fillId="0" borderId="100" xfId="70" applyNumberFormat="1" applyFont="1" applyFill="1" applyBorder="1" applyAlignment="1" applyProtection="1">
      <alignment vertical="center"/>
    </xf>
    <xf numFmtId="44" fontId="77" fillId="0" borderId="3" xfId="70" applyNumberFormat="1" applyFont="1" applyFill="1" applyBorder="1" applyAlignment="1" applyProtection="1">
      <alignment vertical="center"/>
    </xf>
    <xf numFmtId="44" fontId="77" fillId="0" borderId="3" xfId="70" applyNumberFormat="1" applyFont="1" applyFill="1" applyBorder="1" applyAlignment="1" applyProtection="1">
      <alignment vertical="center"/>
      <protection locked="0"/>
    </xf>
    <xf numFmtId="44" fontId="74" fillId="0" borderId="3" xfId="70" applyNumberFormat="1" applyFont="1" applyFill="1" applyBorder="1" applyAlignment="1" applyProtection="1">
      <alignment vertical="center"/>
      <protection locked="0"/>
    </xf>
    <xf numFmtId="0" fontId="77" fillId="0" borderId="102" xfId="2" applyFont="1" applyBorder="1" applyAlignment="1">
      <alignment horizontal="left" vertical="center"/>
    </xf>
    <xf numFmtId="44" fontId="77" fillId="0" borderId="103" xfId="70" applyNumberFormat="1" applyFont="1" applyFill="1" applyBorder="1" applyAlignment="1" applyProtection="1">
      <alignment vertical="center"/>
      <protection locked="0"/>
    </xf>
    <xf numFmtId="44" fontId="74" fillId="0" borderId="104" xfId="70" applyNumberFormat="1" applyFont="1" applyFill="1" applyBorder="1" applyAlignment="1" applyProtection="1">
      <alignment vertical="center"/>
    </xf>
    <xf numFmtId="44" fontId="74" fillId="0" borderId="3" xfId="70" applyNumberFormat="1" applyFont="1" applyFill="1" applyBorder="1" applyAlignment="1" applyProtection="1">
      <alignment horizontal="center" vertical="center"/>
      <protection locked="0"/>
    </xf>
    <xf numFmtId="44" fontId="74" fillId="0" borderId="100" xfId="70" applyNumberFormat="1" applyFont="1" applyFill="1" applyBorder="1" applyAlignment="1" applyProtection="1">
      <alignment vertical="center"/>
      <protection locked="0"/>
    </xf>
    <xf numFmtId="44" fontId="77" fillId="0" borderId="3" xfId="70" applyNumberFormat="1" applyFont="1" applyFill="1" applyBorder="1" applyAlignment="1" applyProtection="1">
      <alignment horizontal="center" vertical="center"/>
      <protection locked="0"/>
    </xf>
    <xf numFmtId="44" fontId="74" fillId="0" borderId="104" xfId="70" applyNumberFormat="1" applyFont="1" applyFill="1" applyBorder="1" applyAlignment="1" applyProtection="1">
      <alignment vertical="center"/>
      <protection locked="0"/>
    </xf>
    <xf numFmtId="44" fontId="52" fillId="0" borderId="0" xfId="70" applyNumberFormat="1" applyFont="1" applyAlignment="1" applyProtection="1">
      <alignment vertical="center"/>
      <protection locked="0"/>
    </xf>
    <xf numFmtId="44" fontId="74" fillId="0" borderId="0" xfId="70" applyNumberFormat="1" applyFont="1" applyAlignment="1" applyProtection="1">
      <alignment vertical="center"/>
      <protection locked="0"/>
    </xf>
    <xf numFmtId="0" fontId="77" fillId="4" borderId="99" xfId="2" applyFont="1" applyFill="1" applyBorder="1" applyAlignment="1">
      <alignment horizontal="left" vertical="center"/>
    </xf>
    <xf numFmtId="44" fontId="74" fillId="4" borderId="3" xfId="70" applyNumberFormat="1" applyFont="1" applyFill="1" applyBorder="1" applyAlignment="1" applyProtection="1">
      <alignment vertical="center"/>
      <protection locked="0"/>
    </xf>
    <xf numFmtId="44" fontId="74" fillId="4" borderId="100" xfId="70" applyNumberFormat="1" applyFont="1" applyFill="1" applyBorder="1" applyAlignment="1" applyProtection="1">
      <alignment vertical="center"/>
      <protection locked="0"/>
    </xf>
    <xf numFmtId="0" fontId="74" fillId="4" borderId="99" xfId="2" applyFont="1" applyFill="1" applyBorder="1" applyAlignment="1">
      <alignment horizontal="left" vertical="center"/>
    </xf>
    <xf numFmtId="44" fontId="74" fillId="4" borderId="100" xfId="70" applyNumberFormat="1" applyFont="1" applyFill="1" applyBorder="1" applyAlignment="1" applyProtection="1">
      <alignment vertical="center"/>
    </xf>
    <xf numFmtId="44" fontId="77" fillId="4" borderId="3" xfId="70" applyNumberFormat="1" applyFont="1" applyFill="1" applyBorder="1" applyAlignment="1" applyProtection="1">
      <alignment vertical="center"/>
      <protection locked="0"/>
    </xf>
    <xf numFmtId="0" fontId="74" fillId="4" borderId="93" xfId="2" applyFont="1" applyFill="1" applyBorder="1" applyAlignment="1" applyProtection="1">
      <alignment horizontal="left" vertical="center"/>
      <protection locked="0"/>
    </xf>
    <xf numFmtId="44" fontId="74" fillId="4" borderId="6" xfId="70" applyNumberFormat="1" applyFont="1" applyFill="1" applyBorder="1" applyAlignment="1" applyProtection="1">
      <alignment vertical="center"/>
      <protection locked="0"/>
    </xf>
    <xf numFmtId="44" fontId="74" fillId="4" borderId="50" xfId="70" applyNumberFormat="1" applyFont="1" applyFill="1" applyBorder="1" applyAlignment="1" applyProtection="1">
      <alignment vertical="center"/>
      <protection locked="0"/>
    </xf>
    <xf numFmtId="0" fontId="74" fillId="2" borderId="96" xfId="2" applyFont="1" applyFill="1" applyBorder="1" applyAlignment="1" applyProtection="1">
      <alignment horizontal="center" vertical="center"/>
      <protection locked="0"/>
    </xf>
    <xf numFmtId="44" fontId="74" fillId="2" borderId="97" xfId="70" applyFont="1" applyFill="1" applyBorder="1" applyAlignment="1" applyProtection="1">
      <alignment horizontal="center" vertical="center" wrapText="1"/>
      <protection locked="0"/>
    </xf>
    <xf numFmtId="44" fontId="74" fillId="2" borderId="98" xfId="70" applyFont="1" applyFill="1" applyBorder="1" applyAlignment="1" applyProtection="1">
      <alignment horizontal="center" vertical="center"/>
      <protection locked="0"/>
    </xf>
    <xf numFmtId="0" fontId="74" fillId="2" borderId="97" xfId="2" applyFont="1" applyFill="1" applyBorder="1" applyAlignment="1" applyProtection="1">
      <alignment horizontal="center" vertical="center"/>
      <protection locked="0"/>
    </xf>
    <xf numFmtId="0" fontId="74" fillId="4" borderId="6" xfId="2" applyFont="1" applyFill="1" applyBorder="1" applyAlignment="1" applyProtection="1">
      <alignment vertical="center"/>
      <protection locked="0"/>
    </xf>
    <xf numFmtId="0" fontId="75" fillId="0" borderId="3" xfId="2" applyFont="1" applyBorder="1" applyAlignment="1" applyProtection="1">
      <alignment vertical="center"/>
      <protection locked="0"/>
    </xf>
    <xf numFmtId="0" fontId="76" fillId="0" borderId="3" xfId="2" applyFont="1" applyBorder="1" applyAlignment="1" applyProtection="1">
      <alignment vertical="center"/>
      <protection locked="0"/>
    </xf>
    <xf numFmtId="0" fontId="77" fillId="0" borderId="3" xfId="2" applyFont="1" applyBorder="1" applyAlignment="1" applyProtection="1">
      <alignment vertical="center"/>
      <protection locked="0"/>
    </xf>
    <xf numFmtId="0" fontId="77" fillId="0" borderId="3" xfId="2" applyFont="1" applyBorder="1" applyAlignment="1" applyProtection="1">
      <alignment horizontal="left" vertical="center"/>
      <protection locked="0"/>
    </xf>
    <xf numFmtId="0" fontId="76" fillId="0" borderId="7" xfId="2" applyFont="1" applyBorder="1" applyAlignment="1" applyProtection="1">
      <alignment vertical="center"/>
      <protection locked="0"/>
    </xf>
    <xf numFmtId="0" fontId="74" fillId="0" borderId="103" xfId="2" applyFont="1" applyBorder="1" applyAlignment="1" applyProtection="1">
      <alignment vertical="center"/>
      <protection locked="0"/>
    </xf>
    <xf numFmtId="0" fontId="80" fillId="0" borderId="94" xfId="2" applyFont="1" applyBorder="1" applyAlignment="1" applyProtection="1">
      <alignment vertical="center"/>
      <protection locked="0"/>
    </xf>
    <xf numFmtId="0" fontId="80" fillId="0" borderId="99" xfId="2" applyFont="1" applyBorder="1" applyAlignment="1" applyProtection="1">
      <alignment vertical="center"/>
      <protection locked="0"/>
    </xf>
    <xf numFmtId="0" fontId="80" fillId="0" borderId="102" xfId="2" applyFont="1" applyBorder="1" applyAlignment="1" applyProtection="1">
      <alignment vertical="center"/>
      <protection locked="0"/>
    </xf>
    <xf numFmtId="0" fontId="79" fillId="4" borderId="3" xfId="25" applyFont="1" applyFill="1" applyBorder="1" applyAlignment="1">
      <alignment vertical="center"/>
    </xf>
    <xf numFmtId="0" fontId="82" fillId="0" borderId="3" xfId="25" applyFont="1" applyBorder="1" applyAlignment="1">
      <alignment vertical="center"/>
    </xf>
    <xf numFmtId="0" fontId="83" fillId="0" borderId="3" xfId="25" applyFont="1" applyBorder="1" applyAlignment="1">
      <alignment vertical="center"/>
    </xf>
    <xf numFmtId="0" fontId="83" fillId="0" borderId="7" xfId="25" applyFont="1" applyBorder="1" applyAlignment="1">
      <alignment vertical="center" wrapText="1"/>
    </xf>
    <xf numFmtId="0" fontId="79" fillId="4" borderId="7" xfId="25" applyFont="1" applyFill="1" applyBorder="1" applyAlignment="1">
      <alignment vertical="center" wrapText="1"/>
    </xf>
    <xf numFmtId="0" fontId="76" fillId="0" borderId="7" xfId="25" applyFont="1" applyBorder="1" applyAlignment="1">
      <alignment vertical="center" wrapText="1"/>
    </xf>
    <xf numFmtId="0" fontId="82" fillId="0" borderId="7" xfId="25" applyFont="1" applyBorder="1" applyAlignment="1">
      <alignment vertical="center" wrapText="1"/>
    </xf>
    <xf numFmtId="0" fontId="83" fillId="0" borderId="103" xfId="25" applyFont="1" applyBorder="1" applyAlignment="1">
      <alignment vertical="center"/>
    </xf>
    <xf numFmtId="0" fontId="80" fillId="0" borderId="0" xfId="2" applyFont="1" applyBorder="1" applyAlignment="1" applyProtection="1">
      <alignment vertical="center"/>
      <protection locked="0"/>
    </xf>
    <xf numFmtId="44" fontId="81" fillId="0" borderId="0" xfId="70" applyFont="1" applyBorder="1" applyAlignment="1" applyProtection="1">
      <alignment vertical="center"/>
    </xf>
    <xf numFmtId="0" fontId="77" fillId="4" borderId="94" xfId="2" applyFont="1" applyFill="1" applyBorder="1" applyAlignment="1">
      <alignment horizontal="left" vertical="center"/>
    </xf>
    <xf numFmtId="0" fontId="79" fillId="4" borderId="35" xfId="25" applyFont="1" applyFill="1" applyBorder="1" applyAlignment="1">
      <alignment vertical="center"/>
    </xf>
    <xf numFmtId="44" fontId="74" fillId="4" borderId="35" xfId="70" applyNumberFormat="1" applyFont="1" applyFill="1" applyBorder="1" applyAlignment="1" applyProtection="1">
      <alignment vertical="center"/>
    </xf>
    <xf numFmtId="44" fontId="74" fillId="4" borderId="49" xfId="70" applyNumberFormat="1" applyFont="1" applyFill="1" applyBorder="1" applyAlignment="1" applyProtection="1">
      <alignment vertical="center"/>
    </xf>
    <xf numFmtId="0" fontId="77" fillId="0" borderId="16" xfId="2" applyFont="1" applyBorder="1" applyAlignment="1">
      <alignment horizontal="center" vertical="center"/>
    </xf>
    <xf numFmtId="0" fontId="77" fillId="0" borderId="0" xfId="2" applyFont="1" applyBorder="1" applyAlignment="1">
      <alignment horizontal="center" vertical="center"/>
    </xf>
    <xf numFmtId="44" fontId="77" fillId="0" borderId="0" xfId="2" applyNumberFormat="1" applyFont="1" applyBorder="1" applyAlignment="1">
      <alignment horizontal="center" vertical="center"/>
    </xf>
    <xf numFmtId="44" fontId="74" fillId="0" borderId="17" xfId="2" applyNumberFormat="1" applyFont="1" applyBorder="1" applyAlignment="1">
      <alignment horizontal="center" vertical="center"/>
    </xf>
    <xf numFmtId="44" fontId="74" fillId="4" borderId="35" xfId="70" applyNumberFormat="1" applyFont="1" applyFill="1" applyBorder="1" applyAlignment="1" applyProtection="1">
      <alignment vertical="center"/>
      <protection locked="0"/>
    </xf>
    <xf numFmtId="44" fontId="74" fillId="4" borderId="36" xfId="70" applyNumberFormat="1" applyFont="1" applyFill="1" applyBorder="1" applyAlignment="1" applyProtection="1">
      <alignment vertical="center"/>
      <protection locked="0"/>
    </xf>
    <xf numFmtId="0" fontId="84" fillId="0" borderId="0" xfId="0" applyFont="1" applyAlignment="1">
      <alignment horizontal="left" vertical="top"/>
    </xf>
    <xf numFmtId="43" fontId="2" fillId="0" borderId="53" xfId="3" applyFont="1" applyBorder="1"/>
    <xf numFmtId="0" fontId="2" fillId="0" borderId="1" xfId="2" applyFont="1" applyBorder="1" applyAlignment="1">
      <alignment wrapText="1"/>
    </xf>
    <xf numFmtId="0" fontId="7" fillId="0" borderId="52" xfId="2" applyFont="1" applyBorder="1"/>
    <xf numFmtId="0" fontId="3" fillId="0" borderId="0" xfId="2" applyFont="1" applyFill="1" applyBorder="1" applyAlignment="1">
      <alignment vertical="center"/>
    </xf>
    <xf numFmtId="43" fontId="3" fillId="2" borderId="105" xfId="3" applyFont="1" applyFill="1" applyBorder="1" applyAlignment="1">
      <alignment vertical="center"/>
    </xf>
    <xf numFmtId="43" fontId="2" fillId="0" borderId="5" xfId="3" applyFont="1" applyBorder="1"/>
    <xf numFmtId="0" fontId="2" fillId="0" borderId="5" xfId="2" applyFont="1" applyBorder="1" applyAlignment="1">
      <alignment wrapText="1"/>
    </xf>
    <xf numFmtId="0" fontId="7" fillId="0" borderId="5" xfId="2" applyFont="1" applyBorder="1"/>
    <xf numFmtId="43" fontId="6" fillId="2" borderId="3" xfId="3" applyFont="1" applyFill="1" applyBorder="1"/>
    <xf numFmtId="0" fontId="6" fillId="2" borderId="3" xfId="2" applyFont="1" applyFill="1" applyBorder="1" applyAlignment="1">
      <alignment horizontal="center" wrapText="1"/>
    </xf>
    <xf numFmtId="0" fontId="7" fillId="0" borderId="5" xfId="2" applyFont="1" applyFill="1" applyBorder="1"/>
    <xf numFmtId="43" fontId="2" fillId="0" borderId="5" xfId="1" applyFont="1" applyBorder="1" applyAlignment="1">
      <alignment vertical="center"/>
    </xf>
    <xf numFmtId="43" fontId="3" fillId="14" borderId="3" xfId="3" applyFont="1" applyFill="1" applyBorder="1" applyAlignment="1">
      <alignment vertical="center"/>
    </xf>
    <xf numFmtId="0" fontId="2" fillId="14" borderId="3" xfId="2" applyFont="1" applyFill="1" applyBorder="1" applyAlignment="1">
      <alignment wrapText="1"/>
    </xf>
    <xf numFmtId="43" fontId="6" fillId="4" borderId="3" xfId="3" applyFont="1" applyFill="1" applyBorder="1"/>
    <xf numFmtId="0" fontId="6" fillId="4" borderId="3" xfId="2" applyFont="1" applyFill="1" applyBorder="1" applyAlignment="1">
      <alignment wrapText="1"/>
    </xf>
    <xf numFmtId="43" fontId="3" fillId="0" borderId="5" xfId="3" applyFont="1" applyBorder="1"/>
    <xf numFmtId="43" fontId="3" fillId="14" borderId="3" xfId="3" applyFont="1" applyFill="1" applyBorder="1"/>
    <xf numFmtId="43" fontId="6" fillId="4" borderId="3" xfId="3" applyFont="1" applyFill="1" applyBorder="1" applyAlignment="1">
      <alignment vertical="center"/>
    </xf>
    <xf numFmtId="0" fontId="2" fillId="0" borderId="5" xfId="2" applyFont="1" applyBorder="1" applyAlignment="1">
      <alignment vertical="center" wrapText="1"/>
    </xf>
    <xf numFmtId="43" fontId="3" fillId="14" borderId="7" xfId="3" applyFont="1" applyFill="1" applyBorder="1"/>
    <xf numFmtId="43" fontId="6" fillId="0" borderId="52" xfId="3" applyFont="1" applyFill="1" applyBorder="1"/>
    <xf numFmtId="43" fontId="6" fillId="0" borderId="0" xfId="3" applyFont="1" applyFill="1" applyBorder="1"/>
    <xf numFmtId="43" fontId="6" fillId="0" borderId="54" xfId="3" applyFont="1" applyFill="1" applyBorder="1"/>
    <xf numFmtId="43" fontId="6" fillId="0" borderId="5" xfId="3" applyFont="1" applyFill="1" applyBorder="1"/>
    <xf numFmtId="43" fontId="6" fillId="0" borderId="55" xfId="3" applyFont="1" applyFill="1" applyBorder="1"/>
    <xf numFmtId="43" fontId="6" fillId="14" borderId="3" xfId="3" applyFont="1" applyFill="1" applyBorder="1"/>
    <xf numFmtId="43" fontId="2" fillId="0" borderId="5" xfId="1" applyFont="1" applyFill="1" applyBorder="1" applyAlignment="1">
      <alignment vertical="center"/>
    </xf>
    <xf numFmtId="0" fontId="2" fillId="14" borderId="6" xfId="2" applyFont="1" applyFill="1" applyBorder="1" applyAlignment="1">
      <alignment wrapText="1"/>
    </xf>
    <xf numFmtId="0" fontId="2" fillId="0" borderId="5" xfId="2" applyFont="1" applyFill="1" applyBorder="1" applyAlignment="1">
      <alignment wrapText="1"/>
    </xf>
    <xf numFmtId="43" fontId="3" fillId="0" borderId="3" xfId="3" applyFont="1" applyBorder="1"/>
    <xf numFmtId="0" fontId="3" fillId="0" borderId="3" xfId="2" applyFont="1" applyBorder="1" applyAlignment="1">
      <alignment wrapText="1"/>
    </xf>
    <xf numFmtId="43" fontId="2" fillId="0" borderId="51" xfId="3" applyFont="1" applyBorder="1"/>
    <xf numFmtId="0" fontId="2" fillId="0" borderId="0" xfId="2" applyFont="1" applyBorder="1" applyAlignment="1">
      <alignment wrapText="1"/>
    </xf>
    <xf numFmtId="0" fontId="7" fillId="0" borderId="54" xfId="2" applyFont="1" applyBorder="1"/>
    <xf numFmtId="43" fontId="3" fillId="0" borderId="3" xfId="3" applyFont="1" applyFill="1" applyBorder="1"/>
    <xf numFmtId="0" fontId="2" fillId="0" borderId="3" xfId="2" applyFont="1" applyFill="1" applyBorder="1" applyAlignment="1">
      <alignment wrapText="1"/>
    </xf>
    <xf numFmtId="43" fontId="3" fillId="0" borderId="5" xfId="3" applyFont="1" applyFill="1" applyBorder="1"/>
    <xf numFmtId="0" fontId="6" fillId="4" borderId="3" xfId="2" applyFont="1" applyFill="1" applyBorder="1" applyAlignment="1">
      <alignment vertical="center" wrapText="1"/>
    </xf>
    <xf numFmtId="43" fontId="2" fillId="0" borderId="51" xfId="1" applyFont="1" applyBorder="1" applyAlignment="1">
      <alignment vertical="center"/>
    </xf>
    <xf numFmtId="43" fontId="2" fillId="0" borderId="51" xfId="1" applyFont="1" applyFill="1" applyBorder="1" applyAlignment="1">
      <alignment vertical="center"/>
    </xf>
    <xf numFmtId="43" fontId="2" fillId="0" borderId="0" xfId="1" applyFont="1" applyFill="1" applyBorder="1" applyAlignment="1">
      <alignment vertical="center"/>
    </xf>
    <xf numFmtId="43" fontId="2" fillId="0" borderId="53" xfId="1" applyFont="1" applyFill="1" applyBorder="1" applyAlignment="1">
      <alignment vertical="center"/>
    </xf>
    <xf numFmtId="43" fontId="3" fillId="0" borderId="51" xfId="3" applyFont="1" applyFill="1" applyBorder="1"/>
    <xf numFmtId="43" fontId="3" fillId="0" borderId="54" xfId="3" applyFont="1" applyFill="1" applyBorder="1"/>
    <xf numFmtId="0" fontId="2" fillId="0" borderId="5" xfId="2" applyFont="1" applyFill="1" applyBorder="1"/>
    <xf numFmtId="43" fontId="2" fillId="0" borderId="0" xfId="1" applyFont="1" applyBorder="1" applyAlignment="1">
      <alignment vertical="center"/>
    </xf>
    <xf numFmtId="0" fontId="2" fillId="0" borderId="51" xfId="2" applyFont="1" applyBorder="1" applyAlignment="1">
      <alignment wrapText="1"/>
    </xf>
    <xf numFmtId="43" fontId="3" fillId="14" borderId="6" xfId="3" applyFont="1" applyFill="1" applyBorder="1"/>
    <xf numFmtId="0" fontId="2" fillId="14" borderId="53" xfId="2" applyFont="1" applyFill="1" applyBorder="1" applyAlignment="1">
      <alignment wrapText="1"/>
    </xf>
    <xf numFmtId="0" fontId="3" fillId="9" borderId="0" xfId="2" applyFont="1" applyFill="1"/>
    <xf numFmtId="43" fontId="6" fillId="0" borderId="53" xfId="3" applyFont="1" applyFill="1" applyBorder="1"/>
    <xf numFmtId="43" fontId="6" fillId="0" borderId="6" xfId="3" applyFont="1" applyFill="1" applyBorder="1"/>
    <xf numFmtId="43" fontId="6" fillId="0" borderId="1" xfId="3" applyFont="1" applyFill="1" applyBorder="1"/>
    <xf numFmtId="43" fontId="6" fillId="0" borderId="80" xfId="3" applyFont="1" applyFill="1" applyBorder="1"/>
    <xf numFmtId="43" fontId="6" fillId="0" borderId="4" xfId="3" applyFont="1" applyFill="1" applyBorder="1"/>
    <xf numFmtId="43" fontId="6" fillId="0" borderId="79" xfId="3" applyFont="1" applyFill="1" applyBorder="1"/>
    <xf numFmtId="43" fontId="6" fillId="0" borderId="51" xfId="3" applyFont="1" applyFill="1" applyBorder="1"/>
    <xf numFmtId="0" fontId="2" fillId="14" borderId="8" xfId="2" applyFont="1" applyFill="1" applyBorder="1" applyAlignment="1">
      <alignment wrapText="1"/>
    </xf>
    <xf numFmtId="0" fontId="6" fillId="4" borderId="8" xfId="2" applyFont="1" applyFill="1" applyBorder="1" applyAlignment="1">
      <alignment wrapText="1"/>
    </xf>
    <xf numFmtId="43" fontId="3" fillId="0" borderId="51" xfId="3" applyFont="1" applyBorder="1"/>
    <xf numFmtId="43" fontId="3" fillId="0" borderId="54" xfId="3" applyFont="1" applyBorder="1"/>
    <xf numFmtId="0" fontId="3" fillId="0" borderId="54" xfId="2" applyFont="1" applyBorder="1" applyAlignment="1">
      <alignment wrapText="1"/>
    </xf>
    <xf numFmtId="0" fontId="5" fillId="0" borderId="5" xfId="2" applyFont="1" applyBorder="1"/>
    <xf numFmtId="0" fontId="3" fillId="2" borderId="4" xfId="3" applyNumberFormat="1" applyFont="1" applyFill="1" applyBorder="1" applyAlignment="1">
      <alignment horizontal="center"/>
    </xf>
    <xf numFmtId="0" fontId="3" fillId="2" borderId="55" xfId="3" applyNumberFormat="1" applyFont="1" applyFill="1" applyBorder="1" applyAlignment="1">
      <alignment horizontal="center"/>
    </xf>
    <xf numFmtId="0" fontId="3" fillId="2" borderId="80" xfId="3" applyNumberFormat="1" applyFont="1" applyFill="1" applyBorder="1" applyAlignment="1">
      <alignment horizontal="center"/>
    </xf>
    <xf numFmtId="0" fontId="3" fillId="2" borderId="79" xfId="3" applyNumberFormat="1" applyFont="1" applyFill="1" applyBorder="1" applyAlignment="1">
      <alignment horizontal="center"/>
    </xf>
    <xf numFmtId="0" fontId="3" fillId="2" borderId="4" xfId="2" applyFont="1" applyFill="1" applyBorder="1" applyAlignment="1">
      <alignment horizontal="center" wrapText="1"/>
    </xf>
    <xf numFmtId="0" fontId="7" fillId="2" borderId="4" xfId="2" applyFont="1" applyFill="1" applyBorder="1"/>
    <xf numFmtId="0" fontId="71" fillId="4" borderId="3" xfId="0" applyFont="1" applyFill="1" applyBorder="1" applyAlignment="1">
      <alignment horizontal="left" vertical="center"/>
    </xf>
    <xf numFmtId="0" fontId="32" fillId="14" borderId="3" xfId="0" applyFont="1" applyFill="1" applyBorder="1" applyAlignment="1">
      <alignment horizontal="left" vertical="center"/>
    </xf>
    <xf numFmtId="0" fontId="32" fillId="0" borderId="51" xfId="0" applyFont="1" applyFill="1" applyBorder="1" applyAlignment="1">
      <alignment horizontal="left" vertical="center"/>
    </xf>
    <xf numFmtId="0" fontId="32" fillId="0" borderId="0" xfId="0" applyFont="1" applyFill="1" applyBorder="1"/>
    <xf numFmtId="0" fontId="32" fillId="14" borderId="4" xfId="0" applyFont="1" applyFill="1" applyBorder="1" applyAlignment="1">
      <alignment horizontal="left" vertical="center"/>
    </xf>
    <xf numFmtId="0" fontId="32" fillId="0" borderId="80" xfId="0" applyFont="1" applyFill="1" applyBorder="1" applyAlignment="1">
      <alignment horizontal="left" vertical="center"/>
    </xf>
    <xf numFmtId="0" fontId="32" fillId="0" borderId="79" xfId="0" applyFont="1" applyFill="1" applyBorder="1" applyAlignment="1">
      <alignment wrapText="1"/>
    </xf>
    <xf numFmtId="0" fontId="32" fillId="0" borderId="53" xfId="0" applyFont="1" applyFill="1" applyBorder="1" applyAlignment="1">
      <alignment horizontal="left" vertical="center"/>
    </xf>
    <xf numFmtId="0" fontId="32" fillId="0" borderId="1" xfId="0" applyFont="1" applyFill="1" applyBorder="1" applyAlignment="1">
      <alignment wrapText="1"/>
    </xf>
    <xf numFmtId="0" fontId="32" fillId="14" borderId="6"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Alignment="1">
      <alignment wrapText="1"/>
    </xf>
    <xf numFmtId="0" fontId="32" fillId="0" borderId="5" xfId="0" applyFont="1" applyBorder="1" applyAlignment="1">
      <alignment horizontal="left" vertical="center"/>
    </xf>
    <xf numFmtId="0" fontId="32" fillId="0" borderId="0" xfId="0" applyFont="1"/>
    <xf numFmtId="0" fontId="32" fillId="0" borderId="3" xfId="0" applyFont="1" applyFill="1" applyBorder="1" applyAlignment="1">
      <alignment horizontal="left" vertical="center"/>
    </xf>
    <xf numFmtId="0" fontId="3" fillId="0" borderId="3" xfId="2" applyFont="1" applyFill="1" applyBorder="1"/>
    <xf numFmtId="0" fontId="27" fillId="0" borderId="0" xfId="17" applyFont="1" applyAlignment="1">
      <alignment wrapText="1"/>
    </xf>
    <xf numFmtId="0" fontId="19" fillId="4" borderId="6" xfId="17" applyFont="1" applyFill="1" applyBorder="1" applyAlignment="1">
      <alignment horizontal="left" vertical="center"/>
    </xf>
    <xf numFmtId="0" fontId="3" fillId="4" borderId="6" xfId="17" applyFont="1" applyFill="1" applyBorder="1" applyAlignment="1">
      <alignment vertical="center" wrapText="1"/>
    </xf>
    <xf numFmtId="44" fontId="19" fillId="4" borderId="6" xfId="252" applyFont="1" applyFill="1" applyBorder="1"/>
    <xf numFmtId="0" fontId="85" fillId="14" borderId="6" xfId="17" applyFont="1" applyFill="1" applyBorder="1" applyAlignment="1">
      <alignment horizontal="left" vertical="center" indent="1"/>
    </xf>
    <xf numFmtId="0" fontId="6" fillId="14" borderId="6" xfId="17" applyFont="1" applyFill="1" applyBorder="1" applyAlignment="1">
      <alignment horizontal="left" vertical="center" wrapText="1"/>
    </xf>
    <xf numFmtId="43" fontId="85" fillId="14" borderId="6" xfId="1" applyFont="1" applyFill="1" applyBorder="1"/>
    <xf numFmtId="0" fontId="2" fillId="0" borderId="6" xfId="17" applyFont="1" applyBorder="1" applyAlignment="1">
      <alignment horizontal="left" vertical="center" wrapText="1"/>
    </xf>
    <xf numFmtId="43" fontId="19" fillId="0" borderId="6" xfId="1" applyFont="1" applyBorder="1"/>
    <xf numFmtId="43" fontId="85" fillId="14" borderId="6" xfId="1" applyFont="1" applyFill="1" applyBorder="1" applyAlignment="1">
      <alignment vertical="center"/>
    </xf>
    <xf numFmtId="0" fontId="32" fillId="0" borderId="0" xfId="0" applyFont="1" applyFill="1" applyAlignment="1">
      <alignment horizontal="left"/>
    </xf>
    <xf numFmtId="0" fontId="2" fillId="0" borderId="0" xfId="0" applyFont="1" applyFill="1" applyAlignment="1">
      <alignment horizontal="left" vertical="center"/>
    </xf>
    <xf numFmtId="0" fontId="2" fillId="0" borderId="0" xfId="25"/>
    <xf numFmtId="0" fontId="7" fillId="0" borderId="0" xfId="25" applyFont="1" applyAlignment="1">
      <alignment horizontal="center" vertical="center" wrapText="1"/>
    </xf>
    <xf numFmtId="0" fontId="2" fillId="0" borderId="0" xfId="25" applyAlignment="1">
      <alignment horizontal="center" vertical="center"/>
    </xf>
    <xf numFmtId="10" fontId="2" fillId="0" borderId="0" xfId="25" applyNumberFormat="1" applyAlignment="1">
      <alignment horizontal="center" vertical="center"/>
    </xf>
    <xf numFmtId="0" fontId="2" fillId="0" borderId="0" xfId="25" applyAlignment="1">
      <alignment vertical="center"/>
    </xf>
    <xf numFmtId="0" fontId="7" fillId="0" borderId="44" xfId="25" applyFont="1" applyBorder="1" applyAlignment="1">
      <alignment horizontal="center" vertical="center" wrapText="1"/>
    </xf>
    <xf numFmtId="0" fontId="7" fillId="0" borderId="72" xfId="25" applyFont="1" applyBorder="1" applyAlignment="1">
      <alignment horizontal="center" vertical="center" wrapText="1"/>
    </xf>
    <xf numFmtId="0" fontId="53" fillId="0" borderId="0" xfId="25" applyFont="1" applyAlignment="1">
      <alignment horizontal="center" vertical="center"/>
    </xf>
    <xf numFmtId="0" fontId="52" fillId="0" borderId="0" xfId="25" applyFont="1" applyAlignment="1">
      <alignment horizontal="center" vertical="center"/>
    </xf>
    <xf numFmtId="165" fontId="7" fillId="0" borderId="78" xfId="25" applyNumberFormat="1" applyFont="1" applyBorder="1" applyAlignment="1">
      <alignment horizontal="center" vertical="center"/>
    </xf>
    <xf numFmtId="10" fontId="7" fillId="0" borderId="44" xfId="25" applyNumberFormat="1" applyFont="1" applyBorder="1" applyAlignment="1">
      <alignment horizontal="center" vertical="center"/>
    </xf>
    <xf numFmtId="0" fontId="7" fillId="0" borderId="45" xfId="25" applyFont="1" applyBorder="1" applyAlignment="1">
      <alignment horizontal="center" vertical="center"/>
    </xf>
    <xf numFmtId="0" fontId="2" fillId="0" borderId="43" xfId="25" applyBorder="1" applyAlignment="1">
      <alignment vertical="center"/>
    </xf>
    <xf numFmtId="165" fontId="3" fillId="0" borderId="43" xfId="25" applyNumberFormat="1" applyFont="1" applyBorder="1" applyAlignment="1">
      <alignment vertical="center"/>
    </xf>
    <xf numFmtId="165" fontId="3" fillId="0" borderId="106" xfId="25" applyNumberFormat="1" applyFont="1" applyBorder="1" applyAlignment="1">
      <alignment vertical="center"/>
    </xf>
    <xf numFmtId="165" fontId="3" fillId="0" borderId="45" xfId="25" applyNumberFormat="1" applyFont="1" applyBorder="1" applyAlignment="1">
      <alignment vertical="center"/>
    </xf>
    <xf numFmtId="0" fontId="52" fillId="0" borderId="0" xfId="25" applyFont="1" applyAlignment="1">
      <alignment vertical="center"/>
    </xf>
    <xf numFmtId="0" fontId="2" fillId="0" borderId="76" xfId="25" applyFont="1" applyBorder="1" applyAlignment="1">
      <alignment horizontal="center" vertical="center" wrapText="1"/>
    </xf>
    <xf numFmtId="0" fontId="2" fillId="0" borderId="40" xfId="25" applyFont="1" applyBorder="1" applyAlignment="1">
      <alignment horizontal="center" vertical="center"/>
    </xf>
    <xf numFmtId="9" fontId="2" fillId="9" borderId="75" xfId="25" applyNumberFormat="1" applyFont="1" applyFill="1" applyBorder="1" applyAlignment="1">
      <alignment horizontal="center" vertical="center"/>
    </xf>
    <xf numFmtId="0" fontId="2" fillId="0" borderId="77" xfId="25" applyFont="1" applyBorder="1" applyAlignment="1">
      <alignment horizontal="center" vertical="center" wrapText="1"/>
    </xf>
    <xf numFmtId="0" fontId="2" fillId="0" borderId="41" xfId="25" applyFont="1" applyBorder="1" applyAlignment="1">
      <alignment horizontal="center" vertical="center" wrapText="1"/>
    </xf>
    <xf numFmtId="165" fontId="2" fillId="0" borderId="77" xfId="25" applyNumberFormat="1" applyFont="1" applyBorder="1" applyAlignment="1">
      <alignment horizontal="center" vertical="center"/>
    </xf>
    <xf numFmtId="0" fontId="2" fillId="0" borderId="40" xfId="25" applyFont="1" applyBorder="1" applyAlignment="1">
      <alignment vertical="center"/>
    </xf>
    <xf numFmtId="0" fontId="2" fillId="0" borderId="77" xfId="25" applyFont="1" applyBorder="1" applyAlignment="1">
      <alignment horizontal="left" vertical="center" wrapText="1"/>
    </xf>
    <xf numFmtId="0" fontId="2" fillId="0" borderId="41" xfId="25" applyFont="1" applyBorder="1" applyAlignment="1">
      <alignment horizontal="left" vertical="center" wrapText="1"/>
    </xf>
    <xf numFmtId="0" fontId="88" fillId="0" borderId="0" xfId="25" applyFont="1" applyAlignment="1">
      <alignment horizontal="center" vertical="center"/>
    </xf>
    <xf numFmtId="0" fontId="88" fillId="0" borderId="107" xfId="25" applyFont="1" applyBorder="1" applyAlignment="1">
      <alignment horizontal="center" vertical="center"/>
    </xf>
    <xf numFmtId="0" fontId="88" fillId="0" borderId="74" xfId="25" applyFont="1" applyBorder="1" applyAlignment="1">
      <alignment horizontal="center" vertical="center" wrapText="1"/>
    </xf>
    <xf numFmtId="0" fontId="88" fillId="0" borderId="75" xfId="25" applyFont="1" applyBorder="1" applyAlignment="1">
      <alignment horizontal="center" vertical="center" wrapText="1"/>
    </xf>
    <xf numFmtId="165" fontId="88" fillId="0" borderId="74" xfId="25" applyNumberFormat="1" applyFont="1" applyBorder="1" applyAlignment="1">
      <alignment horizontal="center" vertical="center"/>
    </xf>
    <xf numFmtId="9" fontId="88" fillId="0" borderId="75" xfId="25" applyNumberFormat="1" applyFont="1" applyBorder="1" applyAlignment="1">
      <alignment horizontal="center" vertical="center"/>
    </xf>
    <xf numFmtId="0" fontId="88" fillId="0" borderId="76" xfId="25" applyFont="1" applyBorder="1" applyAlignment="1">
      <alignment horizontal="center" vertical="center" wrapText="1"/>
    </xf>
    <xf numFmtId="0" fontId="88" fillId="0" borderId="40" xfId="25" applyFont="1" applyBorder="1" applyAlignment="1">
      <alignment horizontal="center" vertical="center"/>
    </xf>
    <xf numFmtId="9" fontId="88" fillId="9" borderId="75" xfId="25" applyNumberFormat="1" applyFont="1" applyFill="1" applyBorder="1" applyAlignment="1">
      <alignment horizontal="center" vertical="center"/>
    </xf>
    <xf numFmtId="0" fontId="88" fillId="0" borderId="77" xfId="25" applyFont="1" applyBorder="1" applyAlignment="1">
      <alignment horizontal="center" vertical="center" wrapText="1"/>
    </xf>
    <xf numFmtId="0" fontId="88" fillId="0" borderId="41" xfId="25" applyFont="1" applyBorder="1" applyAlignment="1">
      <alignment horizontal="center" vertical="center" wrapText="1"/>
    </xf>
    <xf numFmtId="165" fontId="88" fillId="0" borderId="77" xfId="25" applyNumberFormat="1" applyFont="1" applyBorder="1" applyAlignment="1">
      <alignment horizontal="center" vertical="center"/>
    </xf>
    <xf numFmtId="0" fontId="89" fillId="0" borderId="37" xfId="25" quotePrefix="1" applyNumberFormat="1" applyFont="1" applyBorder="1" applyAlignment="1">
      <alignment horizontal="center" vertical="center"/>
    </xf>
    <xf numFmtId="0" fontId="89" fillId="0" borderId="68" xfId="25" quotePrefix="1" applyNumberFormat="1" applyFont="1" applyBorder="1" applyAlignment="1">
      <alignment horizontal="center" vertical="center" wrapText="1"/>
    </xf>
    <xf numFmtId="0" fontId="89" fillId="0" borderId="0" xfId="25" applyNumberFormat="1" applyFont="1" applyAlignment="1">
      <alignment horizontal="center" vertical="center"/>
    </xf>
    <xf numFmtId="0" fontId="89" fillId="0" borderId="39" xfId="25" quotePrefix="1" applyNumberFormat="1" applyFont="1" applyBorder="1" applyAlignment="1">
      <alignment horizontal="center" vertical="center" wrapText="1"/>
    </xf>
    <xf numFmtId="0" fontId="86" fillId="0" borderId="0" xfId="25" applyFont="1"/>
    <xf numFmtId="0" fontId="53" fillId="4" borderId="103" xfId="2" quotePrefix="1" applyFont="1" applyFill="1" applyBorder="1" applyAlignment="1">
      <alignment horizontal="center" vertical="center" wrapText="1"/>
    </xf>
    <xf numFmtId="0" fontId="53" fillId="4" borderId="103" xfId="25" applyFont="1" applyFill="1" applyBorder="1" applyAlignment="1">
      <alignment horizontal="center" vertical="center" wrapText="1"/>
    </xf>
    <xf numFmtId="0" fontId="52" fillId="0" borderId="57" xfId="25" applyFont="1" applyBorder="1" applyAlignment="1">
      <alignment vertical="center"/>
    </xf>
    <xf numFmtId="0" fontId="0" fillId="0" borderId="0" xfId="0"/>
    <xf numFmtId="0" fontId="34" fillId="0" borderId="0" xfId="0" applyFont="1"/>
    <xf numFmtId="0" fontId="0" fillId="0" borderId="0" xfId="0" applyBorder="1" applyAlignment="1">
      <alignment vertical="center" wrapText="1"/>
    </xf>
    <xf numFmtId="0" fontId="0" fillId="0" borderId="0" xfId="0" applyBorder="1"/>
    <xf numFmtId="0" fontId="93" fillId="0" borderId="0" xfId="0" applyFont="1"/>
    <xf numFmtId="0" fontId="0" fillId="0" borderId="0" xfId="0" applyAlignment="1">
      <alignment vertical="center"/>
    </xf>
    <xf numFmtId="0" fontId="34" fillId="0" borderId="54" xfId="0" applyFont="1" applyBorder="1" applyAlignment="1">
      <alignment vertical="center" wrapText="1"/>
    </xf>
    <xf numFmtId="0" fontId="34" fillId="0" borderId="0" xfId="0" applyFont="1" applyBorder="1" applyAlignment="1">
      <alignment vertical="center" wrapText="1"/>
    </xf>
    <xf numFmtId="0" fontId="53" fillId="4" borderId="103" xfId="2" quotePrefix="1" applyFont="1" applyFill="1" applyBorder="1" applyAlignment="1">
      <alignment horizontal="center" vertical="center" wrapText="1"/>
    </xf>
    <xf numFmtId="0" fontId="53" fillId="4" borderId="103" xfId="0" applyFont="1" applyFill="1" applyBorder="1" applyAlignment="1">
      <alignment horizontal="center" vertical="center" wrapText="1"/>
    </xf>
    <xf numFmtId="0" fontId="53" fillId="4" borderId="58" xfId="2" quotePrefix="1" applyFont="1" applyFill="1" applyBorder="1" applyAlignment="1">
      <alignment horizontal="center" vertical="center" wrapText="1"/>
    </xf>
    <xf numFmtId="0" fontId="53" fillId="0" borderId="0" xfId="2" quotePrefix="1" applyFont="1" applyFill="1" applyBorder="1" applyAlignment="1">
      <alignment horizontal="center" vertical="center" wrapText="1"/>
    </xf>
    <xf numFmtId="0" fontId="53" fillId="0" borderId="0" xfId="0" applyFont="1" applyFill="1" applyBorder="1" applyAlignment="1">
      <alignment horizontal="center" vertical="center" wrapText="1"/>
    </xf>
    <xf numFmtId="0" fontId="94" fillId="0" borderId="40" xfId="0" applyFont="1" applyBorder="1"/>
    <xf numFmtId="0" fontId="94" fillId="0" borderId="41" xfId="0" applyFont="1" applyBorder="1"/>
    <xf numFmtId="0" fontId="94" fillId="0" borderId="42" xfId="0" applyFont="1" applyBorder="1"/>
    <xf numFmtId="0" fontId="94" fillId="0" borderId="43" xfId="0" applyFont="1" applyBorder="1"/>
    <xf numFmtId="0" fontId="94" fillId="0" borderId="44" xfId="0" applyFont="1" applyBorder="1"/>
    <xf numFmtId="0" fontId="94" fillId="0" borderId="45" xfId="0" applyFont="1" applyBorder="1"/>
    <xf numFmtId="0" fontId="94" fillId="0" borderId="107" xfId="0" applyFont="1" applyBorder="1" applyAlignment="1">
      <alignment horizontal="center" vertical="center"/>
    </xf>
    <xf numFmtId="0" fontId="94" fillId="0" borderId="75" xfId="0" applyFont="1" applyBorder="1" applyAlignment="1">
      <alignment horizontal="center" vertical="center"/>
    </xf>
    <xf numFmtId="0" fontId="94" fillId="0" borderId="76" xfId="0" applyFont="1" applyBorder="1" applyAlignment="1">
      <alignment horizontal="center" vertical="center"/>
    </xf>
    <xf numFmtId="0" fontId="89" fillId="0" borderId="111" xfId="0" quotePrefix="1" applyFont="1" applyBorder="1" applyAlignment="1">
      <alignment horizontal="center" vertical="center"/>
    </xf>
    <xf numFmtId="0" fontId="89" fillId="0" borderId="38" xfId="0" quotePrefix="1" applyFont="1" applyBorder="1" applyAlignment="1">
      <alignment horizontal="center" vertical="center"/>
    </xf>
    <xf numFmtId="0" fontId="52" fillId="0" borderId="0" xfId="2" applyFont="1" applyAlignment="1">
      <alignment vertical="center"/>
    </xf>
    <xf numFmtId="0" fontId="52" fillId="0" borderId="57" xfId="2" applyFont="1" applyBorder="1" applyAlignment="1">
      <alignment vertical="center"/>
    </xf>
    <xf numFmtId="0" fontId="0" fillId="0" borderId="0" xfId="0"/>
    <xf numFmtId="0" fontId="52" fillId="0" borderId="0" xfId="251" applyFont="1" applyAlignment="1">
      <alignment horizontal="center" vertical="center"/>
    </xf>
    <xf numFmtId="0" fontId="53" fillId="0" borderId="0" xfId="251" applyFont="1" applyAlignment="1">
      <alignment horizontal="center" vertical="center"/>
    </xf>
    <xf numFmtId="0" fontId="2" fillId="0" borderId="37" xfId="251" applyBorder="1"/>
    <xf numFmtId="0" fontId="7" fillId="0" borderId="68" xfId="251" applyFont="1" applyBorder="1" applyAlignment="1">
      <alignment horizontal="left" vertical="center" wrapText="1"/>
    </xf>
    <xf numFmtId="0" fontId="7" fillId="0" borderId="38" xfId="251" applyFont="1" applyBorder="1" applyAlignment="1">
      <alignment horizontal="left" vertical="center" wrapText="1"/>
    </xf>
    <xf numFmtId="165" fontId="7" fillId="0" borderId="68" xfId="251" applyNumberFormat="1" applyFont="1" applyBorder="1" applyAlignment="1">
      <alignment horizontal="center" vertical="center"/>
    </xf>
    <xf numFmtId="9" fontId="7" fillId="0" borderId="38" xfId="251" applyNumberFormat="1" applyFont="1" applyBorder="1" applyAlignment="1">
      <alignment horizontal="center" vertical="center"/>
    </xf>
    <xf numFmtId="0" fontId="7" fillId="0" borderId="39" xfId="251" applyFont="1" applyBorder="1" applyAlignment="1">
      <alignment horizontal="center" vertical="center" wrapText="1"/>
    </xf>
    <xf numFmtId="0" fontId="2" fillId="0" borderId="40" xfId="251" applyBorder="1"/>
    <xf numFmtId="0" fontId="7" fillId="0" borderId="74" xfId="251" applyFont="1" applyBorder="1" applyAlignment="1">
      <alignment horizontal="left" vertical="center" wrapText="1"/>
    </xf>
    <xf numFmtId="0" fontId="7" fillId="0" borderId="41" xfId="251" applyFont="1" applyBorder="1" applyAlignment="1">
      <alignment horizontal="left" vertical="center" wrapText="1"/>
    </xf>
    <xf numFmtId="0" fontId="7" fillId="0" borderId="75" xfId="251" applyFont="1" applyBorder="1" applyAlignment="1">
      <alignment horizontal="left" vertical="center" wrapText="1"/>
    </xf>
    <xf numFmtId="165" fontId="7" fillId="0" borderId="74" xfId="251" applyNumberFormat="1" applyFont="1" applyBorder="1" applyAlignment="1">
      <alignment horizontal="center" vertical="center"/>
    </xf>
    <xf numFmtId="9" fontId="7" fillId="9" borderId="75" xfId="251" applyNumberFormat="1" applyFont="1" applyFill="1" applyBorder="1" applyAlignment="1">
      <alignment horizontal="center" vertical="center"/>
    </xf>
    <xf numFmtId="0" fontId="7" fillId="0" borderId="76" xfId="251" applyFont="1" applyBorder="1" applyAlignment="1">
      <alignment horizontal="center" vertical="center" wrapText="1"/>
    </xf>
    <xf numFmtId="0" fontId="7" fillId="0" borderId="77" xfId="251" applyFont="1" applyBorder="1" applyAlignment="1">
      <alignment horizontal="left" vertical="center" wrapText="1"/>
    </xf>
    <xf numFmtId="165" fontId="7" fillId="0" borderId="77" xfId="251" applyNumberFormat="1" applyFont="1" applyBorder="1" applyAlignment="1">
      <alignment horizontal="center" vertical="center"/>
    </xf>
    <xf numFmtId="0" fontId="2" fillId="0" borderId="43" xfId="251" applyBorder="1"/>
    <xf numFmtId="0" fontId="7" fillId="0" borderId="72" xfId="251" applyFont="1" applyBorder="1" applyAlignment="1">
      <alignment horizontal="center" vertical="center" wrapText="1"/>
    </xf>
    <xf numFmtId="0" fontId="7" fillId="0" borderId="44" xfId="251" applyFont="1" applyBorder="1" applyAlignment="1">
      <alignment horizontal="center" vertical="center" wrapText="1"/>
    </xf>
    <xf numFmtId="165" fontId="7" fillId="0" borderId="78" xfId="251" applyNumberFormat="1" applyFont="1" applyBorder="1" applyAlignment="1">
      <alignment horizontal="center" vertical="center"/>
    </xf>
    <xf numFmtId="10" fontId="7" fillId="0" borderId="44" xfId="251" applyNumberFormat="1" applyFont="1" applyBorder="1" applyAlignment="1">
      <alignment horizontal="center" vertical="center"/>
    </xf>
    <xf numFmtId="0" fontId="7" fillId="0" borderId="45" xfId="251" applyFont="1" applyBorder="1" applyAlignment="1">
      <alignment horizontal="center" vertical="center"/>
    </xf>
    <xf numFmtId="0" fontId="7" fillId="0" borderId="0" xfId="251" applyFont="1" applyAlignment="1">
      <alignment horizontal="center" vertical="center" wrapText="1"/>
    </xf>
    <xf numFmtId="165" fontId="5" fillId="0" borderId="43" xfId="251" applyNumberFormat="1" applyFont="1" applyBorder="1"/>
    <xf numFmtId="165" fontId="5" fillId="0" borderId="45" xfId="251" applyNumberFormat="1" applyFont="1" applyBorder="1"/>
    <xf numFmtId="10" fontId="2" fillId="0" borderId="0" xfId="251" applyNumberFormat="1" applyAlignment="1">
      <alignment horizontal="center" vertical="center"/>
    </xf>
    <xf numFmtId="0" fontId="2" fillId="0" borderId="0" xfId="251" applyAlignment="1">
      <alignment horizontal="center" vertical="center"/>
    </xf>
    <xf numFmtId="0" fontId="2" fillId="0" borderId="0" xfId="251" applyFill="1" applyAlignment="1"/>
    <xf numFmtId="0" fontId="2" fillId="0" borderId="0" xfId="251" applyFill="1"/>
    <xf numFmtId="0" fontId="3" fillId="0" borderId="71" xfId="251" applyFont="1" applyFill="1" applyBorder="1" applyAlignment="1">
      <alignment horizontal="center" vertical="center" wrapText="1"/>
    </xf>
    <xf numFmtId="0" fontId="3" fillId="0" borderId="72" xfId="251" applyFont="1" applyFill="1" applyBorder="1" applyAlignment="1">
      <alignment horizontal="center" vertical="center" wrapText="1"/>
    </xf>
    <xf numFmtId="0" fontId="3" fillId="0" borderId="44" xfId="251" applyFont="1" applyFill="1" applyBorder="1" applyAlignment="1">
      <alignment horizontal="center" vertical="center" wrapText="1"/>
    </xf>
    <xf numFmtId="165" fontId="5" fillId="0" borderId="44" xfId="251" applyNumberFormat="1" applyFont="1" applyBorder="1"/>
    <xf numFmtId="0" fontId="4" fillId="0" borderId="0" xfId="2" applyFont="1" applyFill="1" applyAlignment="1">
      <alignment horizontal="center"/>
    </xf>
    <xf numFmtId="0" fontId="3" fillId="0" borderId="0" xfId="2" applyFont="1" applyFill="1" applyAlignment="1">
      <alignment horizontal="center"/>
    </xf>
    <xf numFmtId="0" fontId="4" fillId="0" borderId="0" xfId="2" applyFont="1" applyAlignment="1">
      <alignment horizontal="center"/>
    </xf>
    <xf numFmtId="0" fontId="3" fillId="0" borderId="0" xfId="2" applyFont="1" applyAlignment="1">
      <alignment horizontal="center"/>
    </xf>
    <xf numFmtId="0" fontId="10" fillId="0" borderId="0" xfId="2" applyFont="1" applyAlignment="1">
      <alignment horizontal="center"/>
    </xf>
    <xf numFmtId="0" fontId="21" fillId="0" borderId="0" xfId="2" applyFont="1" applyAlignment="1">
      <alignment horizontal="justify" wrapText="1"/>
    </xf>
    <xf numFmtId="0" fontId="22" fillId="0" borderId="0" xfId="0" applyFont="1" applyAlignment="1">
      <alignment horizontal="justify" wrapText="1"/>
    </xf>
    <xf numFmtId="0" fontId="4" fillId="0" borderId="0" xfId="2" applyFont="1" applyAlignment="1">
      <alignment horizontal="center" vertical="center"/>
    </xf>
    <xf numFmtId="0" fontId="4" fillId="0" borderId="0" xfId="2" applyFont="1" applyAlignment="1">
      <alignment horizontal="center" wrapText="1"/>
    </xf>
    <xf numFmtId="0" fontId="19" fillId="2" borderId="3" xfId="2" applyFont="1" applyFill="1" applyBorder="1" applyAlignment="1">
      <alignment horizontal="center" vertical="center" wrapText="1"/>
    </xf>
    <xf numFmtId="0" fontId="19" fillId="2" borderId="4" xfId="2" applyFont="1" applyFill="1" applyBorder="1" applyAlignment="1">
      <alignment horizontal="center" vertical="center" wrapText="1"/>
    </xf>
    <xf numFmtId="0" fontId="19" fillId="2" borderId="5" xfId="2" applyFont="1" applyFill="1" applyBorder="1" applyAlignment="1">
      <alignment horizontal="center" vertical="center" wrapText="1"/>
    </xf>
    <xf numFmtId="0" fontId="19" fillId="2" borderId="6" xfId="2" applyFont="1" applyFill="1" applyBorder="1" applyAlignment="1">
      <alignment horizontal="center" vertical="center" wrapText="1"/>
    </xf>
    <xf numFmtId="0" fontId="3" fillId="0" borderId="0" xfId="2" applyFont="1" applyAlignment="1">
      <alignment horizontal="center" wrapText="1"/>
    </xf>
    <xf numFmtId="0" fontId="7" fillId="0" borderId="0" xfId="2" applyFont="1" applyBorder="1" applyAlignment="1">
      <alignment horizontal="center" vertical="center" wrapText="1"/>
    </xf>
    <xf numFmtId="0" fontId="3"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3" fillId="0" borderId="0" xfId="2" applyFont="1" applyAlignment="1">
      <alignment horizontal="center" vertical="center"/>
    </xf>
    <xf numFmtId="0" fontId="4" fillId="0" borderId="0" xfId="16" applyFont="1" applyAlignment="1">
      <alignment horizontal="center"/>
    </xf>
    <xf numFmtId="0" fontId="10" fillId="0" borderId="0" xfId="2" applyFont="1" applyAlignment="1">
      <alignment horizontal="justify" wrapText="1"/>
    </xf>
    <xf numFmtId="0" fontId="3" fillId="0" borderId="0" xfId="16" applyFont="1" applyAlignment="1">
      <alignment horizontal="center"/>
    </xf>
    <xf numFmtId="43" fontId="3" fillId="0" borderId="4" xfId="1" applyFont="1" applyFill="1" applyBorder="1" applyAlignment="1">
      <alignment horizontal="center"/>
    </xf>
    <xf numFmtId="43" fontId="3" fillId="0" borderId="6" xfId="1" applyFont="1" applyFill="1" applyBorder="1" applyAlignment="1">
      <alignment horizontal="center"/>
    </xf>
    <xf numFmtId="0" fontId="3" fillId="0" borderId="7" xfId="2" applyFont="1" applyFill="1" applyBorder="1" applyAlignment="1">
      <alignment horizontal="center" wrapText="1"/>
    </xf>
    <xf numFmtId="0" fontId="3" fillId="0" borderId="8" xfId="2" applyFont="1" applyFill="1" applyBorder="1" applyAlignment="1">
      <alignment horizontal="center" wrapText="1"/>
    </xf>
    <xf numFmtId="0" fontId="3" fillId="0" borderId="9" xfId="2" applyFont="1" applyFill="1" applyBorder="1" applyAlignment="1">
      <alignment horizontal="center" wrapText="1"/>
    </xf>
    <xf numFmtId="43" fontId="3" fillId="0" borderId="7" xfId="3" applyFont="1" applyFill="1" applyBorder="1" applyAlignment="1">
      <alignment horizontal="left"/>
    </xf>
    <xf numFmtId="43" fontId="3" fillId="0" borderId="9" xfId="3" applyFont="1" applyFill="1" applyBorder="1" applyAlignment="1">
      <alignment horizontal="left"/>
    </xf>
    <xf numFmtId="43" fontId="3" fillId="0" borderId="4" xfId="3" applyFont="1" applyFill="1" applyBorder="1" applyAlignment="1">
      <alignment horizontal="center"/>
    </xf>
    <xf numFmtId="43" fontId="3" fillId="0" borderId="6" xfId="3" applyFont="1" applyFill="1" applyBorder="1" applyAlignment="1">
      <alignment horizontal="center"/>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8"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3" fillId="2" borderId="4"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28" fillId="0" borderId="3" xfId="17" applyFont="1" applyBorder="1" applyAlignment="1">
      <alignment horizontal="center"/>
    </xf>
    <xf numFmtId="0" fontId="10" fillId="0" borderId="0" xfId="2" applyFont="1" applyAlignment="1">
      <alignment horizontal="center" wrapText="1"/>
    </xf>
    <xf numFmtId="0" fontId="4" fillId="0" borderId="0" xfId="17" applyFont="1" applyAlignment="1">
      <alignment horizontal="center" wrapText="1"/>
    </xf>
    <xf numFmtId="0" fontId="4" fillId="0" borderId="0" xfId="17" applyFont="1" applyAlignment="1">
      <alignment horizontal="center"/>
    </xf>
    <xf numFmtId="0" fontId="3" fillId="2" borderId="10" xfId="17" applyFont="1" applyFill="1" applyBorder="1" applyAlignment="1">
      <alignment horizontal="center" vertical="center" wrapText="1"/>
    </xf>
    <xf numFmtId="0" fontId="3" fillId="2" borderId="11" xfId="17" applyFont="1" applyFill="1" applyBorder="1" applyAlignment="1">
      <alignment horizontal="center" vertical="center" wrapText="1"/>
    </xf>
    <xf numFmtId="0" fontId="3" fillId="2" borderId="16" xfId="17" applyFont="1" applyFill="1" applyBorder="1" applyAlignment="1">
      <alignment horizontal="center" vertical="center" wrapText="1"/>
    </xf>
    <xf numFmtId="0" fontId="3" fillId="2" borderId="17" xfId="17" applyFont="1" applyFill="1" applyBorder="1" applyAlignment="1">
      <alignment horizontal="center" vertical="center" wrapText="1"/>
    </xf>
    <xf numFmtId="0" fontId="3" fillId="2" borderId="19" xfId="17" applyFont="1" applyFill="1" applyBorder="1" applyAlignment="1">
      <alignment horizontal="center" vertical="center" wrapText="1"/>
    </xf>
    <xf numFmtId="0" fontId="3" fillId="2" borderId="20" xfId="17" applyFont="1" applyFill="1" applyBorder="1" applyAlignment="1">
      <alignment horizontal="center" vertical="center" wrapText="1"/>
    </xf>
    <xf numFmtId="164" fontId="3" fillId="2" borderId="12" xfId="7" applyFont="1" applyFill="1" applyBorder="1" applyAlignment="1">
      <alignment horizontal="center" vertical="center" wrapText="1"/>
    </xf>
    <xf numFmtId="164" fontId="3" fillId="2" borderId="13" xfId="7" applyFont="1" applyFill="1" applyBorder="1" applyAlignment="1">
      <alignment horizontal="center" vertical="center" wrapText="1"/>
    </xf>
    <xf numFmtId="164" fontId="3" fillId="2" borderId="14" xfId="7" applyFont="1" applyFill="1" applyBorder="1" applyAlignment="1">
      <alignment horizontal="center" vertical="center" wrapText="1"/>
    </xf>
    <xf numFmtId="164" fontId="3" fillId="2" borderId="15" xfId="7" applyFont="1" applyFill="1" applyBorder="1" applyAlignment="1">
      <alignment horizontal="center" vertical="center" wrapText="1"/>
    </xf>
    <xf numFmtId="164" fontId="3" fillId="2" borderId="18" xfId="7" applyFont="1" applyFill="1" applyBorder="1" applyAlignment="1">
      <alignment horizontal="center" vertical="center" wrapText="1"/>
    </xf>
    <xf numFmtId="0" fontId="19" fillId="4" borderId="7" xfId="17" applyFont="1" applyFill="1" applyBorder="1" applyAlignment="1">
      <alignment horizontal="center" vertical="center"/>
    </xf>
    <xf numFmtId="0" fontId="19" fillId="4" borderId="9" xfId="17" applyFont="1" applyFill="1" applyBorder="1" applyAlignment="1">
      <alignment horizontal="center" vertical="center"/>
    </xf>
    <xf numFmtId="164" fontId="3" fillId="2" borderId="4" xfId="7" applyFont="1" applyFill="1" applyBorder="1" applyAlignment="1">
      <alignment horizontal="center" vertical="center" wrapText="1"/>
    </xf>
    <xf numFmtId="164" fontId="3" fillId="2" borderId="6" xfId="7" applyFont="1" applyFill="1" applyBorder="1" applyAlignment="1">
      <alignment horizontal="center" vertical="center" wrapText="1"/>
    </xf>
    <xf numFmtId="0" fontId="3" fillId="2" borderId="3" xfId="17" applyFont="1" applyFill="1" applyBorder="1" applyAlignment="1">
      <alignment horizontal="center" vertical="center" wrapText="1"/>
    </xf>
    <xf numFmtId="164" fontId="3" fillId="2" borderId="3" xfId="7" applyFont="1" applyFill="1" applyBorder="1" applyAlignment="1">
      <alignment horizontal="center" vertical="center" wrapText="1"/>
    </xf>
    <xf numFmtId="0" fontId="46" fillId="2" borderId="3" xfId="0" applyFont="1" applyFill="1" applyBorder="1" applyAlignment="1">
      <alignment horizontal="center" vertical="center" wrapText="1"/>
    </xf>
    <xf numFmtId="0" fontId="46" fillId="2" borderId="3" xfId="0" applyFont="1" applyFill="1" applyBorder="1" applyAlignment="1">
      <alignment horizontal="center" vertical="center"/>
    </xf>
    <xf numFmtId="0" fontId="34" fillId="14" borderId="7" xfId="0" applyFont="1" applyFill="1" applyBorder="1" applyAlignment="1">
      <alignment horizontal="center"/>
    </xf>
    <xf numFmtId="0" fontId="34" fillId="14" borderId="8" xfId="0" applyFont="1" applyFill="1" applyBorder="1" applyAlignment="1">
      <alignment horizontal="center"/>
    </xf>
    <xf numFmtId="0" fontId="34" fillId="14" borderId="9" xfId="0" applyFont="1" applyFill="1" applyBorder="1" applyAlignment="1">
      <alignment horizontal="center"/>
    </xf>
    <xf numFmtId="0" fontId="33" fillId="2" borderId="4" xfId="0" applyFont="1" applyFill="1" applyBorder="1" applyAlignment="1">
      <alignment horizontal="center" vertical="center"/>
    </xf>
    <xf numFmtId="0" fontId="33" fillId="2" borderId="6"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55" xfId="0" applyFont="1" applyFill="1" applyBorder="1" applyAlignment="1">
      <alignment horizontal="center" vertical="center"/>
    </xf>
    <xf numFmtId="0" fontId="33" fillId="2" borderId="52" xfId="0" applyFont="1" applyFill="1" applyBorder="1" applyAlignment="1">
      <alignment horizontal="center" vertical="center"/>
    </xf>
    <xf numFmtId="0" fontId="89" fillId="0" borderId="81" xfId="25" quotePrefix="1" applyNumberFormat="1" applyFont="1" applyBorder="1" applyAlignment="1">
      <alignment horizontal="center" vertical="center" wrapText="1"/>
    </xf>
    <xf numFmtId="0" fontId="89" fillId="0" borderId="28" xfId="25" quotePrefix="1" applyNumberFormat="1" applyFont="1" applyBorder="1" applyAlignment="1">
      <alignment horizontal="center" vertical="center" wrapText="1"/>
    </xf>
    <xf numFmtId="0" fontId="89" fillId="0" borderId="68" xfId="25" quotePrefix="1" applyNumberFormat="1" applyFont="1" applyBorder="1" applyAlignment="1">
      <alignment horizontal="center" vertical="center" wrapText="1"/>
    </xf>
    <xf numFmtId="0" fontId="52" fillId="0" borderId="0" xfId="25" applyFont="1" applyAlignment="1">
      <alignment horizontal="center" vertical="center"/>
    </xf>
    <xf numFmtId="0" fontId="52" fillId="0" borderId="0" xfId="25" applyFont="1" applyBorder="1" applyAlignment="1">
      <alignment horizontal="center" vertical="center"/>
    </xf>
    <xf numFmtId="0" fontId="3" fillId="0" borderId="0" xfId="25" quotePrefix="1" applyFont="1" applyAlignment="1">
      <alignment horizontal="center" vertical="center"/>
    </xf>
    <xf numFmtId="0" fontId="3" fillId="0" borderId="0" xfId="25" applyFont="1" applyAlignment="1">
      <alignment horizontal="center" vertical="center"/>
    </xf>
    <xf numFmtId="0" fontId="52" fillId="0" borderId="57" xfId="25" applyFont="1" applyBorder="1" applyAlignment="1">
      <alignment horizontal="center" vertical="center"/>
    </xf>
    <xf numFmtId="0" fontId="23" fillId="9" borderId="55" xfId="25" applyFont="1" applyFill="1" applyBorder="1" applyAlignment="1">
      <alignment horizontal="center" vertical="center" wrapText="1"/>
    </xf>
    <xf numFmtId="0" fontId="23" fillId="9" borderId="79" xfId="25" applyFont="1" applyFill="1" applyBorder="1" applyAlignment="1">
      <alignment horizontal="center" vertical="center" wrapText="1"/>
    </xf>
    <xf numFmtId="0" fontId="23" fillId="9" borderId="54" xfId="25" applyFont="1" applyFill="1" applyBorder="1" applyAlignment="1">
      <alignment horizontal="center" vertical="center" wrapText="1"/>
    </xf>
    <xf numFmtId="0" fontId="23" fillId="9" borderId="51" xfId="25" applyFont="1" applyFill="1" applyBorder="1" applyAlignment="1">
      <alignment horizontal="center" vertical="center" wrapText="1"/>
    </xf>
    <xf numFmtId="0" fontId="23" fillId="9" borderId="52" xfId="25" applyFont="1" applyFill="1" applyBorder="1" applyAlignment="1">
      <alignment horizontal="center" vertical="center" wrapText="1"/>
    </xf>
    <xf numFmtId="0" fontId="23" fillId="9" borderId="53" xfId="25" applyFont="1" applyFill="1" applyBorder="1" applyAlignment="1">
      <alignment horizontal="center" vertical="center" wrapText="1"/>
    </xf>
    <xf numFmtId="0" fontId="53" fillId="4" borderId="35" xfId="25" applyFont="1" applyFill="1" applyBorder="1" applyAlignment="1">
      <alignment horizontal="center" vertical="center" wrapText="1"/>
    </xf>
    <xf numFmtId="0" fontId="53" fillId="4" borderId="3" xfId="25" applyFont="1" applyFill="1" applyBorder="1" applyAlignment="1">
      <alignment horizontal="center" vertical="center" wrapText="1"/>
    </xf>
    <xf numFmtId="0" fontId="53" fillId="4" borderId="103" xfId="25" applyFont="1" applyFill="1" applyBorder="1" applyAlignment="1">
      <alignment horizontal="center" vertical="center" wrapText="1"/>
    </xf>
    <xf numFmtId="0" fontId="53" fillId="4" borderId="94" xfId="25" applyFont="1" applyFill="1" applyBorder="1" applyAlignment="1">
      <alignment horizontal="center" vertical="center" wrapText="1"/>
    </xf>
    <xf numFmtId="0" fontId="53" fillId="4" borderId="99" xfId="25" applyFont="1" applyFill="1" applyBorder="1" applyAlignment="1">
      <alignment horizontal="center" vertical="center" wrapText="1"/>
    </xf>
    <xf numFmtId="0" fontId="53" fillId="4" borderId="102" xfId="25" applyFont="1" applyFill="1" applyBorder="1" applyAlignment="1">
      <alignment horizontal="center" vertical="center" wrapText="1"/>
    </xf>
    <xf numFmtId="0" fontId="53" fillId="4" borderId="82" xfId="2" applyFont="1" applyFill="1" applyBorder="1" applyAlignment="1">
      <alignment horizontal="center" vertical="center" wrapText="1"/>
    </xf>
    <xf numFmtId="0" fontId="53" fillId="4" borderId="92" xfId="2" applyFont="1" applyFill="1" applyBorder="1" applyAlignment="1">
      <alignment horizontal="center" vertical="center" wrapText="1"/>
    </xf>
    <xf numFmtId="0" fontId="53" fillId="4" borderId="52" xfId="2" applyFont="1" applyFill="1" applyBorder="1" applyAlignment="1">
      <alignment horizontal="center" vertical="center" wrapText="1"/>
    </xf>
    <xf numFmtId="0" fontId="53" fillId="4" borderId="53" xfId="2" applyFont="1" applyFill="1" applyBorder="1" applyAlignment="1">
      <alignment horizontal="center" vertical="center" wrapText="1"/>
    </xf>
    <xf numFmtId="0" fontId="23" fillId="4" borderId="84" xfId="25" applyFont="1" applyFill="1" applyBorder="1" applyAlignment="1">
      <alignment horizontal="center" vertical="center"/>
    </xf>
    <xf numFmtId="0" fontId="23" fillId="4" borderId="65" xfId="25" applyFont="1" applyFill="1" applyBorder="1" applyAlignment="1">
      <alignment horizontal="center" vertical="center"/>
    </xf>
    <xf numFmtId="0" fontId="23" fillId="4" borderId="66" xfId="25" applyFont="1" applyFill="1" applyBorder="1" applyAlignment="1">
      <alignment horizontal="center" vertical="center"/>
    </xf>
    <xf numFmtId="0" fontId="23" fillId="0" borderId="54" xfId="25" applyFont="1" applyBorder="1" applyAlignment="1">
      <alignment horizontal="center" vertical="center"/>
    </xf>
    <xf numFmtId="0" fontId="23" fillId="0" borderId="0" xfId="25" applyFont="1" applyBorder="1" applyAlignment="1">
      <alignment horizontal="center" vertical="center"/>
    </xf>
    <xf numFmtId="0" fontId="30" fillId="9" borderId="54" xfId="25" applyFont="1" applyFill="1" applyBorder="1" applyAlignment="1">
      <alignment horizontal="center" vertical="center" wrapText="1"/>
    </xf>
    <xf numFmtId="0" fontId="30" fillId="9" borderId="0" xfId="25" applyFont="1" applyFill="1" applyBorder="1" applyAlignment="1">
      <alignment horizontal="center" vertical="center" wrapText="1"/>
    </xf>
    <xf numFmtId="0" fontId="53" fillId="4" borderId="108" xfId="25" applyFont="1" applyFill="1" applyBorder="1" applyAlignment="1">
      <alignment horizontal="center" vertical="center" wrapText="1"/>
    </xf>
    <xf numFmtId="0" fontId="53" fillId="4" borderId="13" xfId="25" applyFont="1" applyFill="1" applyBorder="1" applyAlignment="1">
      <alignment horizontal="center" vertical="center" wrapText="1"/>
    </xf>
    <xf numFmtId="0" fontId="53" fillId="4" borderId="109" xfId="25" applyFont="1" applyFill="1" applyBorder="1" applyAlignment="1">
      <alignment horizontal="center" vertical="center" wrapText="1"/>
    </xf>
    <xf numFmtId="0" fontId="53" fillId="4" borderId="7" xfId="25" applyFont="1" applyFill="1" applyBorder="1" applyAlignment="1">
      <alignment horizontal="center" vertical="center" wrapText="1"/>
    </xf>
    <xf numFmtId="0" fontId="53" fillId="4" borderId="9" xfId="25" applyFont="1" applyFill="1" applyBorder="1" applyAlignment="1">
      <alignment horizontal="center" vertical="center" wrapText="1"/>
    </xf>
    <xf numFmtId="0" fontId="53" fillId="4" borderId="4" xfId="25" applyFont="1" applyFill="1" applyBorder="1" applyAlignment="1">
      <alignment horizontal="center" vertical="center" wrapText="1"/>
    </xf>
    <xf numFmtId="0" fontId="53" fillId="4" borderId="58" xfId="25" applyFont="1" applyFill="1" applyBorder="1" applyAlignment="1">
      <alignment horizontal="center" vertical="center" wrapText="1"/>
    </xf>
    <xf numFmtId="0" fontId="53" fillId="4" borderId="36" xfId="25" applyFont="1" applyFill="1" applyBorder="1" applyAlignment="1">
      <alignment horizontal="center" vertical="center" wrapText="1"/>
    </xf>
    <xf numFmtId="0" fontId="53" fillId="4" borderId="100" xfId="25" applyFont="1" applyFill="1" applyBorder="1" applyAlignment="1">
      <alignment horizontal="center" vertical="center" wrapText="1"/>
    </xf>
    <xf numFmtId="0" fontId="53" fillId="4" borderId="104" xfId="25" applyFont="1" applyFill="1" applyBorder="1" applyAlignment="1">
      <alignment horizontal="center" vertical="center" wrapText="1"/>
    </xf>
    <xf numFmtId="0" fontId="92" fillId="0" borderId="0" xfId="25" applyFont="1" applyAlignment="1">
      <alignment horizontal="right" vertical="center"/>
    </xf>
    <xf numFmtId="0" fontId="53" fillId="4" borderId="26" xfId="25" applyFont="1" applyFill="1" applyBorder="1" applyAlignment="1">
      <alignment horizontal="center" vertical="center" wrapText="1"/>
    </xf>
    <xf numFmtId="0" fontId="53" fillId="4" borderId="6" xfId="25" applyFont="1" applyFill="1" applyBorder="1" applyAlignment="1">
      <alignment horizontal="center" vertical="center" wrapText="1"/>
    </xf>
    <xf numFmtId="0" fontId="90" fillId="4" borderId="35" xfId="25" applyFont="1" applyFill="1" applyBorder="1" applyAlignment="1">
      <alignment horizontal="center" vertical="center" wrapText="1"/>
    </xf>
    <xf numFmtId="0" fontId="90" fillId="4" borderId="3" xfId="25" applyFont="1" applyFill="1" applyBorder="1" applyAlignment="1">
      <alignment horizontal="center" vertical="center" wrapText="1"/>
    </xf>
    <xf numFmtId="0" fontId="90" fillId="4" borderId="103" xfId="25" applyFont="1" applyFill="1" applyBorder="1" applyAlignment="1">
      <alignment horizontal="center" vertical="center" wrapText="1"/>
    </xf>
    <xf numFmtId="0" fontId="23" fillId="0" borderId="82" xfId="25" applyFont="1" applyBorder="1" applyAlignment="1">
      <alignment horizontal="center" vertical="center"/>
    </xf>
    <xf numFmtId="0" fontId="23" fillId="0" borderId="22" xfId="25" applyFont="1" applyBorder="1" applyAlignment="1">
      <alignment horizontal="center" vertical="center"/>
    </xf>
    <xf numFmtId="0" fontId="30" fillId="0" borderId="0" xfId="0" applyFont="1" applyAlignment="1">
      <alignment horizontal="right" vertical="center"/>
    </xf>
    <xf numFmtId="0" fontId="95" fillId="0" borderId="0" xfId="0" applyFont="1" applyAlignment="1">
      <alignment horizontal="right" vertical="center"/>
    </xf>
    <xf numFmtId="0" fontId="52" fillId="0" borderId="0" xfId="2" applyFont="1" applyAlignment="1">
      <alignment horizontal="center" vertical="center"/>
    </xf>
    <xf numFmtId="0" fontId="52" fillId="0" borderId="0" xfId="2" applyFont="1" applyBorder="1" applyAlignment="1">
      <alignment horizontal="center" vertical="center"/>
    </xf>
    <xf numFmtId="0" fontId="0" fillId="0" borderId="57" xfId="0" applyBorder="1" applyAlignment="1">
      <alignment horizontal="center"/>
    </xf>
    <xf numFmtId="0" fontId="52" fillId="0" borderId="0" xfId="2" applyFont="1" applyAlignment="1">
      <alignment horizontal="center" vertical="center" wrapText="1"/>
    </xf>
    <xf numFmtId="0" fontId="52" fillId="0" borderId="57" xfId="2" applyFont="1" applyBorder="1" applyAlignment="1">
      <alignment horizontal="center" vertical="center"/>
    </xf>
    <xf numFmtId="0" fontId="53" fillId="4" borderId="108" xfId="2" quotePrefix="1" applyFont="1" applyFill="1" applyBorder="1" applyAlignment="1">
      <alignment horizontal="center" vertical="center"/>
    </xf>
    <xf numFmtId="0" fontId="53" fillId="4" borderId="13" xfId="2" quotePrefix="1" applyFont="1" applyFill="1" applyBorder="1" applyAlignment="1">
      <alignment horizontal="center" vertical="center"/>
    </xf>
    <xf numFmtId="0" fontId="53" fillId="4" borderId="109" xfId="2" quotePrefix="1" applyFont="1" applyFill="1" applyBorder="1" applyAlignment="1">
      <alignment horizontal="center" vertical="center"/>
    </xf>
    <xf numFmtId="0" fontId="53" fillId="4" borderId="4" xfId="2" quotePrefix="1" applyFont="1" applyFill="1" applyBorder="1" applyAlignment="1">
      <alignment horizontal="center" vertical="center" wrapText="1"/>
    </xf>
    <xf numFmtId="0" fontId="53" fillId="4" borderId="58" xfId="2" quotePrefix="1" applyFont="1" applyFill="1" applyBorder="1" applyAlignment="1">
      <alignment horizontal="center" vertical="center" wrapText="1"/>
    </xf>
    <xf numFmtId="0" fontId="53" fillId="4" borderId="3" xfId="2" quotePrefix="1" applyFont="1" applyFill="1" applyBorder="1" applyAlignment="1">
      <alignment horizontal="center" vertical="center" wrapText="1"/>
    </xf>
    <xf numFmtId="0" fontId="87" fillId="4" borderId="84" xfId="0" applyFont="1" applyFill="1" applyBorder="1" applyAlignment="1">
      <alignment horizontal="center" vertical="center"/>
    </xf>
    <xf numFmtId="0" fontId="87" fillId="4" borderId="65" xfId="0" applyFont="1" applyFill="1" applyBorder="1" applyAlignment="1">
      <alignment horizontal="center" vertical="center"/>
    </xf>
    <xf numFmtId="0" fontId="87" fillId="4" borderId="66" xfId="0" applyFont="1" applyFill="1" applyBorder="1" applyAlignment="1">
      <alignment horizontal="center" vertical="center"/>
    </xf>
    <xf numFmtId="0" fontId="34" fillId="0" borderId="0" xfId="0" applyFont="1" applyBorder="1" applyAlignment="1">
      <alignment horizontal="center" vertical="center" wrapText="1"/>
    </xf>
    <xf numFmtId="0" fontId="34" fillId="0" borderId="22" xfId="0" applyFont="1" applyBorder="1" applyAlignment="1">
      <alignment horizontal="center"/>
    </xf>
    <xf numFmtId="0" fontId="34" fillId="0" borderId="0" xfId="0" applyFont="1" applyAlignment="1">
      <alignment horizontal="center"/>
    </xf>
    <xf numFmtId="0" fontId="34" fillId="0" borderId="0" xfId="0" applyFont="1" applyBorder="1" applyAlignment="1">
      <alignment horizontal="center" vertical="center"/>
    </xf>
    <xf numFmtId="0" fontId="87" fillId="0" borderId="0" xfId="0" applyFont="1" applyBorder="1" applyAlignment="1">
      <alignment horizontal="left"/>
    </xf>
    <xf numFmtId="0" fontId="34" fillId="0" borderId="8" xfId="0" quotePrefix="1" applyFont="1" applyBorder="1" applyAlignment="1">
      <alignment horizontal="center"/>
    </xf>
    <xf numFmtId="0" fontId="34" fillId="0" borderId="8" xfId="0" applyFont="1" applyBorder="1" applyAlignment="1">
      <alignment horizontal="center"/>
    </xf>
    <xf numFmtId="0" fontId="87" fillId="0" borderId="1" xfId="0" quotePrefix="1" applyFont="1" applyBorder="1" applyAlignment="1">
      <alignment horizontal="center"/>
    </xf>
    <xf numFmtId="0" fontId="53" fillId="4" borderId="7" xfId="2" quotePrefix="1" applyFont="1" applyFill="1" applyBorder="1" applyAlignment="1">
      <alignment horizontal="center" vertical="center" wrapText="1"/>
    </xf>
    <xf numFmtId="0" fontId="53" fillId="4" borderId="8" xfId="2" quotePrefix="1" applyFont="1" applyFill="1" applyBorder="1" applyAlignment="1">
      <alignment horizontal="center" vertical="center" wrapText="1"/>
    </xf>
    <xf numFmtId="0" fontId="53" fillId="4" borderId="9" xfId="2" quotePrefix="1" applyFont="1" applyFill="1" applyBorder="1" applyAlignment="1">
      <alignment horizontal="center" vertical="center" wrapText="1"/>
    </xf>
    <xf numFmtId="0" fontId="53" fillId="4" borderId="55" xfId="2" quotePrefix="1" applyFont="1" applyFill="1" applyBorder="1" applyAlignment="1">
      <alignment horizontal="center" vertical="center" wrapText="1"/>
    </xf>
    <xf numFmtId="0" fontId="53" fillId="4" borderId="79" xfId="2" quotePrefix="1" applyFont="1" applyFill="1" applyBorder="1" applyAlignment="1">
      <alignment horizontal="center" vertical="center" wrapText="1"/>
    </xf>
    <xf numFmtId="0" fontId="53" fillId="4" borderId="56" xfId="2" quotePrefix="1" applyFont="1" applyFill="1" applyBorder="1" applyAlignment="1">
      <alignment horizontal="center" vertical="center" wrapText="1"/>
    </xf>
    <xf numFmtId="0" fontId="53" fillId="4" borderId="110" xfId="2" quotePrefix="1" applyFont="1" applyFill="1" applyBorder="1" applyAlignment="1">
      <alignment horizontal="center" vertical="center" wrapText="1"/>
    </xf>
    <xf numFmtId="0" fontId="53" fillId="4" borderId="57" xfId="2" quotePrefix="1" applyFont="1" applyFill="1" applyBorder="1" applyAlignment="1">
      <alignment horizontal="center" vertical="center" wrapText="1"/>
    </xf>
    <xf numFmtId="0" fontId="53" fillId="4" borderId="20" xfId="2" quotePrefix="1" applyFont="1" applyFill="1" applyBorder="1" applyAlignment="1">
      <alignment horizontal="center" vertical="center" wrapText="1"/>
    </xf>
    <xf numFmtId="0" fontId="89" fillId="0" borderId="81" xfId="0" quotePrefix="1" applyFont="1" applyBorder="1" applyAlignment="1">
      <alignment horizontal="center" vertical="center"/>
    </xf>
    <xf numFmtId="0" fontId="89" fillId="0" borderId="68" xfId="0" quotePrefix="1" applyFont="1" applyBorder="1" applyAlignment="1">
      <alignment horizontal="center" vertical="center"/>
    </xf>
    <xf numFmtId="0" fontId="34" fillId="0" borderId="0" xfId="0" quotePrefix="1" applyFont="1" applyAlignment="1">
      <alignment horizontal="center"/>
    </xf>
    <xf numFmtId="0" fontId="53" fillId="4" borderId="94" xfId="2" quotePrefix="1" applyFont="1" applyFill="1" applyBorder="1" applyAlignment="1">
      <alignment horizontal="center" vertical="center" wrapText="1"/>
    </xf>
    <xf numFmtId="0" fontId="53" fillId="4" borderId="99" xfId="2" quotePrefix="1" applyFont="1" applyFill="1" applyBorder="1" applyAlignment="1">
      <alignment horizontal="center" vertical="center" wrapText="1"/>
    </xf>
    <xf numFmtId="0" fontId="53" fillId="4" borderId="102" xfId="2" quotePrefix="1" applyFont="1" applyFill="1" applyBorder="1" applyAlignment="1">
      <alignment horizontal="center" vertical="center" wrapText="1"/>
    </xf>
    <xf numFmtId="0" fontId="53" fillId="4" borderId="35" xfId="2" quotePrefix="1" applyFont="1" applyFill="1" applyBorder="1" applyAlignment="1">
      <alignment horizontal="center" vertical="center" wrapText="1"/>
    </xf>
    <xf numFmtId="0" fontId="53" fillId="4" borderId="35" xfId="2" quotePrefix="1" applyFont="1" applyFill="1" applyBorder="1" applyAlignment="1">
      <alignment horizontal="center" vertical="center"/>
    </xf>
    <xf numFmtId="0" fontId="53" fillId="4" borderId="36" xfId="2" quotePrefix="1" applyFont="1" applyFill="1" applyBorder="1" applyAlignment="1">
      <alignment horizontal="center" vertical="center"/>
    </xf>
    <xf numFmtId="0" fontId="53" fillId="4" borderId="80" xfId="2" quotePrefix="1" applyFont="1" applyFill="1" applyBorder="1" applyAlignment="1">
      <alignment horizontal="center" vertical="center" wrapText="1"/>
    </xf>
    <xf numFmtId="0" fontId="89" fillId="0" borderId="28" xfId="0" quotePrefix="1" applyFont="1" applyBorder="1" applyAlignment="1">
      <alignment horizontal="center" vertical="center"/>
    </xf>
    <xf numFmtId="0" fontId="89" fillId="0" borderId="90" xfId="0" quotePrefix="1" applyFont="1" applyBorder="1" applyAlignment="1">
      <alignment horizontal="center" vertical="center"/>
    </xf>
    <xf numFmtId="0" fontId="53" fillId="4" borderId="108" xfId="2" quotePrefix="1" applyFont="1" applyFill="1" applyBorder="1" applyAlignment="1">
      <alignment horizontal="center" vertical="center" wrapText="1"/>
    </xf>
    <xf numFmtId="0" fontId="53" fillId="4" borderId="13" xfId="2" quotePrefix="1" applyFont="1" applyFill="1" applyBorder="1" applyAlignment="1">
      <alignment horizontal="center" vertical="center" wrapText="1"/>
    </xf>
    <xf numFmtId="0" fontId="53" fillId="4" borderId="109" xfId="2" quotePrefix="1" applyFont="1" applyFill="1" applyBorder="1" applyAlignment="1">
      <alignment horizontal="center" vertical="center" wrapText="1"/>
    </xf>
    <xf numFmtId="0" fontId="2" fillId="0" borderId="79" xfId="177" applyFont="1" applyBorder="1" applyAlignment="1">
      <alignment horizontal="center" vertical="center"/>
    </xf>
    <xf numFmtId="0" fontId="56" fillId="0" borderId="79" xfId="177" applyBorder="1" applyAlignment="1">
      <alignment horizontal="center" vertical="center"/>
    </xf>
    <xf numFmtId="0" fontId="2" fillId="0" borderId="0" xfId="177" applyFont="1" applyAlignment="1">
      <alignment horizontal="center" vertical="center"/>
    </xf>
    <xf numFmtId="0" fontId="56" fillId="0" borderId="0" xfId="177" applyAlignment="1">
      <alignment horizontal="center" vertical="center"/>
    </xf>
    <xf numFmtId="0" fontId="56" fillId="0" borderId="1" xfId="177" applyBorder="1" applyAlignment="1">
      <alignment horizontal="center" vertical="center"/>
    </xf>
    <xf numFmtId="0" fontId="52" fillId="0" borderId="1" xfId="177" applyFont="1" applyBorder="1" applyAlignment="1">
      <alignment horizontal="center" vertical="center"/>
    </xf>
    <xf numFmtId="0" fontId="3" fillId="0" borderId="67" xfId="251" applyFont="1" applyFill="1" applyBorder="1" applyAlignment="1">
      <alignment horizontal="center" vertical="center" wrapText="1"/>
    </xf>
    <xf numFmtId="0" fontId="3" fillId="0" borderId="70" xfId="251" applyFont="1" applyFill="1" applyBorder="1" applyAlignment="1">
      <alignment horizontal="center" vertical="center" wrapText="1"/>
    </xf>
    <xf numFmtId="0" fontId="23" fillId="0" borderId="55" xfId="251" applyFont="1" applyFill="1" applyBorder="1" applyAlignment="1">
      <alignment horizontal="center" vertical="center" wrapText="1"/>
    </xf>
    <xf numFmtId="0" fontId="23" fillId="0" borderId="80" xfId="251" applyFont="1" applyFill="1" applyBorder="1" applyAlignment="1">
      <alignment horizontal="center" vertical="center" wrapText="1"/>
    </xf>
    <xf numFmtId="0" fontId="23" fillId="0" borderId="54" xfId="251" applyFont="1" applyFill="1" applyBorder="1" applyAlignment="1">
      <alignment horizontal="center" vertical="center" wrapText="1"/>
    </xf>
    <xf numFmtId="0" fontId="23" fillId="0" borderId="51" xfId="251" applyFont="1" applyFill="1" applyBorder="1" applyAlignment="1">
      <alignment horizontal="center" vertical="center" wrapText="1"/>
    </xf>
    <xf numFmtId="0" fontId="23" fillId="0" borderId="52" xfId="251" applyFont="1" applyFill="1" applyBorder="1" applyAlignment="1">
      <alignment horizontal="center" vertical="center" wrapText="1"/>
    </xf>
    <xf numFmtId="0" fontId="23" fillId="0" borderId="53" xfId="251" applyFont="1" applyFill="1" applyBorder="1" applyAlignment="1">
      <alignment horizontal="center" vertical="center" wrapText="1"/>
    </xf>
    <xf numFmtId="0" fontId="23" fillId="2" borderId="65" xfId="251" applyFont="1" applyFill="1" applyBorder="1" applyAlignment="1">
      <alignment horizontal="center"/>
    </xf>
    <xf numFmtId="0" fontId="23" fillId="2" borderId="66" xfId="251" applyFont="1" applyFill="1" applyBorder="1" applyAlignment="1">
      <alignment horizontal="center"/>
    </xf>
    <xf numFmtId="0" fontId="23" fillId="0" borderId="82" xfId="251" applyFont="1" applyFill="1" applyBorder="1" applyAlignment="1">
      <alignment horizontal="center" vertical="center"/>
    </xf>
    <xf numFmtId="0" fontId="23" fillId="0" borderId="22" xfId="251" applyFont="1" applyFill="1" applyBorder="1" applyAlignment="1">
      <alignment horizontal="center" vertical="center"/>
    </xf>
    <xf numFmtId="0" fontId="23" fillId="0" borderId="0" xfId="251" applyFont="1" applyFill="1" applyBorder="1" applyAlignment="1">
      <alignment horizontal="center" vertical="center"/>
    </xf>
    <xf numFmtId="0" fontId="4" fillId="0" borderId="0" xfId="251" applyFont="1" applyFill="1" applyAlignment="1">
      <alignment horizontal="center" vertical="center"/>
    </xf>
    <xf numFmtId="0" fontId="3" fillId="0" borderId="38" xfId="251" applyFont="1" applyFill="1" applyBorder="1" applyAlignment="1">
      <alignment horizontal="center" vertical="center" wrapText="1"/>
    </xf>
    <xf numFmtId="0" fontId="3" fillId="0" borderId="69" xfId="251" applyFont="1" applyFill="1" applyBorder="1" applyAlignment="1">
      <alignment horizontal="center" vertical="center" wrapText="1"/>
    </xf>
    <xf numFmtId="0" fontId="3" fillId="0" borderId="73" xfId="251" applyFont="1" applyFill="1" applyBorder="1" applyAlignment="1">
      <alignment horizontal="center" vertical="center" wrapText="1"/>
    </xf>
    <xf numFmtId="0" fontId="3" fillId="0" borderId="81" xfId="251" applyFont="1" applyFill="1" applyBorder="1" applyAlignment="1">
      <alignment horizontal="center" vertical="center" wrapText="1"/>
    </xf>
    <xf numFmtId="0" fontId="3" fillId="0" borderId="28" xfId="251" applyFont="1" applyFill="1" applyBorder="1" applyAlignment="1">
      <alignment horizontal="center" vertical="center" wrapText="1"/>
    </xf>
    <xf numFmtId="0" fontId="3" fillId="0" borderId="68" xfId="251" applyFont="1" applyFill="1" applyBorder="1" applyAlignment="1">
      <alignment horizontal="center" vertical="center" wrapText="1"/>
    </xf>
    <xf numFmtId="0" fontId="3" fillId="0" borderId="72" xfId="251" applyFont="1" applyFill="1" applyBorder="1" applyAlignment="1">
      <alignment horizontal="center" vertical="center" wrapText="1"/>
    </xf>
    <xf numFmtId="0" fontId="3" fillId="0" borderId="44" xfId="251" applyFont="1" applyFill="1" applyBorder="1" applyAlignment="1">
      <alignment horizontal="center" vertical="center" wrapText="1"/>
    </xf>
    <xf numFmtId="0" fontId="3" fillId="0" borderId="0" xfId="17" applyFont="1" applyFill="1" applyBorder="1" applyAlignment="1">
      <alignment horizontal="center"/>
    </xf>
    <xf numFmtId="0" fontId="4" fillId="0" borderId="0" xfId="17" applyFont="1" applyFill="1" applyBorder="1" applyAlignment="1">
      <alignment horizontal="center"/>
    </xf>
    <xf numFmtId="0" fontId="3" fillId="0" borderId="0" xfId="2" applyFont="1" applyFill="1" applyBorder="1" applyAlignment="1">
      <alignment horizontal="center" vertical="top" wrapText="1"/>
    </xf>
    <xf numFmtId="0" fontId="3" fillId="0" borderId="0" xfId="17" applyFont="1" applyFill="1" applyBorder="1" applyAlignment="1">
      <alignment horizontal="center" wrapText="1"/>
    </xf>
    <xf numFmtId="0" fontId="46" fillId="0" borderId="0" xfId="19" applyFont="1" applyAlignment="1">
      <alignment horizontal="center"/>
    </xf>
    <xf numFmtId="0" fontId="84" fillId="0" borderId="0" xfId="0" applyFont="1" applyAlignment="1">
      <alignment horizontal="left" vertical="top" wrapText="1"/>
    </xf>
    <xf numFmtId="0" fontId="46" fillId="0" borderId="0" xfId="0" applyFont="1" applyAlignment="1">
      <alignment horizontal="center"/>
    </xf>
    <xf numFmtId="0" fontId="15" fillId="0" borderId="16" xfId="0" applyFont="1" applyBorder="1" applyAlignment="1">
      <alignment horizontal="left" vertical="center" wrapText="1"/>
    </xf>
    <xf numFmtId="0" fontId="15" fillId="0" borderId="0" xfId="0" applyFont="1" applyBorder="1" applyAlignment="1">
      <alignment horizontal="left" vertical="center" wrapText="1"/>
    </xf>
    <xf numFmtId="0" fontId="15" fillId="0" borderId="17" xfId="0" applyFont="1" applyBorder="1" applyAlignment="1">
      <alignment horizontal="left" vertical="center" wrapText="1"/>
    </xf>
    <xf numFmtId="0" fontId="46" fillId="0" borderId="0" xfId="0" applyFont="1" applyFill="1" applyBorder="1" applyAlignment="1">
      <alignment horizontal="center" vertical="center"/>
    </xf>
    <xf numFmtId="0" fontId="54" fillId="0" borderId="16" xfId="0" applyFont="1" applyBorder="1" applyAlignment="1">
      <alignment horizontal="justify" vertical="center"/>
    </xf>
    <xf numFmtId="0" fontId="54" fillId="0" borderId="0" xfId="0" applyFont="1" applyBorder="1" applyAlignment="1">
      <alignment horizontal="justify" vertical="center"/>
    </xf>
    <xf numFmtId="0" fontId="54" fillId="0" borderId="17" xfId="0" applyFont="1" applyBorder="1" applyAlignment="1">
      <alignment horizontal="justify"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horizontal="center"/>
    </xf>
    <xf numFmtId="0" fontId="22" fillId="5" borderId="7"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4"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54" fillId="0" borderId="0" xfId="0" applyFont="1" applyBorder="1" applyAlignment="1">
      <alignment horizontal="center" vertical="center" wrapText="1"/>
    </xf>
    <xf numFmtId="0" fontId="46" fillId="2" borderId="3" xfId="0" applyFont="1" applyFill="1" applyBorder="1" applyAlignment="1">
      <alignment horizontal="center"/>
    </xf>
    <xf numFmtId="0" fontId="15" fillId="0" borderId="0" xfId="0" applyFont="1" applyAlignment="1">
      <alignment horizontal="left" wrapText="1"/>
    </xf>
    <xf numFmtId="0" fontId="15" fillId="0" borderId="7"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3" fillId="0" borderId="16" xfId="20" applyFont="1" applyBorder="1" applyAlignment="1">
      <alignment horizontal="center" vertical="center"/>
    </xf>
    <xf numFmtId="0" fontId="3" fillId="2" borderId="26" xfId="20" applyFont="1" applyFill="1" applyBorder="1" applyAlignment="1">
      <alignment horizontal="center" vertical="center" wrapText="1"/>
    </xf>
    <xf numFmtId="0" fontId="3" fillId="2" borderId="6" xfId="20" applyFont="1" applyFill="1" applyBorder="1" applyAlignment="1">
      <alignment horizontal="center" vertical="center" wrapText="1"/>
    </xf>
    <xf numFmtId="0" fontId="3" fillId="2" borderId="49" xfId="20" applyFont="1" applyFill="1" applyBorder="1" applyAlignment="1">
      <alignment horizontal="center" vertical="center" wrapText="1"/>
    </xf>
    <xf numFmtId="0" fontId="3" fillId="2" borderId="50" xfId="20" applyFont="1" applyFill="1" applyBorder="1" applyAlignment="1">
      <alignment horizontal="center" vertical="center" wrapText="1"/>
    </xf>
    <xf numFmtId="0" fontId="4" fillId="0" borderId="0" xfId="20" applyFont="1" applyAlignment="1">
      <alignment horizontal="center"/>
    </xf>
    <xf numFmtId="0" fontId="4" fillId="0" borderId="0" xfId="20" applyFont="1" applyFill="1" applyAlignment="1">
      <alignment horizontal="center" wrapText="1"/>
    </xf>
    <xf numFmtId="0" fontId="4" fillId="0" borderId="0" xfId="20" applyFont="1" applyAlignment="1">
      <alignment horizontal="center" wrapText="1"/>
    </xf>
    <xf numFmtId="0" fontId="3" fillId="2" borderId="10" xfId="20" applyFont="1" applyFill="1" applyBorder="1" applyAlignment="1">
      <alignment horizontal="center" vertical="center" wrapText="1"/>
    </xf>
    <xf numFmtId="0" fontId="3" fillId="2" borderId="29" xfId="20" applyFont="1" applyFill="1" applyBorder="1" applyAlignment="1">
      <alignment horizontal="center" vertical="center" wrapText="1"/>
    </xf>
    <xf numFmtId="0" fontId="3" fillId="2" borderId="22" xfId="20" applyFont="1" applyFill="1" applyBorder="1" applyAlignment="1">
      <alignment horizontal="center" vertical="center" wrapText="1"/>
    </xf>
    <xf numFmtId="0" fontId="3" fillId="2" borderId="1" xfId="20" applyFont="1" applyFill="1" applyBorder="1" applyAlignment="1">
      <alignment horizontal="center" vertical="center" wrapText="1"/>
    </xf>
    <xf numFmtId="0" fontId="38" fillId="0" borderId="54" xfId="0" applyFont="1" applyBorder="1" applyAlignment="1">
      <alignment vertical="center"/>
    </xf>
    <xf numFmtId="0" fontId="38" fillId="0" borderId="0" xfId="0" applyFont="1" applyBorder="1" applyAlignment="1">
      <alignment vertical="center"/>
    </xf>
    <xf numFmtId="0" fontId="33" fillId="2" borderId="90" xfId="19" applyFont="1" applyFill="1" applyBorder="1" applyAlignment="1">
      <alignment horizontal="center" vertical="center" wrapText="1"/>
    </xf>
    <xf numFmtId="0" fontId="33" fillId="2" borderId="91" xfId="19" applyFont="1" applyFill="1" applyBorder="1" applyAlignment="1">
      <alignment horizontal="center" vertical="center" wrapText="1"/>
    </xf>
    <xf numFmtId="0" fontId="31" fillId="0" borderId="0" xfId="19" applyFont="1" applyAlignment="1">
      <alignment horizontal="center"/>
    </xf>
    <xf numFmtId="0" fontId="33" fillId="2" borderId="34" xfId="19" applyFont="1" applyFill="1" applyBorder="1" applyAlignment="1">
      <alignment horizontal="center" vertical="center" wrapText="1"/>
    </xf>
    <xf numFmtId="0" fontId="33" fillId="2" borderId="93" xfId="19" applyFont="1" applyFill="1" applyBorder="1" applyAlignment="1">
      <alignment horizontal="center" vertical="center" wrapText="1"/>
    </xf>
    <xf numFmtId="0" fontId="33" fillId="2" borderId="24" xfId="19" applyFont="1" applyFill="1" applyBorder="1" applyAlignment="1">
      <alignment horizontal="center" vertical="center"/>
    </xf>
    <xf numFmtId="0" fontId="33" fillId="2" borderId="25" xfId="19" applyFont="1" applyFill="1" applyBorder="1" applyAlignment="1">
      <alignment horizontal="center" vertical="center"/>
    </xf>
    <xf numFmtId="0" fontId="33" fillId="2" borderId="26" xfId="19" applyFont="1" applyFill="1" applyBorder="1" applyAlignment="1">
      <alignment horizontal="center" vertical="center" wrapText="1"/>
    </xf>
    <xf numFmtId="0" fontId="33" fillId="2" borderId="6" xfId="19" applyFont="1" applyFill="1" applyBorder="1" applyAlignment="1">
      <alignment horizontal="center" vertical="center" wrapText="1"/>
    </xf>
    <xf numFmtId="0" fontId="33" fillId="2" borderId="27" xfId="19" applyFont="1" applyFill="1" applyBorder="1" applyAlignment="1">
      <alignment horizontal="center" vertical="center" wrapText="1"/>
    </xf>
    <xf numFmtId="0" fontId="33" fillId="2" borderId="32" xfId="19" applyFont="1" applyFill="1" applyBorder="1" applyAlignment="1">
      <alignment horizontal="center" vertical="center" wrapText="1"/>
    </xf>
    <xf numFmtId="0" fontId="33" fillId="2" borderId="28" xfId="19" applyFont="1" applyFill="1" applyBorder="1" applyAlignment="1">
      <alignment horizontal="center" vertical="center" wrapText="1"/>
    </xf>
    <xf numFmtId="0" fontId="33" fillId="2" borderId="33" xfId="19" applyFont="1" applyFill="1" applyBorder="1" applyAlignment="1">
      <alignment horizontal="center" vertical="center" wrapText="1"/>
    </xf>
    <xf numFmtId="0" fontId="33" fillId="2" borderId="92" xfId="19" applyFont="1" applyFill="1" applyBorder="1" applyAlignment="1">
      <alignment horizontal="center" vertical="center" wrapText="1"/>
    </xf>
    <xf numFmtId="0" fontId="33" fillId="2" borderId="53" xfId="19" applyFont="1" applyFill="1" applyBorder="1" applyAlignment="1">
      <alignment horizontal="center" vertical="center" wrapText="1"/>
    </xf>
    <xf numFmtId="0" fontId="14" fillId="2" borderId="22" xfId="0" applyFont="1" applyFill="1" applyBorder="1" applyAlignment="1">
      <alignment horizontal="center" vertical="center"/>
    </xf>
    <xf numFmtId="0" fontId="46" fillId="0" borderId="0" xfId="19" applyFont="1" applyFill="1" applyAlignment="1">
      <alignment horizontal="center"/>
    </xf>
    <xf numFmtId="0" fontId="46" fillId="0" borderId="0" xfId="0" applyFont="1" applyAlignment="1">
      <alignment horizontal="center" vertical="center" wrapText="1"/>
    </xf>
    <xf numFmtId="0" fontId="46" fillId="2" borderId="22" xfId="0" applyFont="1" applyFill="1" applyBorder="1" applyAlignment="1">
      <alignment horizontal="center" vertical="center"/>
    </xf>
    <xf numFmtId="0" fontId="65" fillId="0" borderId="16" xfId="0" applyFont="1" applyBorder="1" applyAlignment="1">
      <alignment horizontal="center" vertical="center" wrapText="1"/>
    </xf>
    <xf numFmtId="0" fontId="65" fillId="0" borderId="0" xfId="0" applyFont="1" applyBorder="1" applyAlignment="1">
      <alignment horizontal="center" vertical="center" wrapText="1"/>
    </xf>
    <xf numFmtId="0" fontId="14" fillId="0" borderId="0" xfId="19" applyFont="1" applyAlignment="1">
      <alignment horizontal="center"/>
    </xf>
    <xf numFmtId="0" fontId="15" fillId="0" borderId="16" xfId="0" applyFont="1" applyBorder="1" applyAlignment="1">
      <alignment horizontal="left" vertical="top" wrapText="1"/>
    </xf>
    <xf numFmtId="0" fontId="15" fillId="0" borderId="0" xfId="0" applyFont="1" applyBorder="1" applyAlignment="1">
      <alignment horizontal="left" vertical="top" wrapText="1"/>
    </xf>
    <xf numFmtId="0" fontId="15" fillId="0" borderId="17" xfId="0" applyFont="1" applyBorder="1" applyAlignment="1">
      <alignment horizontal="left" vertical="top" wrapText="1"/>
    </xf>
    <xf numFmtId="0" fontId="46" fillId="10" borderId="10" xfId="0" applyFont="1" applyFill="1" applyBorder="1" applyAlignment="1">
      <alignment horizontal="center" vertical="center"/>
    </xf>
    <xf numFmtId="0" fontId="46" fillId="10" borderId="22" xfId="0" applyFont="1" applyFill="1" applyBorder="1" applyAlignment="1">
      <alignment horizontal="center" vertical="center"/>
    </xf>
    <xf numFmtId="0" fontId="46" fillId="10" borderId="11" xfId="0" applyFont="1" applyFill="1" applyBorder="1" applyAlignment="1">
      <alignment horizontal="center" vertical="center"/>
    </xf>
    <xf numFmtId="0" fontId="46" fillId="10" borderId="16" xfId="0" applyFont="1" applyFill="1" applyBorder="1" applyAlignment="1">
      <alignment horizontal="center" vertical="center" wrapText="1"/>
    </xf>
    <xf numFmtId="0" fontId="46" fillId="10" borderId="0" xfId="0" applyFont="1" applyFill="1" applyBorder="1" applyAlignment="1">
      <alignment horizontal="center" vertical="center" wrapText="1"/>
    </xf>
    <xf numFmtId="0" fontId="46" fillId="10" borderId="17" xfId="0" applyFont="1" applyFill="1" applyBorder="1" applyAlignment="1">
      <alignment horizontal="center" vertical="center" wrapText="1"/>
    </xf>
    <xf numFmtId="0" fontId="46" fillId="10" borderId="19" xfId="0" applyFont="1" applyFill="1" applyBorder="1" applyAlignment="1">
      <alignment horizontal="center" vertical="center" wrapText="1"/>
    </xf>
    <xf numFmtId="0" fontId="46" fillId="10" borderId="57" xfId="0" applyFont="1" applyFill="1" applyBorder="1" applyAlignment="1">
      <alignment horizontal="center" vertical="center" wrapText="1"/>
    </xf>
    <xf numFmtId="0" fontId="46" fillId="10" borderId="20" xfId="0" applyFont="1" applyFill="1" applyBorder="1" applyAlignment="1">
      <alignment horizontal="center" vertical="center" wrapText="1"/>
    </xf>
    <xf numFmtId="0" fontId="15" fillId="0" borderId="0" xfId="0" applyFont="1" applyAlignment="1">
      <alignment horizontal="justify" vertical="center"/>
    </xf>
    <xf numFmtId="0" fontId="14" fillId="10" borderId="10" xfId="0" applyFont="1" applyFill="1" applyBorder="1" applyAlignment="1">
      <alignment vertical="center"/>
    </xf>
    <xf numFmtId="0" fontId="14" fillId="10" borderId="19" xfId="0" applyFont="1" applyFill="1" applyBorder="1" applyAlignment="1">
      <alignment vertical="center"/>
    </xf>
    <xf numFmtId="0" fontId="14" fillId="10" borderId="15" xfId="0" applyFont="1" applyFill="1" applyBorder="1" applyAlignment="1">
      <alignment horizontal="center" vertical="center"/>
    </xf>
    <xf numFmtId="0" fontId="14" fillId="10" borderId="18" xfId="0" applyFont="1" applyFill="1" applyBorder="1" applyAlignment="1">
      <alignment horizontal="center" vertical="center"/>
    </xf>
    <xf numFmtId="0" fontId="14" fillId="10" borderId="15" xfId="0" applyFont="1" applyFill="1" applyBorder="1" applyAlignment="1">
      <alignment horizontal="center" vertical="center" wrapText="1"/>
    </xf>
    <xf numFmtId="0" fontId="14" fillId="10" borderId="18" xfId="0" applyFont="1" applyFill="1" applyBorder="1" applyAlignment="1">
      <alignment horizontal="center" vertical="center" wrapText="1"/>
    </xf>
    <xf numFmtId="0" fontId="46" fillId="10" borderId="16" xfId="0" applyFont="1" applyFill="1" applyBorder="1" applyAlignment="1">
      <alignment horizontal="center" vertical="center"/>
    </xf>
    <xf numFmtId="0" fontId="46" fillId="10" borderId="0" xfId="0" applyFont="1" applyFill="1" applyBorder="1" applyAlignment="1">
      <alignment horizontal="center" vertical="center"/>
    </xf>
    <xf numFmtId="0" fontId="46" fillId="10" borderId="17" xfId="0" applyFont="1" applyFill="1" applyBorder="1" applyAlignment="1">
      <alignment horizontal="center" vertical="center"/>
    </xf>
    <xf numFmtId="0" fontId="46" fillId="10" borderId="19" xfId="0" applyFont="1" applyFill="1" applyBorder="1" applyAlignment="1">
      <alignment horizontal="center" vertical="center"/>
    </xf>
    <xf numFmtId="0" fontId="46" fillId="10" borderId="57" xfId="0" applyFont="1" applyFill="1" applyBorder="1" applyAlignment="1">
      <alignment horizontal="center" vertical="center"/>
    </xf>
    <xf numFmtId="0" fontId="46" fillId="10" borderId="20" xfId="0" applyFont="1" applyFill="1" applyBorder="1" applyAlignment="1">
      <alignment horizontal="center" vertical="center"/>
    </xf>
    <xf numFmtId="0" fontId="14" fillId="10" borderId="84" xfId="0" applyFont="1" applyFill="1" applyBorder="1" applyAlignment="1">
      <alignment horizontal="center" vertical="center"/>
    </xf>
    <xf numFmtId="0" fontId="14" fillId="10" borderId="65" xfId="0" applyFont="1" applyFill="1" applyBorder="1" applyAlignment="1">
      <alignment horizontal="center" vertical="center"/>
    </xf>
    <xf numFmtId="0" fontId="14" fillId="10" borderId="66" xfId="0" applyFont="1" applyFill="1" applyBorder="1" applyAlignment="1">
      <alignment horizontal="center" vertical="center"/>
    </xf>
    <xf numFmtId="0" fontId="14" fillId="10" borderId="10" xfId="0" applyFont="1" applyFill="1" applyBorder="1" applyAlignment="1">
      <alignment horizontal="center" vertical="center"/>
    </xf>
    <xf numFmtId="0" fontId="14" fillId="10" borderId="19" xfId="0" applyFont="1" applyFill="1" applyBorder="1" applyAlignment="1">
      <alignment horizontal="center" vertical="center"/>
    </xf>
    <xf numFmtId="0" fontId="46" fillId="10" borderId="87" xfId="0" applyFont="1" applyFill="1" applyBorder="1" applyAlignment="1">
      <alignment horizontal="center" vertical="center"/>
    </xf>
    <xf numFmtId="0" fontId="46" fillId="10" borderId="86" xfId="0" applyFont="1" applyFill="1" applyBorder="1" applyAlignment="1">
      <alignment horizontal="center" vertical="center"/>
    </xf>
    <xf numFmtId="0" fontId="46" fillId="10" borderId="85" xfId="0" applyFont="1" applyFill="1" applyBorder="1" applyAlignment="1">
      <alignment horizontal="center" vertical="center"/>
    </xf>
    <xf numFmtId="0" fontId="14" fillId="10" borderId="22" xfId="0" applyFont="1" applyFill="1" applyBorder="1" applyAlignment="1">
      <alignment horizontal="center" vertical="center"/>
    </xf>
    <xf numFmtId="0" fontId="14" fillId="10" borderId="11" xfId="0" applyFont="1" applyFill="1" applyBorder="1" applyAlignment="1">
      <alignment horizontal="center" vertical="center"/>
    </xf>
    <xf numFmtId="0" fontId="14" fillId="10" borderId="16" xfId="0" applyFont="1" applyFill="1" applyBorder="1" applyAlignment="1">
      <alignment horizontal="center" vertical="center"/>
    </xf>
    <xf numFmtId="0" fontId="14" fillId="10" borderId="0" xfId="0" applyFont="1" applyFill="1" applyBorder="1" applyAlignment="1">
      <alignment horizontal="center" vertical="center"/>
    </xf>
    <xf numFmtId="0" fontId="14" fillId="10" borderId="17" xfId="0" applyFont="1" applyFill="1" applyBorder="1" applyAlignment="1">
      <alignment horizontal="center" vertical="center"/>
    </xf>
    <xf numFmtId="0" fontId="14" fillId="10" borderId="57" xfId="0" applyFont="1" applyFill="1" applyBorder="1" applyAlignment="1">
      <alignment horizontal="center" vertical="center"/>
    </xf>
    <xf numFmtId="0" fontId="14" fillId="10" borderId="20" xfId="0" applyFont="1" applyFill="1" applyBorder="1" applyAlignment="1">
      <alignment horizontal="center" vertical="center"/>
    </xf>
    <xf numFmtId="0" fontId="14" fillId="10" borderId="84" xfId="0" applyFont="1" applyFill="1" applyBorder="1" applyAlignment="1">
      <alignment horizontal="center" vertical="center" wrapText="1"/>
    </xf>
    <xf numFmtId="0" fontId="14" fillId="10" borderId="65" xfId="0" applyFont="1" applyFill="1" applyBorder="1" applyAlignment="1">
      <alignment horizontal="center" vertical="center" wrapText="1"/>
    </xf>
    <xf numFmtId="0" fontId="14" fillId="10" borderId="66" xfId="0" applyFont="1" applyFill="1" applyBorder="1" applyAlignment="1">
      <alignment horizontal="center" vertical="center" wrapText="1"/>
    </xf>
    <xf numFmtId="0" fontId="14" fillId="10" borderId="87" xfId="0" applyFont="1" applyFill="1" applyBorder="1" applyAlignment="1">
      <alignment horizontal="center" vertical="center"/>
    </xf>
    <xf numFmtId="0" fontId="14" fillId="10" borderId="86" xfId="0" applyFont="1" applyFill="1" applyBorder="1" applyAlignment="1">
      <alignment horizontal="center" vertical="center"/>
    </xf>
    <xf numFmtId="0" fontId="14" fillId="10" borderId="85" xfId="0" applyFont="1" applyFill="1" applyBorder="1" applyAlignment="1">
      <alignment horizontal="center" vertical="center"/>
    </xf>
    <xf numFmtId="0" fontId="14" fillId="13" borderId="65" xfId="0" applyFont="1" applyFill="1" applyBorder="1" applyAlignment="1">
      <alignment vertical="center" wrapText="1"/>
    </xf>
    <xf numFmtId="0" fontId="14" fillId="10" borderId="84" xfId="0" applyFont="1" applyFill="1" applyBorder="1" applyAlignment="1">
      <alignment vertical="center" wrapText="1"/>
    </xf>
    <xf numFmtId="0" fontId="14" fillId="10" borderId="65" xfId="0" applyFont="1" applyFill="1" applyBorder="1" applyAlignment="1">
      <alignment vertical="center" wrapText="1"/>
    </xf>
    <xf numFmtId="0" fontId="14" fillId="0" borderId="65" xfId="0" applyFont="1" applyBorder="1" applyAlignment="1">
      <alignment vertical="center" wrapText="1"/>
    </xf>
    <xf numFmtId="0" fontId="14" fillId="0" borderId="88" xfId="0" applyFont="1" applyBorder="1" applyAlignment="1">
      <alignment vertical="center" wrapText="1"/>
    </xf>
    <xf numFmtId="0" fontId="14" fillId="12" borderId="84" xfId="0" applyFont="1" applyFill="1" applyBorder="1" applyAlignment="1">
      <alignment vertical="center" wrapText="1"/>
    </xf>
    <xf numFmtId="0" fontId="14" fillId="12" borderId="65" xfId="0" applyFont="1" applyFill="1" applyBorder="1" applyAlignment="1">
      <alignment vertical="center" wrapText="1"/>
    </xf>
    <xf numFmtId="0" fontId="14" fillId="12" borderId="66" xfId="0" applyFont="1" applyFill="1" applyBorder="1" applyAlignment="1">
      <alignment vertical="center" wrapText="1"/>
    </xf>
    <xf numFmtId="0" fontId="15" fillId="10" borderId="84" xfId="0" applyFont="1" applyFill="1" applyBorder="1" applyAlignment="1">
      <alignment vertical="center" wrapText="1"/>
    </xf>
    <xf numFmtId="0" fontId="15" fillId="10" borderId="65" xfId="0" applyFont="1" applyFill="1" applyBorder="1" applyAlignment="1">
      <alignment vertical="center" wrapText="1"/>
    </xf>
    <xf numFmtId="0" fontId="15" fillId="10" borderId="66" xfId="0" applyFont="1" applyFill="1" applyBorder="1" applyAlignment="1">
      <alignment vertical="center" wrapText="1"/>
    </xf>
    <xf numFmtId="0" fontId="14" fillId="10" borderId="10" xfId="0" applyFont="1" applyFill="1" applyBorder="1" applyAlignment="1">
      <alignment vertical="center" wrapText="1"/>
    </xf>
    <xf numFmtId="0" fontId="14" fillId="10" borderId="22" xfId="0" applyFont="1" applyFill="1" applyBorder="1" applyAlignment="1">
      <alignment vertical="center" wrapText="1"/>
    </xf>
    <xf numFmtId="0" fontId="14" fillId="10" borderId="11" xfId="0" applyFont="1" applyFill="1" applyBorder="1" applyAlignment="1">
      <alignment vertical="center" wrapText="1"/>
    </xf>
    <xf numFmtId="0" fontId="14" fillId="10" borderId="16" xfId="0" applyFont="1" applyFill="1" applyBorder="1" applyAlignment="1">
      <alignment vertical="center" wrapText="1"/>
    </xf>
    <xf numFmtId="0" fontId="14" fillId="10" borderId="0" xfId="0" applyFont="1" applyFill="1" applyBorder="1" applyAlignment="1">
      <alignment vertical="center" wrapText="1"/>
    </xf>
    <xf numFmtId="0" fontId="14" fillId="10" borderId="17" xfId="0" applyFont="1" applyFill="1" applyBorder="1" applyAlignment="1">
      <alignment vertical="center" wrapText="1"/>
    </xf>
    <xf numFmtId="0" fontId="14" fillId="10" borderId="19" xfId="0" applyFont="1" applyFill="1" applyBorder="1" applyAlignment="1">
      <alignment vertical="center" wrapText="1"/>
    </xf>
    <xf numFmtId="0" fontId="14" fillId="10" borderId="57" xfId="0" applyFont="1" applyFill="1" applyBorder="1" applyAlignment="1">
      <alignment vertical="center" wrapText="1"/>
    </xf>
    <xf numFmtId="0" fontId="14" fillId="10" borderId="20" xfId="0" applyFont="1" applyFill="1" applyBorder="1" applyAlignment="1">
      <alignment vertical="center" wrapText="1"/>
    </xf>
    <xf numFmtId="0" fontId="14" fillId="10" borderId="88" xfId="0" applyFont="1" applyFill="1" applyBorder="1" applyAlignment="1">
      <alignment horizontal="center" vertical="center"/>
    </xf>
    <xf numFmtId="0" fontId="14" fillId="10" borderId="89" xfId="0" applyFont="1" applyFill="1" applyBorder="1" applyAlignment="1">
      <alignment horizontal="center" vertical="center"/>
    </xf>
    <xf numFmtId="0" fontId="14" fillId="10" borderId="11"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0" xfId="0" applyFont="1" applyFill="1" applyBorder="1" applyAlignment="1">
      <alignment horizontal="center" vertical="center" wrapText="1"/>
    </xf>
    <xf numFmtId="0" fontId="14" fillId="10" borderId="83" xfId="0" applyFont="1" applyFill="1" applyBorder="1" applyAlignment="1">
      <alignment horizontal="center" vertical="center" wrapText="1"/>
    </xf>
    <xf numFmtId="0" fontId="14" fillId="10" borderId="88" xfId="0" applyFont="1" applyFill="1" applyBorder="1" applyAlignment="1">
      <alignment horizontal="center" vertical="center" wrapText="1"/>
    </xf>
    <xf numFmtId="0" fontId="14" fillId="10" borderId="89" xfId="0" applyFont="1" applyFill="1" applyBorder="1" applyAlignment="1">
      <alignment horizontal="center" vertical="center" wrapText="1"/>
    </xf>
  </cellXfs>
  <cellStyles count="393">
    <cellStyle name="Hipervínculo 2" xfId="4"/>
    <cellStyle name="Incorrecto 2" xfId="27"/>
    <cellStyle name="Millares" xfId="1" builtinId="3"/>
    <cellStyle name="Millares 10" xfId="28"/>
    <cellStyle name="Millares 10 2" xfId="190"/>
    <cellStyle name="Millares 10 2 2" xfId="333"/>
    <cellStyle name="Millares 10 3" xfId="263"/>
    <cellStyle name="Millares 11" xfId="5"/>
    <cellStyle name="Millares 11 2" xfId="180"/>
    <cellStyle name="Millares 11 2 2" xfId="323"/>
    <cellStyle name="Millares 11 3" xfId="254"/>
    <cellStyle name="Millares 12" xfId="178"/>
    <cellStyle name="Millares 12 2" xfId="321"/>
    <cellStyle name="Millares 2" xfId="3"/>
    <cellStyle name="Millares 2 2" xfId="6"/>
    <cellStyle name="Millares 2 2 2" xfId="7"/>
    <cellStyle name="Millares 2 2 2 2" xfId="29"/>
    <cellStyle name="Millares 2 2 2 2 2" xfId="191"/>
    <cellStyle name="Millares 2 2 2 2 2 2" xfId="334"/>
    <cellStyle name="Millares 2 2 2 3" xfId="181"/>
    <cellStyle name="Millares 2 2 2 3 2" xfId="324"/>
    <cellStyle name="Millares 2 2 3" xfId="30"/>
    <cellStyle name="Millares 2 2 3 2" xfId="192"/>
    <cellStyle name="Millares 2 2 3 2 2" xfId="335"/>
    <cellStyle name="Millares 2 2 3 3" xfId="264"/>
    <cellStyle name="Millares 2 3" xfId="31"/>
    <cellStyle name="Millares 2 4" xfId="179"/>
    <cellStyle name="Millares 2 4 2" xfId="322"/>
    <cellStyle name="Millares 2 5" xfId="253"/>
    <cellStyle name="Millares 3" xfId="8"/>
    <cellStyle name="Millares 3 2" xfId="9"/>
    <cellStyle name="Millares 3 2 2" xfId="183"/>
    <cellStyle name="Millares 3 2 2 2" xfId="326"/>
    <cellStyle name="Millares 3 2 3" xfId="256"/>
    <cellStyle name="Millares 3 3" xfId="26"/>
    <cellStyle name="Millares 3 3 2" xfId="32"/>
    <cellStyle name="Millares 3 3 2 2" xfId="33"/>
    <cellStyle name="Millares 3 3 2 2 2" xfId="194"/>
    <cellStyle name="Millares 3 3 2 2 2 2" xfId="337"/>
    <cellStyle name="Millares 3 3 2 2 3" xfId="266"/>
    <cellStyle name="Millares 3 3 2 3" xfId="193"/>
    <cellStyle name="Millares 3 3 2 3 2" xfId="336"/>
    <cellStyle name="Millares 3 3 2 4" xfId="265"/>
    <cellStyle name="Millares 3 3 3" xfId="34"/>
    <cellStyle name="Millares 3 3 3 2" xfId="195"/>
    <cellStyle name="Millares 3 3 3 2 2" xfId="338"/>
    <cellStyle name="Millares 3 3 3 3" xfId="267"/>
    <cellStyle name="Millares 3 3 4" xfId="35"/>
    <cellStyle name="Millares 3 3 4 2" xfId="196"/>
    <cellStyle name="Millares 3 3 4 2 2" xfId="339"/>
    <cellStyle name="Millares 3 3 4 3" xfId="268"/>
    <cellStyle name="Millares 3 3 5" xfId="189"/>
    <cellStyle name="Millares 3 3 5 2" xfId="332"/>
    <cellStyle name="Millares 3 3 6" xfId="262"/>
    <cellStyle name="Millares 3 4" xfId="36"/>
    <cellStyle name="Millares 3 4 2" xfId="37"/>
    <cellStyle name="Millares 3 4 2 2" xfId="198"/>
    <cellStyle name="Millares 3 4 2 2 2" xfId="341"/>
    <cellStyle name="Millares 3 4 2 3" xfId="270"/>
    <cellStyle name="Millares 3 4 3" xfId="197"/>
    <cellStyle name="Millares 3 4 3 2" xfId="340"/>
    <cellStyle name="Millares 3 4 4" xfId="269"/>
    <cellStyle name="Millares 3 5" xfId="38"/>
    <cellStyle name="Millares 3 5 2" xfId="39"/>
    <cellStyle name="Millares 3 5 2 2" xfId="200"/>
    <cellStyle name="Millares 3 5 2 2 2" xfId="343"/>
    <cellStyle name="Millares 3 5 2 3" xfId="272"/>
    <cellStyle name="Millares 3 5 3" xfId="199"/>
    <cellStyle name="Millares 3 5 3 2" xfId="342"/>
    <cellStyle name="Millares 3 5 4" xfId="271"/>
    <cellStyle name="Millares 3 6" xfId="40"/>
    <cellStyle name="Millares 3 6 2" xfId="201"/>
    <cellStyle name="Millares 3 6 2 2" xfId="344"/>
    <cellStyle name="Millares 3 6 3" xfId="273"/>
    <cellStyle name="Millares 3 7" xfId="182"/>
    <cellStyle name="Millares 3 7 2" xfId="325"/>
    <cellStyle name="Millares 3 8" xfId="255"/>
    <cellStyle name="Millares 4" xfId="10"/>
    <cellStyle name="Millares 4 2" xfId="41"/>
    <cellStyle name="Millares 4 2 2" xfId="42"/>
    <cellStyle name="Millares 4 2 2 2" xfId="203"/>
    <cellStyle name="Millares 4 2 2 2 2" xfId="346"/>
    <cellStyle name="Millares 4 2 2 3" xfId="275"/>
    <cellStyle name="Millares 4 2 3" xfId="202"/>
    <cellStyle name="Millares 4 2 3 2" xfId="345"/>
    <cellStyle name="Millares 4 2 4" xfId="274"/>
    <cellStyle name="Millares 4 3" xfId="43"/>
    <cellStyle name="Millares 4 3 2" xfId="204"/>
    <cellStyle name="Millares 4 3 2 2" xfId="347"/>
    <cellStyle name="Millares 4 3 3" xfId="276"/>
    <cellStyle name="Millares 4 4" xfId="184"/>
    <cellStyle name="Millares 4 4 2" xfId="327"/>
    <cellStyle name="Millares 4 5" xfId="257"/>
    <cellStyle name="Millares 5" xfId="11"/>
    <cellStyle name="Millares 5 2" xfId="44"/>
    <cellStyle name="Millares 5 2 2" xfId="45"/>
    <cellStyle name="Millares 5 2 2 2" xfId="206"/>
    <cellStyle name="Millares 5 2 2 2 2" xfId="349"/>
    <cellStyle name="Millares 5 2 2 3" xfId="278"/>
    <cellStyle name="Millares 5 2 3" xfId="205"/>
    <cellStyle name="Millares 5 2 3 2" xfId="348"/>
    <cellStyle name="Millares 5 2 4" xfId="277"/>
    <cellStyle name="Millares 5 3" xfId="46"/>
    <cellStyle name="Millares 5 3 2" xfId="207"/>
    <cellStyle name="Millares 5 3 2 2" xfId="350"/>
    <cellStyle name="Millares 5 3 3" xfId="279"/>
    <cellStyle name="Millares 5 4" xfId="185"/>
    <cellStyle name="Millares 5 4 2" xfId="328"/>
    <cellStyle name="Millares 5 5" xfId="258"/>
    <cellStyle name="Millares 6" xfId="12"/>
    <cellStyle name="Millares 6 2" xfId="47"/>
    <cellStyle name="Millares 6 2 2" xfId="48"/>
    <cellStyle name="Millares 6 2 2 2" xfId="209"/>
    <cellStyle name="Millares 6 2 2 2 2" xfId="352"/>
    <cellStyle name="Millares 6 2 2 3" xfId="281"/>
    <cellStyle name="Millares 6 2 3" xfId="208"/>
    <cellStyle name="Millares 6 2 3 2" xfId="351"/>
    <cellStyle name="Millares 6 2 4" xfId="280"/>
    <cellStyle name="Millares 6 3" xfId="49"/>
    <cellStyle name="Millares 6 3 2" xfId="210"/>
    <cellStyle name="Millares 6 3 2 2" xfId="353"/>
    <cellStyle name="Millares 6 3 3" xfId="282"/>
    <cellStyle name="Millares 6 4" xfId="186"/>
    <cellStyle name="Millares 6 4 2" xfId="329"/>
    <cellStyle name="Millares 6 5" xfId="259"/>
    <cellStyle name="Millares 7" xfId="50"/>
    <cellStyle name="Millares 7 2" xfId="51"/>
    <cellStyle name="Millares 7 2 2" xfId="52"/>
    <cellStyle name="Millares 7 2 2 2" xfId="53"/>
    <cellStyle name="Millares 7 2 2 2 2" xfId="214"/>
    <cellStyle name="Millares 7 2 2 2 2 2" xfId="357"/>
    <cellStyle name="Millares 7 2 2 2 3" xfId="286"/>
    <cellStyle name="Millares 7 2 2 3" xfId="213"/>
    <cellStyle name="Millares 7 2 2 3 2" xfId="356"/>
    <cellStyle name="Millares 7 2 2 4" xfId="285"/>
    <cellStyle name="Millares 7 2 3" xfId="54"/>
    <cellStyle name="Millares 7 2 3 2" xfId="215"/>
    <cellStyle name="Millares 7 2 3 2 2" xfId="358"/>
    <cellStyle name="Millares 7 2 3 3" xfId="287"/>
    <cellStyle name="Millares 7 2 4" xfId="212"/>
    <cellStyle name="Millares 7 2 4 2" xfId="355"/>
    <cellStyle name="Millares 7 2 5" xfId="284"/>
    <cellStyle name="Millares 7 3" xfId="55"/>
    <cellStyle name="Millares 7 3 2" xfId="216"/>
    <cellStyle name="Millares 7 3 2 2" xfId="359"/>
    <cellStyle name="Millares 7 3 3" xfId="288"/>
    <cellStyle name="Millares 7 4" xfId="211"/>
    <cellStyle name="Millares 7 4 2" xfId="354"/>
    <cellStyle name="Millares 7 5" xfId="283"/>
    <cellStyle name="Millares 8" xfId="56"/>
    <cellStyle name="Millares 8 2" xfId="57"/>
    <cellStyle name="Millares 8 2 2" xfId="58"/>
    <cellStyle name="Millares 8 2 2 2" xfId="219"/>
    <cellStyle name="Millares 8 2 2 2 2" xfId="362"/>
    <cellStyle name="Millares 8 2 2 3" xfId="291"/>
    <cellStyle name="Millares 8 2 3" xfId="218"/>
    <cellStyle name="Millares 8 2 3 2" xfId="361"/>
    <cellStyle name="Millares 8 2 4" xfId="290"/>
    <cellStyle name="Millares 8 3" xfId="59"/>
    <cellStyle name="Millares 8 3 2" xfId="220"/>
    <cellStyle name="Millares 8 3 2 2" xfId="363"/>
    <cellStyle name="Millares 8 3 3" xfId="292"/>
    <cellStyle name="Millares 8 4" xfId="217"/>
    <cellStyle name="Millares 8 4 2" xfId="360"/>
    <cellStyle name="Millares 8 5" xfId="289"/>
    <cellStyle name="Millares 9" xfId="60"/>
    <cellStyle name="Millares 9 2" xfId="221"/>
    <cellStyle name="Millares 9 2 2" xfId="364"/>
    <cellStyle name="Millares 9 3" xfId="293"/>
    <cellStyle name="Moneda" xfId="252" builtinId="4"/>
    <cellStyle name="Moneda 2" xfId="13"/>
    <cellStyle name="Moneda 2 2" xfId="61"/>
    <cellStyle name="Moneda 2 2 2" xfId="62"/>
    <cellStyle name="Moneda 2 2 2 2" xfId="63"/>
    <cellStyle name="Moneda 2 2 2 2 2" xfId="224"/>
    <cellStyle name="Moneda 2 2 2 2 2 2" xfId="367"/>
    <cellStyle name="Moneda 2 2 2 2 3" xfId="296"/>
    <cellStyle name="Moneda 2 2 2 3" xfId="223"/>
    <cellStyle name="Moneda 2 2 2 3 2" xfId="366"/>
    <cellStyle name="Moneda 2 2 2 4" xfId="295"/>
    <cellStyle name="Moneda 2 2 3" xfId="64"/>
    <cellStyle name="Moneda 2 2 3 2" xfId="225"/>
    <cellStyle name="Moneda 2 2 3 2 2" xfId="368"/>
    <cellStyle name="Moneda 2 2 3 3" xfId="297"/>
    <cellStyle name="Moneda 2 2 4" xfId="222"/>
    <cellStyle name="Moneda 2 2 4 2" xfId="365"/>
    <cellStyle name="Moneda 2 2 5" xfId="294"/>
    <cellStyle name="Moneda 2 3" xfId="65"/>
    <cellStyle name="Moneda 2 3 2" xfId="66"/>
    <cellStyle name="Moneda 2 3 2 2" xfId="67"/>
    <cellStyle name="Moneda 2 3 2 2 2" xfId="228"/>
    <cellStyle name="Moneda 2 3 2 2 2 2" xfId="371"/>
    <cellStyle name="Moneda 2 3 2 2 3" xfId="300"/>
    <cellStyle name="Moneda 2 3 2 3" xfId="227"/>
    <cellStyle name="Moneda 2 3 2 3 2" xfId="370"/>
    <cellStyle name="Moneda 2 3 2 4" xfId="299"/>
    <cellStyle name="Moneda 2 3 3" xfId="68"/>
    <cellStyle name="Moneda 2 3 3 2" xfId="229"/>
    <cellStyle name="Moneda 2 3 3 2 2" xfId="372"/>
    <cellStyle name="Moneda 2 3 3 3" xfId="301"/>
    <cellStyle name="Moneda 2 3 4" xfId="69"/>
    <cellStyle name="Moneda 2 3 4 2" xfId="230"/>
    <cellStyle name="Moneda 2 3 4 2 2" xfId="373"/>
    <cellStyle name="Moneda 2 3 4 3" xfId="302"/>
    <cellStyle name="Moneda 2 3 5" xfId="226"/>
    <cellStyle name="Moneda 2 3 5 2" xfId="369"/>
    <cellStyle name="Moneda 2 3 6" xfId="298"/>
    <cellStyle name="Moneda 2 4" xfId="70"/>
    <cellStyle name="Moneda 2 4 2" xfId="71"/>
    <cellStyle name="Moneda 2 4 2 2" xfId="232"/>
    <cellStyle name="Moneda 2 4 2 2 2" xfId="375"/>
    <cellStyle name="Moneda 2 4 2 3" xfId="304"/>
    <cellStyle name="Moneda 2 4 3" xfId="231"/>
    <cellStyle name="Moneda 2 4 3 2" xfId="374"/>
    <cellStyle name="Moneda 2 4 4" xfId="303"/>
    <cellStyle name="Moneda 2 5" xfId="72"/>
    <cellStyle name="Moneda 2 5 2" xfId="73"/>
    <cellStyle name="Moneda 2 5 2 2" xfId="74"/>
    <cellStyle name="Moneda 2 5 2 2 2" xfId="235"/>
    <cellStyle name="Moneda 2 5 2 2 2 2" xfId="378"/>
    <cellStyle name="Moneda 2 5 2 2 3" xfId="307"/>
    <cellStyle name="Moneda 2 5 2 3" xfId="234"/>
    <cellStyle name="Moneda 2 5 2 3 2" xfId="377"/>
    <cellStyle name="Moneda 2 5 2 4" xfId="306"/>
    <cellStyle name="Moneda 2 5 3" xfId="75"/>
    <cellStyle name="Moneda 2 5 3 2" xfId="236"/>
    <cellStyle name="Moneda 2 5 3 2 2" xfId="379"/>
    <cellStyle name="Moneda 2 5 3 3" xfId="308"/>
    <cellStyle name="Moneda 2 5 4" xfId="233"/>
    <cellStyle name="Moneda 2 5 4 2" xfId="376"/>
    <cellStyle name="Moneda 2 5 5" xfId="305"/>
    <cellStyle name="Moneda 2 6" xfId="76"/>
    <cellStyle name="Moneda 2 6 2" xfId="77"/>
    <cellStyle name="Moneda 2 6 2 2" xfId="238"/>
    <cellStyle name="Moneda 2 6 2 2 2" xfId="381"/>
    <cellStyle name="Moneda 2 6 2 3" xfId="310"/>
    <cellStyle name="Moneda 2 6 3" xfId="237"/>
    <cellStyle name="Moneda 2 6 3 2" xfId="380"/>
    <cellStyle name="Moneda 2 6 4" xfId="309"/>
    <cellStyle name="Moneda 2 7" xfId="78"/>
    <cellStyle name="Moneda 2 7 2" xfId="239"/>
    <cellStyle name="Moneda 2 7 2 2" xfId="382"/>
    <cellStyle name="Moneda 2 7 3" xfId="311"/>
    <cellStyle name="Moneda 2 8" xfId="187"/>
    <cellStyle name="Moneda 2 8 2" xfId="330"/>
    <cellStyle name="Moneda 2 9" xfId="260"/>
    <cellStyle name="Moneda 3" xfId="79"/>
    <cellStyle name="Moneda 3 2" xfId="80"/>
    <cellStyle name="Moneda 3 2 2" xfId="241"/>
    <cellStyle name="Moneda 3 2 2 2" xfId="384"/>
    <cellStyle name="Moneda 3 2 3" xfId="313"/>
    <cellStyle name="Moneda 3 3" xfId="240"/>
    <cellStyle name="Moneda 3 3 2" xfId="383"/>
    <cellStyle name="Moneda 3 4" xfId="312"/>
    <cellStyle name="Moneda 4" xfId="81"/>
    <cellStyle name="Moneda 4 2" xfId="82"/>
    <cellStyle name="Moneda 4 2 2" xfId="83"/>
    <cellStyle name="Moneda 4 2 2 2" xfId="244"/>
    <cellStyle name="Moneda 4 2 2 2 2" xfId="387"/>
    <cellStyle name="Moneda 4 2 2 3" xfId="316"/>
    <cellStyle name="Moneda 4 2 3" xfId="243"/>
    <cellStyle name="Moneda 4 2 3 2" xfId="386"/>
    <cellStyle name="Moneda 4 2 4" xfId="315"/>
    <cellStyle name="Moneda 4 3" xfId="84"/>
    <cellStyle name="Moneda 4 3 2" xfId="85"/>
    <cellStyle name="Moneda 4 3 2 2" xfId="246"/>
    <cellStyle name="Moneda 4 3 2 2 2" xfId="389"/>
    <cellStyle name="Moneda 4 3 2 3" xfId="318"/>
    <cellStyle name="Moneda 4 3 3" xfId="245"/>
    <cellStyle name="Moneda 4 3 3 2" xfId="388"/>
    <cellStyle name="Moneda 4 3 4" xfId="317"/>
    <cellStyle name="Moneda 4 4" xfId="86"/>
    <cellStyle name="Moneda 4 4 2" xfId="247"/>
    <cellStyle name="Moneda 4 4 2 2" xfId="390"/>
    <cellStyle name="Moneda 4 4 3" xfId="319"/>
    <cellStyle name="Moneda 4 5" xfId="242"/>
    <cellStyle name="Moneda 4 5 2" xfId="385"/>
    <cellStyle name="Moneda 4 6" xfId="314"/>
    <cellStyle name="Moneda 5" xfId="87"/>
    <cellStyle name="Moneda 5 2" xfId="248"/>
    <cellStyle name="Moneda 5 2 2" xfId="391"/>
    <cellStyle name="Moneda 5 3" xfId="320"/>
    <cellStyle name="Moneda 6" xfId="14"/>
    <cellStyle name="Moneda 6 2" xfId="188"/>
    <cellStyle name="Moneda 6 2 2" xfId="331"/>
    <cellStyle name="Moneda 6 3" xfId="261"/>
    <cellStyle name="Moneda 7" xfId="176"/>
    <cellStyle name="Moneda 7 2" xfId="250"/>
    <cellStyle name="Moneda 7 2 2" xfId="392"/>
    <cellStyle name="Normal" xfId="0" builtinId="0"/>
    <cellStyle name="Normal 10" xfId="88"/>
    <cellStyle name="Normal 10 2" xfId="89"/>
    <cellStyle name="Normal 10 2 2" xfId="90"/>
    <cellStyle name="Normal 10 2 2 2" xfId="91"/>
    <cellStyle name="Normal 10 2 3" xfId="92"/>
    <cellStyle name="Normal 10 3" xfId="93"/>
    <cellStyle name="Normal 10 3 2" xfId="94"/>
    <cellStyle name="Normal 10 4" xfId="95"/>
    <cellStyle name="Normal 11" xfId="25"/>
    <cellStyle name="Normal 11 2" xfId="96"/>
    <cellStyle name="Normal 11 2 2" xfId="97"/>
    <cellStyle name="Normal 11 2 2 2" xfId="98"/>
    <cellStyle name="Normal 11 2 3" xfId="99"/>
    <cellStyle name="Normal 11 2 4" xfId="100"/>
    <cellStyle name="Normal 11 3" xfId="101"/>
    <cellStyle name="Normal 11 4" xfId="102"/>
    <cellStyle name="Normal 12" xfId="103"/>
    <cellStyle name="Normal 13" xfId="104"/>
    <cellStyle name="Normal 14" xfId="105"/>
    <cellStyle name="Normal 15" xfId="106"/>
    <cellStyle name="Normal 16" xfId="175"/>
    <cellStyle name="Normal 16 2" xfId="249"/>
    <cellStyle name="Normal 17" xfId="177"/>
    <cellStyle name="Normal 17 2" xfId="251"/>
    <cellStyle name="Normal 2" xfId="2"/>
    <cellStyle name="Normal 2 2" xfId="15"/>
    <cellStyle name="Normal 2 2 2" xfId="107"/>
    <cellStyle name="Normal 2 2 3" xfId="108"/>
    <cellStyle name="Normal 2 2 3 2" xfId="109"/>
    <cellStyle name="Normal 2 2 3 2 2" xfId="110"/>
    <cellStyle name="Normal 2 2 3 3" xfId="111"/>
    <cellStyle name="Normal 2 2 4" xfId="112"/>
    <cellStyle name="Normal 2 2 4 2" xfId="113"/>
    <cellStyle name="Normal 2 2 4 2 2" xfId="114"/>
    <cellStyle name="Normal 2 2 4 3" xfId="115"/>
    <cellStyle name="Normal 2 3" xfId="116"/>
    <cellStyle name="Normal 2 3 2" xfId="117"/>
    <cellStyle name="Normal 2 3 2 2" xfId="118"/>
    <cellStyle name="Normal 2 3 2 2 2" xfId="119"/>
    <cellStyle name="Normal 2 3 2 3" xfId="120"/>
    <cellStyle name="Normal 2 3 3" xfId="121"/>
    <cellStyle name="Normal 2 3 3 2" xfId="122"/>
    <cellStyle name="Normal 2 3 4" xfId="123"/>
    <cellStyle name="Normal 2 3 5" xfId="124"/>
    <cellStyle name="Normal 2 4" xfId="125"/>
    <cellStyle name="Normal 2 4 2" xfId="126"/>
    <cellStyle name="Normal 2 4 2 2" xfId="127"/>
    <cellStyle name="Normal 2 4 3" xfId="128"/>
    <cellStyle name="Normal 2 4 4" xfId="129"/>
    <cellStyle name="Normal 2 5" xfId="130"/>
    <cellStyle name="Normal 3" xfId="16"/>
    <cellStyle name="Normal 3 2" xfId="17"/>
    <cellStyle name="Normal 3 2 2" xfId="131"/>
    <cellStyle name="Normal 3 3" xfId="132"/>
    <cellStyle name="Normal 3 3 2" xfId="133"/>
    <cellStyle name="Normal 3 3 2 2" xfId="134"/>
    <cellStyle name="Normal 3 3 3" xfId="135"/>
    <cellStyle name="Normal 3 4" xfId="136"/>
    <cellStyle name="Normal 3 4 2" xfId="137"/>
    <cellStyle name="Normal 3 5" xfId="138"/>
    <cellStyle name="Normal 4" xfId="18"/>
    <cellStyle name="Normal 4 2" xfId="139"/>
    <cellStyle name="Normal 4 2 2" xfId="140"/>
    <cellStyle name="Normal 4 3" xfId="141"/>
    <cellStyle name="Normal 4 3 2" xfId="142"/>
    <cellStyle name="Normal 4 4" xfId="143"/>
    <cellStyle name="Normal 5" xfId="19"/>
    <cellStyle name="Normal 5 2" xfId="144"/>
    <cellStyle name="Normal 5 2 2" xfId="145"/>
    <cellStyle name="Normal 5 3" xfId="146"/>
    <cellStyle name="Normal 6" xfId="20"/>
    <cellStyle name="Normal 65" xfId="24"/>
    <cellStyle name="Normal 7" xfId="147"/>
    <cellStyle name="Normal 7 2" xfId="148"/>
    <cellStyle name="Normal 7 2 2" xfId="149"/>
    <cellStyle name="Normal 7 2 2 2" xfId="150"/>
    <cellStyle name="Normal 7 2 3" xfId="151"/>
    <cellStyle name="Normal 7 3" xfId="152"/>
    <cellStyle name="Normal 7 3 2" xfId="153"/>
    <cellStyle name="Normal 7 4" xfId="154"/>
    <cellStyle name="Normal 8" xfId="155"/>
    <cellStyle name="Normal 8 2" xfId="156"/>
    <cellStyle name="Normal 8 2 2" xfId="157"/>
    <cellStyle name="Normal 8 2 2 2" xfId="158"/>
    <cellStyle name="Normal 8 2 3" xfId="159"/>
    <cellStyle name="Normal 8 3" xfId="160"/>
    <cellStyle name="Normal 8 3 2" xfId="161"/>
    <cellStyle name="Normal 8 4" xfId="162"/>
    <cellStyle name="Normal 9" xfId="163"/>
    <cellStyle name="Notas 2" xfId="164"/>
    <cellStyle name="Notas 2 2" xfId="165"/>
    <cellStyle name="Notas 2 2 2" xfId="166"/>
    <cellStyle name="Notas 2 3" xfId="167"/>
    <cellStyle name="Notas 3" xfId="168"/>
    <cellStyle name="Notas 3 2" xfId="169"/>
    <cellStyle name="Porcentaje" xfId="23" builtinId="5"/>
    <cellStyle name="Porcentaje 2" xfId="21"/>
    <cellStyle name="Porcentaje 2 2" xfId="170"/>
    <cellStyle name="Porcentaje 2 2 2" xfId="171"/>
    <cellStyle name="Porcentaje 2 3" xfId="172"/>
    <cellStyle name="Porcentaje 3" xfId="173"/>
    <cellStyle name="Porcentaje 4" xfId="174"/>
    <cellStyle name="Porcentual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133350</xdr:rowOff>
    </xdr:from>
    <xdr:to>
      <xdr:col>1</xdr:col>
      <xdr:colOff>1114425</xdr:colOff>
      <xdr:row>3</xdr:row>
      <xdr:rowOff>57150</xdr:rowOff>
    </xdr:to>
    <xdr:sp macro="" textlink="">
      <xdr:nvSpPr>
        <xdr:cNvPr id="2" name="1 CuadroTexto">
          <a:extLst>
            <a:ext uri="{FF2B5EF4-FFF2-40B4-BE49-F238E27FC236}">
              <a16:creationId xmlns:a16="http://schemas.microsoft.com/office/drawing/2014/main" id="{00000000-0008-0000-0200-000002000000}"/>
            </a:ext>
          </a:extLst>
        </xdr:cNvPr>
        <xdr:cNvSpPr txBox="1"/>
      </xdr:nvSpPr>
      <xdr:spPr>
        <a:xfrm>
          <a:off x="0" y="133350"/>
          <a:ext cx="1409700"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a:t>
          </a:r>
          <a:r>
            <a:rPr lang="es-MX" sz="900" baseline="0">
              <a:latin typeface="Arial" pitchFamily="34" charset="0"/>
              <a:cs typeface="Arial" pitchFamily="34" charset="0"/>
            </a:rPr>
            <a:t> ENTE</a:t>
          </a:r>
          <a:endParaRPr lang="es-MX" sz="900">
            <a:latin typeface="Arial" pitchFamily="34" charset="0"/>
            <a:cs typeface="Arial" pitchFamily="34" charset="0"/>
          </a:endParaRPr>
        </a:p>
      </xdr:txBody>
    </xdr:sp>
    <xdr:clientData/>
  </xdr:twoCellAnchor>
  <xdr:twoCellAnchor>
    <xdr:from>
      <xdr:col>2</xdr:col>
      <xdr:colOff>495300</xdr:colOff>
      <xdr:row>0</xdr:row>
      <xdr:rowOff>114300</xdr:rowOff>
    </xdr:from>
    <xdr:to>
      <xdr:col>4</xdr:col>
      <xdr:colOff>876300</xdr:colOff>
      <xdr:row>3</xdr:row>
      <xdr:rowOff>38100</xdr:rowOff>
    </xdr:to>
    <xdr:sp macro="" textlink="">
      <xdr:nvSpPr>
        <xdr:cNvPr id="3" name="2 CuadroTexto">
          <a:extLst>
            <a:ext uri="{FF2B5EF4-FFF2-40B4-BE49-F238E27FC236}">
              <a16:creationId xmlns:a16="http://schemas.microsoft.com/office/drawing/2014/main" id="{00000000-0008-0000-0200-000003000000}"/>
            </a:ext>
          </a:extLst>
        </xdr:cNvPr>
        <xdr:cNvSpPr txBox="1"/>
      </xdr:nvSpPr>
      <xdr:spPr>
        <a:xfrm>
          <a:off x="5219700" y="114300"/>
          <a:ext cx="143827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0</xdr:colOff>
      <xdr:row>74</xdr:row>
      <xdr:rowOff>4764</xdr:rowOff>
    </xdr:from>
    <xdr:to>
      <xdr:col>1</xdr:col>
      <xdr:colOff>1238249</xdr:colOff>
      <xdr:row>78</xdr:row>
      <xdr:rowOff>69056</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295275" y="13206414"/>
          <a:ext cx="1238249" cy="711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2155037</xdr:colOff>
      <xdr:row>74</xdr:row>
      <xdr:rowOff>23813</xdr:rowOff>
    </xdr:from>
    <xdr:to>
      <xdr:col>1</xdr:col>
      <xdr:colOff>3724274</xdr:colOff>
      <xdr:row>78</xdr:row>
      <xdr:rowOff>135730</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450312" y="13663613"/>
          <a:ext cx="1569237" cy="759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endParaRPr lang="es-MX" sz="1100"/>
        </a:p>
        <a:p>
          <a:pPr algn="ctr"/>
          <a:r>
            <a:rPr lang="es-MX" sz="1100"/>
            <a:t>_________________</a:t>
          </a:r>
        </a:p>
      </xdr:txBody>
    </xdr:sp>
    <xdr:clientData/>
  </xdr:twoCellAnchor>
  <xdr:twoCellAnchor>
    <xdr:from>
      <xdr:col>2</xdr:col>
      <xdr:colOff>192892</xdr:colOff>
      <xdr:row>74</xdr:row>
      <xdr:rowOff>38100</xdr:rowOff>
    </xdr:from>
    <xdr:to>
      <xdr:col>4</xdr:col>
      <xdr:colOff>942974</xdr:colOff>
      <xdr:row>79</xdr:row>
      <xdr:rowOff>11905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4917292" y="13677900"/>
          <a:ext cx="1807357" cy="78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765313</xdr:colOff>
      <xdr:row>2</xdr:row>
      <xdr:rowOff>197540</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0" y="161925"/>
          <a:ext cx="1184413"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581025</xdr:colOff>
      <xdr:row>1</xdr:row>
      <xdr:rowOff>0</xdr:rowOff>
    </xdr:from>
    <xdr:to>
      <xdr:col>15</xdr:col>
      <xdr:colOff>22363</xdr:colOff>
      <xdr:row>2</xdr:row>
      <xdr:rowOff>197540</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15849600" y="161925"/>
          <a:ext cx="127013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xdr:col>
      <xdr:colOff>742950</xdr:colOff>
      <xdr:row>231</xdr:row>
      <xdr:rowOff>49972</xdr:rowOff>
    </xdr:from>
    <xdr:to>
      <xdr:col>1</xdr:col>
      <xdr:colOff>2647950</xdr:colOff>
      <xdr:row>234</xdr:row>
      <xdr:rowOff>117326</xdr:rowOff>
    </xdr:to>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1162050" y="40226422"/>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3</xdr:col>
      <xdr:colOff>912253</xdr:colOff>
      <xdr:row>231</xdr:row>
      <xdr:rowOff>19733</xdr:rowOff>
    </xdr:from>
    <xdr:to>
      <xdr:col>6</xdr:col>
      <xdr:colOff>542326</xdr:colOff>
      <xdr:row>234</xdr:row>
      <xdr:rowOff>115663</xdr:rowOff>
    </xdr:to>
    <xdr:sp macro="" textlink="">
      <xdr:nvSpPr>
        <xdr:cNvPr id="5" name="4 CuadroTexto">
          <a:extLst>
            <a:ext uri="{FF2B5EF4-FFF2-40B4-BE49-F238E27FC236}">
              <a16:creationId xmlns:a16="http://schemas.microsoft.com/office/drawing/2014/main" id="{00000000-0008-0000-0800-000005000000}"/>
            </a:ext>
          </a:extLst>
        </xdr:cNvPr>
        <xdr:cNvSpPr txBox="1"/>
      </xdr:nvSpPr>
      <xdr:spPr>
        <a:xfrm>
          <a:off x="6665353" y="40196183"/>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12</xdr:col>
      <xdr:colOff>218955</xdr:colOff>
      <xdr:row>230</xdr:row>
      <xdr:rowOff>142875</xdr:rowOff>
    </xdr:from>
    <xdr:to>
      <xdr:col>14</xdr:col>
      <xdr:colOff>371475</xdr:colOff>
      <xdr:row>236</xdr:row>
      <xdr:rowOff>38100</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14573130" y="40157400"/>
          <a:ext cx="198132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171450</xdr:colOff>
      <xdr:row>1</xdr:row>
      <xdr:rowOff>47625</xdr:rowOff>
    </xdr:from>
    <xdr:to>
      <xdr:col>1</xdr:col>
      <xdr:colOff>981075</xdr:colOff>
      <xdr:row>4</xdr:row>
      <xdr:rowOff>114300</xdr:rowOff>
    </xdr:to>
    <xdr:sp macro="" textlink="">
      <xdr:nvSpPr>
        <xdr:cNvPr id="2" name="1 CuadroTexto">
          <a:extLst>
            <a:ext uri="{FF2B5EF4-FFF2-40B4-BE49-F238E27FC236}">
              <a16:creationId xmlns:a16="http://schemas.microsoft.com/office/drawing/2014/main" id="{00000000-0008-0000-0900-000002000000}"/>
            </a:ext>
          </a:extLst>
        </xdr:cNvPr>
        <xdr:cNvSpPr txBox="1"/>
      </xdr:nvSpPr>
      <xdr:spPr>
        <a:xfrm>
          <a:off x="171450" y="20955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351063</xdr:colOff>
      <xdr:row>1</xdr:row>
      <xdr:rowOff>24495</xdr:rowOff>
    </xdr:from>
    <xdr:to>
      <xdr:col>7</xdr:col>
      <xdr:colOff>786491</xdr:colOff>
      <xdr:row>4</xdr:row>
      <xdr:rowOff>91170</xdr:rowOff>
    </xdr:to>
    <xdr:sp macro="" textlink="">
      <xdr:nvSpPr>
        <xdr:cNvPr id="3" name="2 CuadroTexto">
          <a:extLst>
            <a:ext uri="{FF2B5EF4-FFF2-40B4-BE49-F238E27FC236}">
              <a16:creationId xmlns:a16="http://schemas.microsoft.com/office/drawing/2014/main" id="{00000000-0008-0000-0900-000003000000}"/>
            </a:ext>
          </a:extLst>
        </xdr:cNvPr>
        <xdr:cNvSpPr txBox="1"/>
      </xdr:nvSpPr>
      <xdr:spPr>
        <a:xfrm>
          <a:off x="9218838" y="18642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0</xdr:col>
      <xdr:colOff>325204</xdr:colOff>
      <xdr:row>22</xdr:row>
      <xdr:rowOff>40447</xdr:rowOff>
    </xdr:from>
    <xdr:to>
      <xdr:col>1</xdr:col>
      <xdr:colOff>1811104</xdr:colOff>
      <xdr:row>25</xdr:row>
      <xdr:rowOff>107801</xdr:rowOff>
    </xdr:to>
    <xdr:sp macro="" textlink="">
      <xdr:nvSpPr>
        <xdr:cNvPr id="4" name="3 CuadroTexto">
          <a:extLst>
            <a:ext uri="{FF2B5EF4-FFF2-40B4-BE49-F238E27FC236}">
              <a16:creationId xmlns:a16="http://schemas.microsoft.com/office/drawing/2014/main" id="{00000000-0008-0000-0900-000004000000}"/>
            </a:ext>
          </a:extLst>
        </xdr:cNvPr>
        <xdr:cNvSpPr txBox="1"/>
      </xdr:nvSpPr>
      <xdr:spPr>
        <a:xfrm>
          <a:off x="325204" y="3736147"/>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4247357</xdr:colOff>
      <xdr:row>22</xdr:row>
      <xdr:rowOff>38783</xdr:rowOff>
    </xdr:from>
    <xdr:to>
      <xdr:col>4</xdr:col>
      <xdr:colOff>657980</xdr:colOff>
      <xdr:row>25</xdr:row>
      <xdr:rowOff>134713</xdr:rowOff>
    </xdr:to>
    <xdr:sp macro="" textlink="">
      <xdr:nvSpPr>
        <xdr:cNvPr id="5" name="4 CuadroTexto">
          <a:extLst>
            <a:ext uri="{FF2B5EF4-FFF2-40B4-BE49-F238E27FC236}">
              <a16:creationId xmlns:a16="http://schemas.microsoft.com/office/drawing/2014/main" id="{00000000-0008-0000-0900-000005000000}"/>
            </a:ext>
          </a:extLst>
        </xdr:cNvPr>
        <xdr:cNvSpPr txBox="1"/>
      </xdr:nvSpPr>
      <xdr:spPr>
        <a:xfrm>
          <a:off x="4666457" y="4305983"/>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5</xdr:col>
      <xdr:colOff>895350</xdr:colOff>
      <xdr:row>22</xdr:row>
      <xdr:rowOff>0</xdr:rowOff>
    </xdr:from>
    <xdr:to>
      <xdr:col>7</xdr:col>
      <xdr:colOff>717309</xdr:colOff>
      <xdr:row>27</xdr:row>
      <xdr:rowOff>85725</xdr:rowOff>
    </xdr:to>
    <xdr:sp macro="" textlink="">
      <xdr:nvSpPr>
        <xdr:cNvPr id="6" name="5 CuadroTexto">
          <a:extLst>
            <a:ext uri="{FF2B5EF4-FFF2-40B4-BE49-F238E27FC236}">
              <a16:creationId xmlns:a16="http://schemas.microsoft.com/office/drawing/2014/main" id="{00000000-0008-0000-0900-000006000000}"/>
            </a:ext>
          </a:extLst>
        </xdr:cNvPr>
        <xdr:cNvSpPr txBox="1"/>
      </xdr:nvSpPr>
      <xdr:spPr>
        <a:xfrm>
          <a:off x="8772525" y="4267200"/>
          <a:ext cx="1726959" cy="895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247650</xdr:colOff>
      <xdr:row>1</xdr:row>
      <xdr:rowOff>28575</xdr:rowOff>
    </xdr:from>
    <xdr:to>
      <xdr:col>1</xdr:col>
      <xdr:colOff>1057275</xdr:colOff>
      <xdr:row>4</xdr:row>
      <xdr:rowOff>95250</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247650" y="190500"/>
          <a:ext cx="1228725"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379638</xdr:colOff>
      <xdr:row>1</xdr:row>
      <xdr:rowOff>34020</xdr:rowOff>
    </xdr:from>
    <xdr:to>
      <xdr:col>7</xdr:col>
      <xdr:colOff>815066</xdr:colOff>
      <xdr:row>4</xdr:row>
      <xdr:rowOff>100695</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9247413" y="195945"/>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0</xdr:col>
      <xdr:colOff>325204</xdr:colOff>
      <xdr:row>21</xdr:row>
      <xdr:rowOff>40447</xdr:rowOff>
    </xdr:from>
    <xdr:to>
      <xdr:col>1</xdr:col>
      <xdr:colOff>1811104</xdr:colOff>
      <xdr:row>24</xdr:row>
      <xdr:rowOff>107801</xdr:rowOff>
    </xdr:to>
    <xdr:sp macro="" textlink="">
      <xdr:nvSpPr>
        <xdr:cNvPr id="4" name="3 CuadroTexto">
          <a:extLst>
            <a:ext uri="{FF2B5EF4-FFF2-40B4-BE49-F238E27FC236}">
              <a16:creationId xmlns:a16="http://schemas.microsoft.com/office/drawing/2014/main" id="{00000000-0008-0000-0A00-000004000000}"/>
            </a:ext>
          </a:extLst>
        </xdr:cNvPr>
        <xdr:cNvSpPr txBox="1"/>
      </xdr:nvSpPr>
      <xdr:spPr>
        <a:xfrm>
          <a:off x="325204" y="4117147"/>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4133057</xdr:colOff>
      <xdr:row>21</xdr:row>
      <xdr:rowOff>29258</xdr:rowOff>
    </xdr:from>
    <xdr:to>
      <xdr:col>4</xdr:col>
      <xdr:colOff>543680</xdr:colOff>
      <xdr:row>24</xdr:row>
      <xdr:rowOff>125188</xdr:rowOff>
    </xdr:to>
    <xdr:sp macro="" textlink="">
      <xdr:nvSpPr>
        <xdr:cNvPr id="5" name="4 CuadroTexto">
          <a:extLst>
            <a:ext uri="{FF2B5EF4-FFF2-40B4-BE49-F238E27FC236}">
              <a16:creationId xmlns:a16="http://schemas.microsoft.com/office/drawing/2014/main" id="{00000000-0008-0000-0A00-000005000000}"/>
            </a:ext>
          </a:extLst>
        </xdr:cNvPr>
        <xdr:cNvSpPr txBox="1"/>
      </xdr:nvSpPr>
      <xdr:spPr>
        <a:xfrm>
          <a:off x="4552157" y="4105958"/>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6</xdr:col>
      <xdr:colOff>372709</xdr:colOff>
      <xdr:row>21</xdr:row>
      <xdr:rowOff>9525</xdr:rowOff>
    </xdr:from>
    <xdr:to>
      <xdr:col>7</xdr:col>
      <xdr:colOff>688734</xdr:colOff>
      <xdr:row>27</xdr:row>
      <xdr:rowOff>28575</xdr:rowOff>
    </xdr:to>
    <xdr:sp macro="" textlink="">
      <xdr:nvSpPr>
        <xdr:cNvPr id="6" name="5 CuadroTexto">
          <a:extLst>
            <a:ext uri="{FF2B5EF4-FFF2-40B4-BE49-F238E27FC236}">
              <a16:creationId xmlns:a16="http://schemas.microsoft.com/office/drawing/2014/main" id="{00000000-0008-0000-0A00-000006000000}"/>
            </a:ext>
          </a:extLst>
        </xdr:cNvPr>
        <xdr:cNvSpPr txBox="1"/>
      </xdr:nvSpPr>
      <xdr:spPr>
        <a:xfrm>
          <a:off x="9240484" y="4086225"/>
          <a:ext cx="1230425"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1276350</xdr:colOff>
      <xdr:row>4</xdr:row>
      <xdr:rowOff>9525</xdr:rowOff>
    </xdr:to>
    <xdr:sp macro="" textlink="">
      <xdr:nvSpPr>
        <xdr:cNvPr id="2" name="1 CuadroTexto">
          <a:extLst>
            <a:ext uri="{FF2B5EF4-FFF2-40B4-BE49-F238E27FC236}">
              <a16:creationId xmlns:a16="http://schemas.microsoft.com/office/drawing/2014/main" id="{00000000-0008-0000-0B00-000002000000}"/>
            </a:ext>
          </a:extLst>
        </xdr:cNvPr>
        <xdr:cNvSpPr txBox="1"/>
      </xdr:nvSpPr>
      <xdr:spPr>
        <a:xfrm>
          <a:off x="419100" y="104775"/>
          <a:ext cx="12763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B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1</xdr:col>
      <xdr:colOff>20404</xdr:colOff>
      <xdr:row>44</xdr:row>
      <xdr:rowOff>59497</xdr:rowOff>
    </xdr:from>
    <xdr:to>
      <xdr:col>1</xdr:col>
      <xdr:colOff>1925404</xdr:colOff>
      <xdr:row>49</xdr:row>
      <xdr:rowOff>123825</xdr:rowOff>
    </xdr:to>
    <xdr:sp macro="" textlink="">
      <xdr:nvSpPr>
        <xdr:cNvPr id="8" name="7 CuadroTexto">
          <a:extLst>
            <a:ext uri="{FF2B5EF4-FFF2-40B4-BE49-F238E27FC236}">
              <a16:creationId xmlns:a16="http://schemas.microsoft.com/office/drawing/2014/main" id="{00000000-0008-0000-0B00-000008000000}"/>
            </a:ext>
          </a:extLst>
        </xdr:cNvPr>
        <xdr:cNvSpPr txBox="1"/>
      </xdr:nvSpPr>
      <xdr:spPr>
        <a:xfrm>
          <a:off x="439504" y="8622472"/>
          <a:ext cx="1905000" cy="873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3828257</xdr:colOff>
      <xdr:row>44</xdr:row>
      <xdr:rowOff>67358</xdr:rowOff>
    </xdr:from>
    <xdr:to>
      <xdr:col>4</xdr:col>
      <xdr:colOff>238880</xdr:colOff>
      <xdr:row>48</xdr:row>
      <xdr:rowOff>133350</xdr:rowOff>
    </xdr:to>
    <xdr:sp macro="" textlink="">
      <xdr:nvSpPr>
        <xdr:cNvPr id="9" name="8 CuadroTexto">
          <a:extLst>
            <a:ext uri="{FF2B5EF4-FFF2-40B4-BE49-F238E27FC236}">
              <a16:creationId xmlns:a16="http://schemas.microsoft.com/office/drawing/2014/main" id="{00000000-0008-0000-0B00-000009000000}"/>
            </a:ext>
          </a:extLst>
        </xdr:cNvPr>
        <xdr:cNvSpPr txBox="1"/>
      </xdr:nvSpPr>
      <xdr:spPr>
        <a:xfrm>
          <a:off x="4247357" y="8630333"/>
          <a:ext cx="2744748" cy="713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6</xdr:col>
      <xdr:colOff>66675</xdr:colOff>
      <xdr:row>44</xdr:row>
      <xdr:rowOff>9525</xdr:rowOff>
    </xdr:from>
    <xdr:to>
      <xdr:col>7</xdr:col>
      <xdr:colOff>898284</xdr:colOff>
      <xdr:row>49</xdr:row>
      <xdr:rowOff>66675</xdr:rowOff>
    </xdr:to>
    <xdr:sp macro="" textlink="">
      <xdr:nvSpPr>
        <xdr:cNvPr id="10" name="9 CuadroTexto">
          <a:extLst>
            <a:ext uri="{FF2B5EF4-FFF2-40B4-BE49-F238E27FC236}">
              <a16:creationId xmlns:a16="http://schemas.microsoft.com/office/drawing/2014/main" id="{00000000-0008-0000-0B00-00000A000000}"/>
            </a:ext>
          </a:extLst>
        </xdr:cNvPr>
        <xdr:cNvSpPr txBox="1"/>
      </xdr:nvSpPr>
      <xdr:spPr>
        <a:xfrm>
          <a:off x="8934450" y="8572500"/>
          <a:ext cx="1746009"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1123950</xdr:colOff>
      <xdr:row>2</xdr:row>
      <xdr:rowOff>123825</xdr:rowOff>
    </xdr:to>
    <xdr:sp macro="" textlink="">
      <xdr:nvSpPr>
        <xdr:cNvPr id="2" name="1 CuadroTexto">
          <a:extLst>
            <a:ext uri="{FF2B5EF4-FFF2-40B4-BE49-F238E27FC236}">
              <a16:creationId xmlns:a16="http://schemas.microsoft.com/office/drawing/2014/main" id="{00000000-0008-0000-0C00-000002000000}"/>
            </a:ext>
          </a:extLst>
        </xdr:cNvPr>
        <xdr:cNvSpPr txBox="1"/>
      </xdr:nvSpPr>
      <xdr:spPr>
        <a:xfrm>
          <a:off x="0" y="57151"/>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4133850</xdr:colOff>
      <xdr:row>0</xdr:row>
      <xdr:rowOff>0</xdr:rowOff>
    </xdr:from>
    <xdr:to>
      <xdr:col>2</xdr:col>
      <xdr:colOff>1038225</xdr:colOff>
      <xdr:row>2</xdr:row>
      <xdr:rowOff>85725</xdr:rowOff>
    </xdr:to>
    <xdr:sp macro="" textlink="">
      <xdr:nvSpPr>
        <xdr:cNvPr id="3" name="2 CuadroTexto">
          <a:extLst>
            <a:ext uri="{FF2B5EF4-FFF2-40B4-BE49-F238E27FC236}">
              <a16:creationId xmlns:a16="http://schemas.microsoft.com/office/drawing/2014/main" id="{00000000-0008-0000-0C00-000003000000}"/>
            </a:ext>
          </a:extLst>
        </xdr:cNvPr>
        <xdr:cNvSpPr txBox="1"/>
      </xdr:nvSpPr>
      <xdr:spPr>
        <a:xfrm>
          <a:off x="5324475" y="0"/>
          <a:ext cx="117157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1402563</xdr:colOff>
      <xdr:row>33</xdr:row>
      <xdr:rowOff>14288</xdr:rowOff>
    </xdr:from>
    <xdr:to>
      <xdr:col>0</xdr:col>
      <xdr:colOff>3067050</xdr:colOff>
      <xdr:row>37</xdr:row>
      <xdr:rowOff>75901</xdr:rowOff>
    </xdr:to>
    <xdr:sp macro="" textlink="">
      <xdr:nvSpPr>
        <xdr:cNvPr id="5" name="4 CuadroTexto">
          <a:extLst>
            <a:ext uri="{FF2B5EF4-FFF2-40B4-BE49-F238E27FC236}">
              <a16:creationId xmlns:a16="http://schemas.microsoft.com/office/drawing/2014/main" id="{00000000-0008-0000-0C00-000005000000}"/>
            </a:ext>
          </a:extLst>
        </xdr:cNvPr>
        <xdr:cNvSpPr txBox="1"/>
      </xdr:nvSpPr>
      <xdr:spPr>
        <a:xfrm>
          <a:off x="1402563" y="10853738"/>
          <a:ext cx="1664487"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2859894</xdr:colOff>
      <xdr:row>32</xdr:row>
      <xdr:rowOff>104775</xdr:rowOff>
    </xdr:from>
    <xdr:to>
      <xdr:col>0</xdr:col>
      <xdr:colOff>4714876</xdr:colOff>
      <xdr:row>37</xdr:row>
      <xdr:rowOff>13711</xdr:rowOff>
    </xdr:to>
    <xdr:sp macro="" textlink="">
      <xdr:nvSpPr>
        <xdr:cNvPr id="6" name="5 CuadroTexto">
          <a:extLst>
            <a:ext uri="{FF2B5EF4-FFF2-40B4-BE49-F238E27FC236}">
              <a16:creationId xmlns:a16="http://schemas.microsoft.com/office/drawing/2014/main" id="{00000000-0008-0000-0C00-000006000000}"/>
            </a:ext>
          </a:extLst>
        </xdr:cNvPr>
        <xdr:cNvSpPr txBox="1"/>
      </xdr:nvSpPr>
      <xdr:spPr>
        <a:xfrm>
          <a:off x="2859894" y="10782300"/>
          <a:ext cx="1854982"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twoCellAnchor>
    <xdr:from>
      <xdr:col>0</xdr:col>
      <xdr:colOff>0</xdr:colOff>
      <xdr:row>32</xdr:row>
      <xdr:rowOff>11872</xdr:rowOff>
    </xdr:from>
    <xdr:to>
      <xdr:col>1</xdr:col>
      <xdr:colOff>447674</xdr:colOff>
      <xdr:row>35</xdr:row>
      <xdr:rowOff>79226</xdr:rowOff>
    </xdr:to>
    <xdr:sp macro="" textlink="">
      <xdr:nvSpPr>
        <xdr:cNvPr id="9" name="8 CuadroTexto">
          <a:extLst>
            <a:ext uri="{FF2B5EF4-FFF2-40B4-BE49-F238E27FC236}">
              <a16:creationId xmlns:a16="http://schemas.microsoft.com/office/drawing/2014/main" id="{00000000-0008-0000-0C00-000009000000}"/>
            </a:ext>
          </a:extLst>
        </xdr:cNvPr>
        <xdr:cNvSpPr txBox="1"/>
      </xdr:nvSpPr>
      <xdr:spPr>
        <a:xfrm>
          <a:off x="0" y="5022022"/>
          <a:ext cx="1638299" cy="553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1312303</xdr:colOff>
      <xdr:row>32</xdr:row>
      <xdr:rowOff>683</xdr:rowOff>
    </xdr:from>
    <xdr:to>
      <xdr:col>1</xdr:col>
      <xdr:colOff>2847975</xdr:colOff>
      <xdr:row>35</xdr:row>
      <xdr:rowOff>96613</xdr:rowOff>
    </xdr:to>
    <xdr:sp macro="" textlink="">
      <xdr:nvSpPr>
        <xdr:cNvPr id="10" name="9 CuadroTexto">
          <a:extLst>
            <a:ext uri="{FF2B5EF4-FFF2-40B4-BE49-F238E27FC236}">
              <a16:creationId xmlns:a16="http://schemas.microsoft.com/office/drawing/2014/main" id="{00000000-0008-0000-0C00-00000A000000}"/>
            </a:ext>
          </a:extLst>
        </xdr:cNvPr>
        <xdr:cNvSpPr txBox="1"/>
      </xdr:nvSpPr>
      <xdr:spPr>
        <a:xfrm>
          <a:off x="2502928" y="5010833"/>
          <a:ext cx="1535672" cy="581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3486030</xdr:colOff>
      <xdr:row>31</xdr:row>
      <xdr:rowOff>142875</xdr:rowOff>
    </xdr:from>
    <xdr:to>
      <xdr:col>3</xdr:col>
      <xdr:colOff>180975</xdr:colOff>
      <xdr:row>36</xdr:row>
      <xdr:rowOff>26307</xdr:rowOff>
    </xdr:to>
    <xdr:sp macro="" textlink="">
      <xdr:nvSpPr>
        <xdr:cNvPr id="11" name="10 CuadroTexto">
          <a:extLst>
            <a:ext uri="{FF2B5EF4-FFF2-40B4-BE49-F238E27FC236}">
              <a16:creationId xmlns:a16="http://schemas.microsoft.com/office/drawing/2014/main" id="{00000000-0008-0000-0C00-00000B000000}"/>
            </a:ext>
          </a:extLst>
        </xdr:cNvPr>
        <xdr:cNvSpPr txBox="1"/>
      </xdr:nvSpPr>
      <xdr:spPr>
        <a:xfrm>
          <a:off x="4676655" y="4991100"/>
          <a:ext cx="2076570" cy="693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57151</xdr:rowOff>
    </xdr:from>
    <xdr:to>
      <xdr:col>0</xdr:col>
      <xdr:colOff>1123950</xdr:colOff>
      <xdr:row>2</xdr:row>
      <xdr:rowOff>123825</xdr:rowOff>
    </xdr:to>
    <xdr:sp macro="" textlink="">
      <xdr:nvSpPr>
        <xdr:cNvPr id="2" name="1 CuadroTexto">
          <a:extLst>
            <a:ext uri="{FF2B5EF4-FFF2-40B4-BE49-F238E27FC236}">
              <a16:creationId xmlns:a16="http://schemas.microsoft.com/office/drawing/2014/main" id="{00000000-0008-0000-0D00-000002000000}"/>
            </a:ext>
          </a:extLst>
        </xdr:cNvPr>
        <xdr:cNvSpPr txBox="1"/>
      </xdr:nvSpPr>
      <xdr:spPr>
        <a:xfrm>
          <a:off x="0" y="57151"/>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4133850</xdr:colOff>
      <xdr:row>0</xdr:row>
      <xdr:rowOff>0</xdr:rowOff>
    </xdr:from>
    <xdr:to>
      <xdr:col>2</xdr:col>
      <xdr:colOff>1038225</xdr:colOff>
      <xdr:row>2</xdr:row>
      <xdr:rowOff>85725</xdr:rowOff>
    </xdr:to>
    <xdr:sp macro="" textlink="">
      <xdr:nvSpPr>
        <xdr:cNvPr id="3" name="2 CuadroTexto">
          <a:extLst>
            <a:ext uri="{FF2B5EF4-FFF2-40B4-BE49-F238E27FC236}">
              <a16:creationId xmlns:a16="http://schemas.microsoft.com/office/drawing/2014/main" id="{00000000-0008-0000-0D00-000003000000}"/>
            </a:ext>
          </a:extLst>
        </xdr:cNvPr>
        <xdr:cNvSpPr txBox="1"/>
      </xdr:nvSpPr>
      <xdr:spPr>
        <a:xfrm>
          <a:off x="5324475" y="0"/>
          <a:ext cx="1219200"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1402563</xdr:colOff>
      <xdr:row>33</xdr:row>
      <xdr:rowOff>14288</xdr:rowOff>
    </xdr:from>
    <xdr:to>
      <xdr:col>0</xdr:col>
      <xdr:colOff>3067050</xdr:colOff>
      <xdr:row>37</xdr:row>
      <xdr:rowOff>75901</xdr:rowOff>
    </xdr:to>
    <xdr:sp macro="" textlink="">
      <xdr:nvSpPr>
        <xdr:cNvPr id="4" name="3 CuadroTexto">
          <a:extLst>
            <a:ext uri="{FF2B5EF4-FFF2-40B4-BE49-F238E27FC236}">
              <a16:creationId xmlns:a16="http://schemas.microsoft.com/office/drawing/2014/main" id="{00000000-0008-0000-0D00-000004000000}"/>
            </a:ext>
          </a:extLst>
        </xdr:cNvPr>
        <xdr:cNvSpPr txBox="1"/>
      </xdr:nvSpPr>
      <xdr:spPr>
        <a:xfrm>
          <a:off x="1193013" y="5186363"/>
          <a:ext cx="0"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2859894</xdr:colOff>
      <xdr:row>32</xdr:row>
      <xdr:rowOff>104775</xdr:rowOff>
    </xdr:from>
    <xdr:to>
      <xdr:col>0</xdr:col>
      <xdr:colOff>4714876</xdr:colOff>
      <xdr:row>37</xdr:row>
      <xdr:rowOff>13711</xdr:rowOff>
    </xdr:to>
    <xdr:sp macro="" textlink="">
      <xdr:nvSpPr>
        <xdr:cNvPr id="5" name="4 CuadroTexto">
          <a:extLst>
            <a:ext uri="{FF2B5EF4-FFF2-40B4-BE49-F238E27FC236}">
              <a16:creationId xmlns:a16="http://schemas.microsoft.com/office/drawing/2014/main" id="{00000000-0008-0000-0D00-000005000000}"/>
            </a:ext>
          </a:extLst>
        </xdr:cNvPr>
        <xdr:cNvSpPr txBox="1"/>
      </xdr:nvSpPr>
      <xdr:spPr>
        <a:xfrm>
          <a:off x="1193019" y="5114925"/>
          <a:ext cx="0"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twoCellAnchor>
    <xdr:from>
      <xdr:col>0</xdr:col>
      <xdr:colOff>0</xdr:colOff>
      <xdr:row>32</xdr:row>
      <xdr:rowOff>11872</xdr:rowOff>
    </xdr:from>
    <xdr:to>
      <xdr:col>1</xdr:col>
      <xdr:colOff>447674</xdr:colOff>
      <xdr:row>35</xdr:row>
      <xdr:rowOff>79226</xdr:rowOff>
    </xdr:to>
    <xdr:sp macro="" textlink="">
      <xdr:nvSpPr>
        <xdr:cNvPr id="7" name="6 CuadroTexto">
          <a:extLst>
            <a:ext uri="{FF2B5EF4-FFF2-40B4-BE49-F238E27FC236}">
              <a16:creationId xmlns:a16="http://schemas.microsoft.com/office/drawing/2014/main" id="{00000000-0008-0000-0D00-000007000000}"/>
            </a:ext>
          </a:extLst>
        </xdr:cNvPr>
        <xdr:cNvSpPr txBox="1"/>
      </xdr:nvSpPr>
      <xdr:spPr>
        <a:xfrm>
          <a:off x="0" y="5022022"/>
          <a:ext cx="1638299" cy="553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1140853</xdr:colOff>
      <xdr:row>31</xdr:row>
      <xdr:rowOff>153083</xdr:rowOff>
    </xdr:from>
    <xdr:to>
      <xdr:col>1</xdr:col>
      <xdr:colOff>2676525</xdr:colOff>
      <xdr:row>35</xdr:row>
      <xdr:rowOff>87088</xdr:rowOff>
    </xdr:to>
    <xdr:sp macro="" textlink="">
      <xdr:nvSpPr>
        <xdr:cNvPr id="8" name="7 CuadroTexto">
          <a:extLst>
            <a:ext uri="{FF2B5EF4-FFF2-40B4-BE49-F238E27FC236}">
              <a16:creationId xmlns:a16="http://schemas.microsoft.com/office/drawing/2014/main" id="{00000000-0008-0000-0D00-000008000000}"/>
            </a:ext>
          </a:extLst>
        </xdr:cNvPr>
        <xdr:cNvSpPr txBox="1"/>
      </xdr:nvSpPr>
      <xdr:spPr>
        <a:xfrm>
          <a:off x="2331478" y="5001308"/>
          <a:ext cx="1535672" cy="581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3428880</xdr:colOff>
      <xdr:row>32</xdr:row>
      <xdr:rowOff>9525</xdr:rowOff>
    </xdr:from>
    <xdr:to>
      <xdr:col>3</xdr:col>
      <xdr:colOff>123825</xdr:colOff>
      <xdr:row>36</xdr:row>
      <xdr:rowOff>54882</xdr:rowOff>
    </xdr:to>
    <xdr:sp macro="" textlink="">
      <xdr:nvSpPr>
        <xdr:cNvPr id="9" name="8 CuadroTexto">
          <a:extLst>
            <a:ext uri="{FF2B5EF4-FFF2-40B4-BE49-F238E27FC236}">
              <a16:creationId xmlns:a16="http://schemas.microsoft.com/office/drawing/2014/main" id="{00000000-0008-0000-0D00-000009000000}"/>
            </a:ext>
          </a:extLst>
        </xdr:cNvPr>
        <xdr:cNvSpPr txBox="1"/>
      </xdr:nvSpPr>
      <xdr:spPr>
        <a:xfrm>
          <a:off x="4619505" y="5019675"/>
          <a:ext cx="2076570" cy="6930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xdr:colOff>
      <xdr:row>0</xdr:row>
      <xdr:rowOff>66676</xdr:rowOff>
    </xdr:from>
    <xdr:to>
      <xdr:col>1</xdr:col>
      <xdr:colOff>419100</xdr:colOff>
      <xdr:row>2</xdr:row>
      <xdr:rowOff>133350</xdr:rowOff>
    </xdr:to>
    <xdr:sp macro="" textlink="">
      <xdr:nvSpPr>
        <xdr:cNvPr id="4" name="3 CuadroTexto">
          <a:extLst>
            <a:ext uri="{FF2B5EF4-FFF2-40B4-BE49-F238E27FC236}">
              <a16:creationId xmlns:a16="http://schemas.microsoft.com/office/drawing/2014/main" id="{00000000-0008-0000-0E00-000004000000}"/>
            </a:ext>
          </a:extLst>
        </xdr:cNvPr>
        <xdr:cNvSpPr txBox="1"/>
      </xdr:nvSpPr>
      <xdr:spPr>
        <a:xfrm>
          <a:off x="57150" y="66676"/>
          <a:ext cx="1123950" cy="39052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800100</xdr:colOff>
      <xdr:row>0</xdr:row>
      <xdr:rowOff>57150</xdr:rowOff>
    </xdr:from>
    <xdr:to>
      <xdr:col>6</xdr:col>
      <xdr:colOff>628650</xdr:colOff>
      <xdr:row>2</xdr:row>
      <xdr:rowOff>142875</xdr:rowOff>
    </xdr:to>
    <xdr:sp macro="" textlink="">
      <xdr:nvSpPr>
        <xdr:cNvPr id="5" name="4 CuadroTexto">
          <a:extLst>
            <a:ext uri="{FF2B5EF4-FFF2-40B4-BE49-F238E27FC236}">
              <a16:creationId xmlns:a16="http://schemas.microsoft.com/office/drawing/2014/main" id="{00000000-0008-0000-0E00-000005000000}"/>
            </a:ext>
          </a:extLst>
        </xdr:cNvPr>
        <xdr:cNvSpPr txBox="1"/>
      </xdr:nvSpPr>
      <xdr:spPr>
        <a:xfrm>
          <a:off x="9896475" y="57150"/>
          <a:ext cx="1266825" cy="4095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26</xdr:row>
      <xdr:rowOff>59497</xdr:rowOff>
    </xdr:from>
    <xdr:to>
      <xdr:col>1</xdr:col>
      <xdr:colOff>761999</xdr:colOff>
      <xdr:row>30</xdr:row>
      <xdr:rowOff>38100</xdr:rowOff>
    </xdr:to>
    <xdr:sp macro="" textlink="">
      <xdr:nvSpPr>
        <xdr:cNvPr id="7" name="6 CuadroTexto">
          <a:extLst>
            <a:ext uri="{FF2B5EF4-FFF2-40B4-BE49-F238E27FC236}">
              <a16:creationId xmlns:a16="http://schemas.microsoft.com/office/drawing/2014/main" id="{00000000-0008-0000-0E00-000007000000}"/>
            </a:ext>
          </a:extLst>
        </xdr:cNvPr>
        <xdr:cNvSpPr txBox="1"/>
      </xdr:nvSpPr>
      <xdr:spPr>
        <a:xfrm>
          <a:off x="0" y="4431472"/>
          <a:ext cx="1523999" cy="740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2</xdr:col>
      <xdr:colOff>1457325</xdr:colOff>
      <xdr:row>25</xdr:row>
      <xdr:rowOff>162607</xdr:rowOff>
    </xdr:from>
    <xdr:to>
      <xdr:col>3</xdr:col>
      <xdr:colOff>685800</xdr:colOff>
      <xdr:row>29</xdr:row>
      <xdr:rowOff>123824</xdr:rowOff>
    </xdr:to>
    <xdr:sp macro="" textlink="">
      <xdr:nvSpPr>
        <xdr:cNvPr id="8" name="7 CuadroTexto">
          <a:extLst>
            <a:ext uri="{FF2B5EF4-FFF2-40B4-BE49-F238E27FC236}">
              <a16:creationId xmlns:a16="http://schemas.microsoft.com/office/drawing/2014/main" id="{00000000-0008-0000-0E00-000008000000}"/>
            </a:ext>
          </a:extLst>
        </xdr:cNvPr>
        <xdr:cNvSpPr txBox="1"/>
      </xdr:nvSpPr>
      <xdr:spPr>
        <a:xfrm>
          <a:off x="4019550" y="4344082"/>
          <a:ext cx="1695450" cy="723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4</xdr:col>
      <xdr:colOff>1600200</xdr:colOff>
      <xdr:row>25</xdr:row>
      <xdr:rowOff>123826</xdr:rowOff>
    </xdr:from>
    <xdr:to>
      <xdr:col>6</xdr:col>
      <xdr:colOff>180976</xdr:colOff>
      <xdr:row>30</xdr:row>
      <xdr:rowOff>57150</xdr:rowOff>
    </xdr:to>
    <xdr:sp macro="" textlink="">
      <xdr:nvSpPr>
        <xdr:cNvPr id="9" name="8 CuadroTexto">
          <a:extLst>
            <a:ext uri="{FF2B5EF4-FFF2-40B4-BE49-F238E27FC236}">
              <a16:creationId xmlns:a16="http://schemas.microsoft.com/office/drawing/2014/main" id="{00000000-0008-0000-0E00-000009000000}"/>
            </a:ext>
          </a:extLst>
        </xdr:cNvPr>
        <xdr:cNvSpPr txBox="1"/>
      </xdr:nvSpPr>
      <xdr:spPr>
        <a:xfrm>
          <a:off x="8934450" y="4305301"/>
          <a:ext cx="1781176"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133349</xdr:colOff>
      <xdr:row>0</xdr:row>
      <xdr:rowOff>104776</xdr:rowOff>
    </xdr:from>
    <xdr:to>
      <xdr:col>1</xdr:col>
      <xdr:colOff>685800</xdr:colOff>
      <xdr:row>3</xdr:row>
      <xdr:rowOff>66675</xdr:rowOff>
    </xdr:to>
    <xdr:sp macro="" textlink="">
      <xdr:nvSpPr>
        <xdr:cNvPr id="9" name="8 CuadroTexto">
          <a:extLst>
            <a:ext uri="{FF2B5EF4-FFF2-40B4-BE49-F238E27FC236}">
              <a16:creationId xmlns:a16="http://schemas.microsoft.com/office/drawing/2014/main" id="{00000000-0008-0000-0F00-000009000000}"/>
            </a:ext>
          </a:extLst>
        </xdr:cNvPr>
        <xdr:cNvSpPr txBox="1"/>
      </xdr:nvSpPr>
      <xdr:spPr>
        <a:xfrm>
          <a:off x="133349" y="104776"/>
          <a:ext cx="1314451" cy="447674"/>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247650</xdr:colOff>
      <xdr:row>0</xdr:row>
      <xdr:rowOff>76200</xdr:rowOff>
    </xdr:from>
    <xdr:to>
      <xdr:col>7</xdr:col>
      <xdr:colOff>971550</xdr:colOff>
      <xdr:row>3</xdr:row>
      <xdr:rowOff>47625</xdr:rowOff>
    </xdr:to>
    <xdr:sp macro="" textlink="">
      <xdr:nvSpPr>
        <xdr:cNvPr id="10" name="9 CuadroTexto">
          <a:extLst>
            <a:ext uri="{FF2B5EF4-FFF2-40B4-BE49-F238E27FC236}">
              <a16:creationId xmlns:a16="http://schemas.microsoft.com/office/drawing/2014/main" id="{00000000-0008-0000-0F00-00000A000000}"/>
            </a:ext>
          </a:extLst>
        </xdr:cNvPr>
        <xdr:cNvSpPr txBox="1"/>
      </xdr:nvSpPr>
      <xdr:spPr>
        <a:xfrm>
          <a:off x="5610225" y="76200"/>
          <a:ext cx="14859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38100</xdr:colOff>
      <xdr:row>25</xdr:row>
      <xdr:rowOff>97597</xdr:rowOff>
    </xdr:from>
    <xdr:to>
      <xdr:col>1</xdr:col>
      <xdr:colOff>628650</xdr:colOff>
      <xdr:row>30</xdr:row>
      <xdr:rowOff>0</xdr:rowOff>
    </xdr:to>
    <xdr:sp macro="" textlink="">
      <xdr:nvSpPr>
        <xdr:cNvPr id="12" name="11 CuadroTexto">
          <a:extLst>
            <a:ext uri="{FF2B5EF4-FFF2-40B4-BE49-F238E27FC236}">
              <a16:creationId xmlns:a16="http://schemas.microsoft.com/office/drawing/2014/main" id="{00000000-0008-0000-0F00-00000C000000}"/>
            </a:ext>
          </a:extLst>
        </xdr:cNvPr>
        <xdr:cNvSpPr txBox="1"/>
      </xdr:nvSpPr>
      <xdr:spPr>
        <a:xfrm>
          <a:off x="38100" y="4860097"/>
          <a:ext cx="1352550" cy="740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3</xdr:col>
      <xdr:colOff>216928</xdr:colOff>
      <xdr:row>25</xdr:row>
      <xdr:rowOff>10207</xdr:rowOff>
    </xdr:from>
    <xdr:to>
      <xdr:col>4</xdr:col>
      <xdr:colOff>371475</xdr:colOff>
      <xdr:row>29</xdr:row>
      <xdr:rowOff>114300</xdr:rowOff>
    </xdr:to>
    <xdr:sp macro="" textlink="">
      <xdr:nvSpPr>
        <xdr:cNvPr id="13" name="12 CuadroTexto">
          <a:extLst>
            <a:ext uri="{FF2B5EF4-FFF2-40B4-BE49-F238E27FC236}">
              <a16:creationId xmlns:a16="http://schemas.microsoft.com/office/drawing/2014/main" id="{00000000-0008-0000-0F00-00000D000000}"/>
            </a:ext>
          </a:extLst>
        </xdr:cNvPr>
        <xdr:cNvSpPr txBox="1"/>
      </xdr:nvSpPr>
      <xdr:spPr>
        <a:xfrm>
          <a:off x="3045853" y="4772707"/>
          <a:ext cx="1164197" cy="780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6</xdr:col>
      <xdr:colOff>400050</xdr:colOff>
      <xdr:row>25</xdr:row>
      <xdr:rowOff>19051</xdr:rowOff>
    </xdr:from>
    <xdr:to>
      <xdr:col>8</xdr:col>
      <xdr:colOff>142875</xdr:colOff>
      <xdr:row>30</xdr:row>
      <xdr:rowOff>66675</xdr:rowOff>
    </xdr:to>
    <xdr:sp macro="" textlink="">
      <xdr:nvSpPr>
        <xdr:cNvPr id="14" name="13 CuadroTexto">
          <a:extLst>
            <a:ext uri="{FF2B5EF4-FFF2-40B4-BE49-F238E27FC236}">
              <a16:creationId xmlns:a16="http://schemas.microsoft.com/office/drawing/2014/main" id="{00000000-0008-0000-0F00-00000E000000}"/>
            </a:ext>
          </a:extLst>
        </xdr:cNvPr>
        <xdr:cNvSpPr txBox="1"/>
      </xdr:nvSpPr>
      <xdr:spPr>
        <a:xfrm>
          <a:off x="5762625" y="4781551"/>
          <a:ext cx="1581150" cy="88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9526</xdr:colOff>
      <xdr:row>0</xdr:row>
      <xdr:rowOff>19050</xdr:rowOff>
    </xdr:from>
    <xdr:to>
      <xdr:col>2</xdr:col>
      <xdr:colOff>419101</xdr:colOff>
      <xdr:row>4</xdr:row>
      <xdr:rowOff>104775</xdr:rowOff>
    </xdr:to>
    <xdr:sp macro="" textlink="">
      <xdr:nvSpPr>
        <xdr:cNvPr id="2" name="1 CuadroTexto">
          <a:extLst>
            <a:ext uri="{FF2B5EF4-FFF2-40B4-BE49-F238E27FC236}">
              <a16:creationId xmlns:a16="http://schemas.microsoft.com/office/drawing/2014/main" id="{00000000-0008-0000-1200-000002000000}"/>
            </a:ext>
          </a:extLst>
        </xdr:cNvPr>
        <xdr:cNvSpPr txBox="1"/>
      </xdr:nvSpPr>
      <xdr:spPr>
        <a:xfrm>
          <a:off x="9526" y="19050"/>
          <a:ext cx="971550" cy="819150"/>
        </a:xfrm>
        <a:prstGeom prst="rect">
          <a:avLst/>
        </a:prstGeom>
        <a:solidFill>
          <a:sysClr val="window" lastClr="FFFFFF"/>
        </a:solidFill>
        <a:ln w="9525" cmpd="sng">
          <a:solidFill>
            <a:srgbClr val="FFFFFF"/>
          </a:solidFill>
        </a:ln>
        <a:effectLst/>
      </xdr:spPr>
      <xdr:txBody>
        <a:bodyPr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sysClr val="windowText" lastClr="000000"/>
              </a:solidFill>
              <a:effectLst/>
              <a:uLnTx/>
              <a:uFillTx/>
              <a:latin typeface="Arial Narrow" panose="020B0606020202030204" pitchFamily="34" charset="0"/>
              <a:ea typeface="+mn-ea"/>
              <a:cs typeface="Arial" pitchFamily="34" charset="0"/>
            </a:rPr>
            <a:t>LOGO DEL ENTE</a:t>
          </a:r>
        </a:p>
      </xdr:txBody>
    </xdr:sp>
    <xdr:clientData/>
  </xdr:twoCellAnchor>
  <xdr:twoCellAnchor>
    <xdr:from>
      <xdr:col>1</xdr:col>
      <xdr:colOff>1</xdr:colOff>
      <xdr:row>108</xdr:row>
      <xdr:rowOff>142876</xdr:rowOff>
    </xdr:from>
    <xdr:to>
      <xdr:col>5</xdr:col>
      <xdr:colOff>1038224</xdr:colOff>
      <xdr:row>112</xdr:row>
      <xdr:rowOff>123825</xdr:rowOff>
    </xdr:to>
    <xdr:grpSp>
      <xdr:nvGrpSpPr>
        <xdr:cNvPr id="3" name="2 Grupo">
          <a:extLst>
            <a:ext uri="{FF2B5EF4-FFF2-40B4-BE49-F238E27FC236}">
              <a16:creationId xmlns:a16="http://schemas.microsoft.com/office/drawing/2014/main" id="{00000000-0008-0000-1200-000003000000}"/>
            </a:ext>
          </a:extLst>
        </xdr:cNvPr>
        <xdr:cNvGrpSpPr/>
      </xdr:nvGrpSpPr>
      <xdr:grpSpPr>
        <a:xfrm>
          <a:off x="114301" y="9896476"/>
          <a:ext cx="6191248" cy="628649"/>
          <a:chOff x="114301" y="9410701"/>
          <a:chExt cx="6191248" cy="628649"/>
        </a:xfrm>
      </xdr:grpSpPr>
      <xdr:sp macro="" textlink="">
        <xdr:nvSpPr>
          <xdr:cNvPr id="4" name="3 CuadroTexto">
            <a:extLst>
              <a:ext uri="{FF2B5EF4-FFF2-40B4-BE49-F238E27FC236}">
                <a16:creationId xmlns:a16="http://schemas.microsoft.com/office/drawing/2014/main" id="{00000000-0008-0000-1200-000004000000}"/>
              </a:ext>
            </a:extLst>
          </xdr:cNvPr>
          <xdr:cNvSpPr txBox="1"/>
        </xdr:nvSpPr>
        <xdr:spPr>
          <a:xfrm>
            <a:off x="114301" y="9482139"/>
            <a:ext cx="1314450" cy="557211"/>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PRESIDENTE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a:ea typeface="+mn-ea"/>
                <a:cs typeface="+mn-cs"/>
              </a:rPr>
              <a:t>_________________</a:t>
            </a:r>
          </a:p>
        </xdr:txBody>
      </xdr:sp>
      <xdr:sp macro="" textlink="">
        <xdr:nvSpPr>
          <xdr:cNvPr id="5" name="4 CuadroTexto">
            <a:extLst>
              <a:ext uri="{FF2B5EF4-FFF2-40B4-BE49-F238E27FC236}">
                <a16:creationId xmlns:a16="http://schemas.microsoft.com/office/drawing/2014/main" id="{00000000-0008-0000-1200-000005000000}"/>
              </a:ext>
            </a:extLst>
          </xdr:cNvPr>
          <xdr:cNvSpPr txBox="1"/>
        </xdr:nvSpPr>
        <xdr:spPr>
          <a:xfrm>
            <a:off x="2526514" y="9453564"/>
            <a:ext cx="1350162" cy="547686"/>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TESORERO MUNICIPAL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100" b="0" i="0" u="none" strike="noStrike" kern="0" cap="none" spc="0" normalizeH="0" baseline="0" noProof="0">
                <a:ln>
                  <a:noFill/>
                </a:ln>
                <a:solidFill>
                  <a:sysClr val="windowText" lastClr="000000"/>
                </a:solidFill>
                <a:effectLst/>
                <a:uLnTx/>
                <a:uFillTx/>
                <a:latin typeface="Calibri"/>
                <a:ea typeface="+mn-ea"/>
                <a:cs typeface="+mn-cs"/>
              </a:rPr>
              <a:t>_________________</a:t>
            </a:r>
          </a:p>
        </xdr:txBody>
      </xdr:sp>
      <xdr:sp macro="" textlink="">
        <xdr:nvSpPr>
          <xdr:cNvPr id="6" name="5 CuadroTexto">
            <a:extLst>
              <a:ext uri="{FF2B5EF4-FFF2-40B4-BE49-F238E27FC236}">
                <a16:creationId xmlns:a16="http://schemas.microsoft.com/office/drawing/2014/main" id="{00000000-0008-0000-1200-000006000000}"/>
              </a:ext>
            </a:extLst>
          </xdr:cNvPr>
          <xdr:cNvSpPr txBox="1"/>
        </xdr:nvSpPr>
        <xdr:spPr>
          <a:xfrm>
            <a:off x="4679168" y="9410701"/>
            <a:ext cx="1626381" cy="514350"/>
          </a:xfrm>
          <a:prstGeom prst="rect">
            <a:avLst/>
          </a:prstGeom>
          <a:solidFill>
            <a:sysClr val="window" lastClr="FFFFFF"/>
          </a:solid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SINDICO MUNICIPAL /COMISION DE HACIENDA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9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___________________</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628650</xdr:colOff>
      <xdr:row>1</xdr:row>
      <xdr:rowOff>104776</xdr:rowOff>
    </xdr:to>
    <xdr:sp macro="" textlink="">
      <xdr:nvSpPr>
        <xdr:cNvPr id="2" name="1 CuadroTexto">
          <a:extLst>
            <a:ext uri="{FF2B5EF4-FFF2-40B4-BE49-F238E27FC236}">
              <a16:creationId xmlns:a16="http://schemas.microsoft.com/office/drawing/2014/main" id="{00000000-0008-0000-2000-000002000000}"/>
            </a:ext>
          </a:extLst>
        </xdr:cNvPr>
        <xdr:cNvSpPr txBox="1"/>
      </xdr:nvSpPr>
      <xdr:spPr>
        <a:xfrm>
          <a:off x="0" y="1"/>
          <a:ext cx="110490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4010025</xdr:colOff>
      <xdr:row>0</xdr:row>
      <xdr:rowOff>1</xdr:rowOff>
    </xdr:from>
    <xdr:to>
      <xdr:col>3</xdr:col>
      <xdr:colOff>0</xdr:colOff>
      <xdr:row>1</xdr:row>
      <xdr:rowOff>123825</xdr:rowOff>
    </xdr:to>
    <xdr:sp macro="" textlink="">
      <xdr:nvSpPr>
        <xdr:cNvPr id="3" name="2 CuadroTexto">
          <a:extLst>
            <a:ext uri="{FF2B5EF4-FFF2-40B4-BE49-F238E27FC236}">
              <a16:creationId xmlns:a16="http://schemas.microsoft.com/office/drawing/2014/main" id="{00000000-0008-0000-2000-000003000000}"/>
            </a:ext>
          </a:extLst>
        </xdr:cNvPr>
        <xdr:cNvSpPr txBox="1"/>
      </xdr:nvSpPr>
      <xdr:spPr>
        <a:xfrm>
          <a:off x="4486275" y="1"/>
          <a:ext cx="1336222"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123825</xdr:colOff>
      <xdr:row>126</xdr:row>
      <xdr:rowOff>0</xdr:rowOff>
    </xdr:from>
    <xdr:to>
      <xdr:col>1</xdr:col>
      <xdr:colOff>1695450</xdr:colOff>
      <xdr:row>129</xdr:row>
      <xdr:rowOff>119317</xdr:rowOff>
    </xdr:to>
    <xdr:sp macro="" textlink="">
      <xdr:nvSpPr>
        <xdr:cNvPr id="9" name="8 CuadroTexto">
          <a:extLst>
            <a:ext uri="{FF2B5EF4-FFF2-40B4-BE49-F238E27FC236}">
              <a16:creationId xmlns:a16="http://schemas.microsoft.com/office/drawing/2014/main" id="{00000000-0008-0000-2000-000009000000}"/>
            </a:ext>
          </a:extLst>
        </xdr:cNvPr>
        <xdr:cNvSpPr txBox="1"/>
      </xdr:nvSpPr>
      <xdr:spPr>
        <a:xfrm>
          <a:off x="600075" y="20173950"/>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3193263</xdr:colOff>
      <xdr:row>126</xdr:row>
      <xdr:rowOff>9524</xdr:rowOff>
    </xdr:from>
    <xdr:to>
      <xdr:col>2</xdr:col>
      <xdr:colOff>209551</xdr:colOff>
      <xdr:row>129</xdr:row>
      <xdr:rowOff>147337</xdr:rowOff>
    </xdr:to>
    <xdr:sp macro="" textlink="">
      <xdr:nvSpPr>
        <xdr:cNvPr id="10" name="9 CuadroTexto">
          <a:extLst>
            <a:ext uri="{FF2B5EF4-FFF2-40B4-BE49-F238E27FC236}">
              <a16:creationId xmlns:a16="http://schemas.microsoft.com/office/drawing/2014/main" id="{00000000-0008-0000-2000-00000A000000}"/>
            </a:ext>
          </a:extLst>
        </xdr:cNvPr>
        <xdr:cNvSpPr txBox="1"/>
      </xdr:nvSpPr>
      <xdr:spPr>
        <a:xfrm>
          <a:off x="3669513" y="20183474"/>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1</xdr:col>
      <xdr:colOff>1571625</xdr:colOff>
      <xdr:row>130</xdr:row>
      <xdr:rowOff>23811</xdr:rowOff>
    </xdr:from>
    <xdr:to>
      <xdr:col>1</xdr:col>
      <xdr:colOff>3302782</xdr:colOff>
      <xdr:row>133</xdr:row>
      <xdr:rowOff>170872</xdr:rowOff>
    </xdr:to>
    <xdr:sp macro="" textlink="">
      <xdr:nvSpPr>
        <xdr:cNvPr id="11" name="10 CuadroTexto">
          <a:extLst>
            <a:ext uri="{FF2B5EF4-FFF2-40B4-BE49-F238E27FC236}">
              <a16:creationId xmlns:a16="http://schemas.microsoft.com/office/drawing/2014/main" id="{00000000-0008-0000-2000-00000B000000}"/>
            </a:ext>
          </a:extLst>
        </xdr:cNvPr>
        <xdr:cNvSpPr txBox="1"/>
      </xdr:nvSpPr>
      <xdr:spPr>
        <a:xfrm>
          <a:off x="2047875" y="2095976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95250</xdr:rowOff>
    </xdr:from>
    <xdr:to>
      <xdr:col>1</xdr:col>
      <xdr:colOff>803413</xdr:colOff>
      <xdr:row>2</xdr:row>
      <xdr:rowOff>140390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0" y="95250"/>
          <a:ext cx="1527313" cy="42614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13</xdr:col>
      <xdr:colOff>904875</xdr:colOff>
      <xdr:row>0</xdr:row>
      <xdr:rowOff>104775</xdr:rowOff>
    </xdr:from>
    <xdr:to>
      <xdr:col>14</xdr:col>
      <xdr:colOff>822462</xdr:colOff>
      <xdr:row>2</xdr:row>
      <xdr:rowOff>149915</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0668000" y="104775"/>
          <a:ext cx="765312" cy="42614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 LA ENTIDAD</a:t>
          </a:r>
        </a:p>
      </xdr:txBody>
    </xdr:sp>
    <xdr:clientData/>
  </xdr:twoCellAnchor>
  <xdr:twoCellAnchor>
    <xdr:from>
      <xdr:col>1</xdr:col>
      <xdr:colOff>404813</xdr:colOff>
      <xdr:row>149</xdr:row>
      <xdr:rowOff>102395</xdr:rowOff>
    </xdr:from>
    <xdr:to>
      <xdr:col>1</xdr:col>
      <xdr:colOff>2362200</xdr:colOff>
      <xdr:row>153</xdr:row>
      <xdr:rowOff>135731</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1166813" y="41631395"/>
          <a:ext cx="357187" cy="795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PRESIDENTE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5</xdr:col>
      <xdr:colOff>547689</xdr:colOff>
      <xdr:row>149</xdr:row>
      <xdr:rowOff>97632</xdr:rowOff>
    </xdr:from>
    <xdr:to>
      <xdr:col>8</xdr:col>
      <xdr:colOff>57152</xdr:colOff>
      <xdr:row>153</xdr:row>
      <xdr:rowOff>73819</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4357689" y="41626632"/>
          <a:ext cx="1795463" cy="738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TESORERO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11</xdr:col>
      <xdr:colOff>464345</xdr:colOff>
      <xdr:row>149</xdr:row>
      <xdr:rowOff>83343</xdr:rowOff>
    </xdr:from>
    <xdr:to>
      <xdr:col>14</xdr:col>
      <xdr:colOff>147639</xdr:colOff>
      <xdr:row>154</xdr:row>
      <xdr:rowOff>78580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8846345" y="41612343"/>
          <a:ext cx="1969294" cy="9477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SINDICO</a:t>
          </a:r>
          <a:r>
            <a:rPr lang="es-MX" sz="1000" baseline="0">
              <a:latin typeface="Arial" pitchFamily="34" charset="0"/>
              <a:cs typeface="Arial" pitchFamily="34" charset="0"/>
            </a:rPr>
            <a:t> MUNICIPAL/COMISION DE HACIENDA</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____________________________</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33131</xdr:colOff>
      <xdr:row>0</xdr:row>
      <xdr:rowOff>33131</xdr:rowOff>
    </xdr:from>
    <xdr:to>
      <xdr:col>1</xdr:col>
      <xdr:colOff>661781</xdr:colOff>
      <xdr:row>1</xdr:row>
      <xdr:rowOff>137906</xdr:rowOff>
    </xdr:to>
    <xdr:sp macro="" textlink="">
      <xdr:nvSpPr>
        <xdr:cNvPr id="2" name="1 CuadroTexto">
          <a:extLst>
            <a:ext uri="{FF2B5EF4-FFF2-40B4-BE49-F238E27FC236}">
              <a16:creationId xmlns:a16="http://schemas.microsoft.com/office/drawing/2014/main" id="{00000000-0008-0000-2000-000002000000}"/>
            </a:ext>
          </a:extLst>
        </xdr:cNvPr>
        <xdr:cNvSpPr txBox="1"/>
      </xdr:nvSpPr>
      <xdr:spPr>
        <a:xfrm>
          <a:off x="33131" y="33131"/>
          <a:ext cx="1133889" cy="286992"/>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117199</xdr:colOff>
      <xdr:row>0</xdr:row>
      <xdr:rowOff>24849</xdr:rowOff>
    </xdr:from>
    <xdr:to>
      <xdr:col>4</xdr:col>
      <xdr:colOff>679174</xdr:colOff>
      <xdr:row>1</xdr:row>
      <xdr:rowOff>148673</xdr:rowOff>
    </xdr:to>
    <xdr:sp macro="" textlink="">
      <xdr:nvSpPr>
        <xdr:cNvPr id="3" name="2 CuadroTexto">
          <a:extLst>
            <a:ext uri="{FF2B5EF4-FFF2-40B4-BE49-F238E27FC236}">
              <a16:creationId xmlns:a16="http://schemas.microsoft.com/office/drawing/2014/main" id="{00000000-0008-0000-2000-000003000000}"/>
            </a:ext>
          </a:extLst>
        </xdr:cNvPr>
        <xdr:cNvSpPr txBox="1"/>
      </xdr:nvSpPr>
      <xdr:spPr>
        <a:xfrm>
          <a:off x="8242438" y="24849"/>
          <a:ext cx="1323975" cy="306041"/>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347869</xdr:colOff>
      <xdr:row>411</xdr:row>
      <xdr:rowOff>173935</xdr:rowOff>
    </xdr:from>
    <xdr:to>
      <xdr:col>1</xdr:col>
      <xdr:colOff>1414255</xdr:colOff>
      <xdr:row>415</xdr:row>
      <xdr:rowOff>102752</xdr:rowOff>
    </xdr:to>
    <xdr:sp macro="" textlink="">
      <xdr:nvSpPr>
        <xdr:cNvPr id="7" name="8 CuadroTexto">
          <a:extLst>
            <a:ext uri="{FF2B5EF4-FFF2-40B4-BE49-F238E27FC236}">
              <a16:creationId xmlns:a16="http://schemas.microsoft.com/office/drawing/2014/main" id="{00000000-0008-0000-2000-000009000000}"/>
            </a:ext>
          </a:extLst>
        </xdr:cNvPr>
        <xdr:cNvSpPr txBox="1"/>
      </xdr:nvSpPr>
      <xdr:spPr>
        <a:xfrm>
          <a:off x="347869" y="78759326"/>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2481374</xdr:colOff>
      <xdr:row>412</xdr:row>
      <xdr:rowOff>17807</xdr:rowOff>
    </xdr:from>
    <xdr:to>
      <xdr:col>1</xdr:col>
      <xdr:colOff>3995119</xdr:colOff>
      <xdr:row>415</xdr:row>
      <xdr:rowOff>155620</xdr:rowOff>
    </xdr:to>
    <xdr:sp macro="" textlink="">
      <xdr:nvSpPr>
        <xdr:cNvPr id="8" name="9 CuadroTexto">
          <a:extLst>
            <a:ext uri="{FF2B5EF4-FFF2-40B4-BE49-F238E27FC236}">
              <a16:creationId xmlns:a16="http://schemas.microsoft.com/office/drawing/2014/main" id="{00000000-0008-0000-2000-00000A000000}"/>
            </a:ext>
          </a:extLst>
        </xdr:cNvPr>
        <xdr:cNvSpPr txBox="1"/>
      </xdr:nvSpPr>
      <xdr:spPr>
        <a:xfrm>
          <a:off x="2986613" y="78793698"/>
          <a:ext cx="1513745"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2</xdr:col>
      <xdr:colOff>329648</xdr:colOff>
      <xdr:row>411</xdr:row>
      <xdr:rowOff>156333</xdr:rowOff>
    </xdr:from>
    <xdr:to>
      <xdr:col>4</xdr:col>
      <xdr:colOff>536805</xdr:colOff>
      <xdr:row>415</xdr:row>
      <xdr:rowOff>112894</xdr:rowOff>
    </xdr:to>
    <xdr:sp macro="" textlink="">
      <xdr:nvSpPr>
        <xdr:cNvPr id="9" name="10 CuadroTexto">
          <a:extLst>
            <a:ext uri="{FF2B5EF4-FFF2-40B4-BE49-F238E27FC236}">
              <a16:creationId xmlns:a16="http://schemas.microsoft.com/office/drawing/2014/main" id="{00000000-0008-0000-2000-00000B000000}"/>
            </a:ext>
          </a:extLst>
        </xdr:cNvPr>
        <xdr:cNvSpPr txBox="1"/>
      </xdr:nvSpPr>
      <xdr:spPr>
        <a:xfrm>
          <a:off x="5332344" y="78741724"/>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B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B00-000004000000}"/>
            </a:ext>
          </a:extLst>
        </xdr:cNvPr>
        <xdr:cNvSpPr txBox="1"/>
      </xdr:nvSpPr>
      <xdr:spPr>
        <a:xfrm>
          <a:off x="3643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80523</xdr:colOff>
      <xdr:row>41</xdr:row>
      <xdr:rowOff>19481</xdr:rowOff>
    </xdr:from>
    <xdr:to>
      <xdr:col>5</xdr:col>
      <xdr:colOff>287680</xdr:colOff>
      <xdr:row>44</xdr:row>
      <xdr:rowOff>166542</xdr:rowOff>
    </xdr:to>
    <xdr:sp macro="" textlink="">
      <xdr:nvSpPr>
        <xdr:cNvPr id="5" name="4 CuadroTexto">
          <a:extLst>
            <a:ext uri="{FF2B5EF4-FFF2-40B4-BE49-F238E27FC236}">
              <a16:creationId xmlns:a16="http://schemas.microsoft.com/office/drawing/2014/main" id="{00000000-0008-0000-2B00-000005000000}"/>
            </a:ext>
          </a:extLst>
        </xdr:cNvPr>
        <xdr:cNvSpPr txBox="1"/>
      </xdr:nvSpPr>
      <xdr:spPr>
        <a:xfrm>
          <a:off x="2366523"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0</xdr:colOff>
      <xdr:row>0</xdr:row>
      <xdr:rowOff>57150</xdr:rowOff>
    </xdr:from>
    <xdr:to>
      <xdr:col>1</xdr:col>
      <xdr:colOff>380999</xdr:colOff>
      <xdr:row>1</xdr:row>
      <xdr:rowOff>153266</xdr:rowOff>
    </xdr:to>
    <xdr:sp macro="" textlink="">
      <xdr:nvSpPr>
        <xdr:cNvPr id="6" name="5 CuadroTexto">
          <a:extLst>
            <a:ext uri="{FF2B5EF4-FFF2-40B4-BE49-F238E27FC236}">
              <a16:creationId xmlns:a16="http://schemas.microsoft.com/office/drawing/2014/main" id="{00000000-0008-0000-2B00-000006000000}"/>
            </a:ext>
          </a:extLst>
        </xdr:cNvPr>
        <xdr:cNvSpPr txBox="1"/>
      </xdr:nvSpPr>
      <xdr:spPr>
        <a:xfrm>
          <a:off x="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117764</xdr:colOff>
      <xdr:row>0</xdr:row>
      <xdr:rowOff>57150</xdr:rowOff>
    </xdr:from>
    <xdr:to>
      <xdr:col>7</xdr:col>
      <xdr:colOff>549111</xdr:colOff>
      <xdr:row>1</xdr:row>
      <xdr:rowOff>172315</xdr:rowOff>
    </xdr:to>
    <xdr:sp macro="" textlink="">
      <xdr:nvSpPr>
        <xdr:cNvPr id="7" name="6 CuadroTexto">
          <a:extLst>
            <a:ext uri="{FF2B5EF4-FFF2-40B4-BE49-F238E27FC236}">
              <a16:creationId xmlns:a16="http://schemas.microsoft.com/office/drawing/2014/main" id="{00000000-0008-0000-2B00-000007000000}"/>
            </a:ext>
          </a:extLst>
        </xdr:cNvPr>
        <xdr:cNvSpPr txBox="1"/>
      </xdr:nvSpPr>
      <xdr:spPr>
        <a:xfrm>
          <a:off x="4689764"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A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A00-000004000000}"/>
            </a:ext>
          </a:extLst>
        </xdr:cNvPr>
        <xdr:cNvSpPr txBox="1"/>
      </xdr:nvSpPr>
      <xdr:spPr>
        <a:xfrm>
          <a:off x="3643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23373</xdr:colOff>
      <xdr:row>41</xdr:row>
      <xdr:rowOff>76631</xdr:rowOff>
    </xdr:from>
    <xdr:to>
      <xdr:col>5</xdr:col>
      <xdr:colOff>230530</xdr:colOff>
      <xdr:row>45</xdr:row>
      <xdr:rowOff>33192</xdr:rowOff>
    </xdr:to>
    <xdr:sp macro="" textlink="">
      <xdr:nvSpPr>
        <xdr:cNvPr id="5" name="4 CuadroTexto">
          <a:extLst>
            <a:ext uri="{FF2B5EF4-FFF2-40B4-BE49-F238E27FC236}">
              <a16:creationId xmlns:a16="http://schemas.microsoft.com/office/drawing/2014/main" id="{00000000-0008-0000-2A00-000005000000}"/>
            </a:ext>
          </a:extLst>
        </xdr:cNvPr>
        <xdr:cNvSpPr txBox="1"/>
      </xdr:nvSpPr>
      <xdr:spPr>
        <a:xfrm>
          <a:off x="2309373" y="79061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66675</xdr:rowOff>
    </xdr:from>
    <xdr:to>
      <xdr:col>1</xdr:col>
      <xdr:colOff>466724</xdr:colOff>
      <xdr:row>1</xdr:row>
      <xdr:rowOff>162791</xdr:rowOff>
    </xdr:to>
    <xdr:sp macro="" textlink="">
      <xdr:nvSpPr>
        <xdr:cNvPr id="6" name="5 CuadroTexto">
          <a:extLst>
            <a:ext uri="{FF2B5EF4-FFF2-40B4-BE49-F238E27FC236}">
              <a16:creationId xmlns:a16="http://schemas.microsoft.com/office/drawing/2014/main" id="{00000000-0008-0000-2A00-000006000000}"/>
            </a:ext>
          </a:extLst>
        </xdr:cNvPr>
        <xdr:cNvSpPr txBox="1"/>
      </xdr:nvSpPr>
      <xdr:spPr>
        <a:xfrm>
          <a:off x="85725" y="6667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66675</xdr:rowOff>
    </xdr:from>
    <xdr:to>
      <xdr:col>7</xdr:col>
      <xdr:colOff>634836</xdr:colOff>
      <xdr:row>1</xdr:row>
      <xdr:rowOff>181840</xdr:rowOff>
    </xdr:to>
    <xdr:sp macro="" textlink="">
      <xdr:nvSpPr>
        <xdr:cNvPr id="7" name="6 CuadroTexto">
          <a:extLst>
            <a:ext uri="{FF2B5EF4-FFF2-40B4-BE49-F238E27FC236}">
              <a16:creationId xmlns:a16="http://schemas.microsoft.com/office/drawing/2014/main" id="{00000000-0008-0000-2A00-000007000000}"/>
            </a:ext>
          </a:extLst>
        </xdr:cNvPr>
        <xdr:cNvSpPr txBox="1"/>
      </xdr:nvSpPr>
      <xdr:spPr>
        <a:xfrm>
          <a:off x="4775489" y="666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C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C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51948</xdr:colOff>
      <xdr:row>41</xdr:row>
      <xdr:rowOff>57581</xdr:rowOff>
    </xdr:from>
    <xdr:to>
      <xdr:col>5</xdr:col>
      <xdr:colOff>259105</xdr:colOff>
      <xdr:row>45</xdr:row>
      <xdr:rowOff>14142</xdr:rowOff>
    </xdr:to>
    <xdr:sp macro="" textlink="">
      <xdr:nvSpPr>
        <xdr:cNvPr id="5" name="4 CuadroTexto">
          <a:extLst>
            <a:ext uri="{FF2B5EF4-FFF2-40B4-BE49-F238E27FC236}">
              <a16:creationId xmlns:a16="http://schemas.microsoft.com/office/drawing/2014/main" id="{00000000-0008-0000-2C00-000005000000}"/>
            </a:ext>
          </a:extLst>
        </xdr:cNvPr>
        <xdr:cNvSpPr txBox="1"/>
      </xdr:nvSpPr>
      <xdr:spPr>
        <a:xfrm>
          <a:off x="2337948" y="78871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57150</xdr:colOff>
      <xdr:row>0</xdr:row>
      <xdr:rowOff>47625</xdr:rowOff>
    </xdr:from>
    <xdr:to>
      <xdr:col>1</xdr:col>
      <xdr:colOff>438149</xdr:colOff>
      <xdr:row>1</xdr:row>
      <xdr:rowOff>143741</xdr:rowOff>
    </xdr:to>
    <xdr:sp macro="" textlink="">
      <xdr:nvSpPr>
        <xdr:cNvPr id="6" name="5 CuadroTexto">
          <a:extLst>
            <a:ext uri="{FF2B5EF4-FFF2-40B4-BE49-F238E27FC236}">
              <a16:creationId xmlns:a16="http://schemas.microsoft.com/office/drawing/2014/main" id="{00000000-0008-0000-2C00-000006000000}"/>
            </a:ext>
          </a:extLst>
        </xdr:cNvPr>
        <xdr:cNvSpPr txBox="1"/>
      </xdr:nvSpPr>
      <xdr:spPr>
        <a:xfrm>
          <a:off x="57150"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174914</xdr:colOff>
      <xdr:row>0</xdr:row>
      <xdr:rowOff>47625</xdr:rowOff>
    </xdr:from>
    <xdr:to>
      <xdr:col>7</xdr:col>
      <xdr:colOff>606261</xdr:colOff>
      <xdr:row>1</xdr:row>
      <xdr:rowOff>162790</xdr:rowOff>
    </xdr:to>
    <xdr:sp macro="" textlink="">
      <xdr:nvSpPr>
        <xdr:cNvPr id="7" name="6 CuadroTexto">
          <a:extLst>
            <a:ext uri="{FF2B5EF4-FFF2-40B4-BE49-F238E27FC236}">
              <a16:creationId xmlns:a16="http://schemas.microsoft.com/office/drawing/2014/main" id="{00000000-0008-0000-2C00-000007000000}"/>
            </a:ext>
          </a:extLst>
        </xdr:cNvPr>
        <xdr:cNvSpPr txBox="1"/>
      </xdr:nvSpPr>
      <xdr:spPr>
        <a:xfrm>
          <a:off x="4746914"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D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D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756798</xdr:colOff>
      <xdr:row>41</xdr:row>
      <xdr:rowOff>19481</xdr:rowOff>
    </xdr:from>
    <xdr:to>
      <xdr:col>5</xdr:col>
      <xdr:colOff>201955</xdr:colOff>
      <xdr:row>44</xdr:row>
      <xdr:rowOff>166542</xdr:rowOff>
    </xdr:to>
    <xdr:sp macro="" textlink="">
      <xdr:nvSpPr>
        <xdr:cNvPr id="5" name="4 CuadroTexto">
          <a:extLst>
            <a:ext uri="{FF2B5EF4-FFF2-40B4-BE49-F238E27FC236}">
              <a16:creationId xmlns:a16="http://schemas.microsoft.com/office/drawing/2014/main" id="{00000000-0008-0000-2D00-000005000000}"/>
            </a:ext>
          </a:extLst>
        </xdr:cNvPr>
        <xdr:cNvSpPr txBox="1"/>
      </xdr:nvSpPr>
      <xdr:spPr>
        <a:xfrm>
          <a:off x="2280798"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0</xdr:colOff>
      <xdr:row>0</xdr:row>
      <xdr:rowOff>66675</xdr:rowOff>
    </xdr:from>
    <xdr:to>
      <xdr:col>1</xdr:col>
      <xdr:colOff>380999</xdr:colOff>
      <xdr:row>1</xdr:row>
      <xdr:rowOff>162791</xdr:rowOff>
    </xdr:to>
    <xdr:sp macro="" textlink="">
      <xdr:nvSpPr>
        <xdr:cNvPr id="6" name="5 CuadroTexto">
          <a:extLst>
            <a:ext uri="{FF2B5EF4-FFF2-40B4-BE49-F238E27FC236}">
              <a16:creationId xmlns:a16="http://schemas.microsoft.com/office/drawing/2014/main" id="{00000000-0008-0000-2D00-000006000000}"/>
            </a:ext>
          </a:extLst>
        </xdr:cNvPr>
        <xdr:cNvSpPr txBox="1"/>
      </xdr:nvSpPr>
      <xdr:spPr>
        <a:xfrm>
          <a:off x="0" y="6667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117764</xdr:colOff>
      <xdr:row>0</xdr:row>
      <xdr:rowOff>66675</xdr:rowOff>
    </xdr:from>
    <xdr:to>
      <xdr:col>7</xdr:col>
      <xdr:colOff>549111</xdr:colOff>
      <xdr:row>1</xdr:row>
      <xdr:rowOff>181840</xdr:rowOff>
    </xdr:to>
    <xdr:sp macro="" textlink="">
      <xdr:nvSpPr>
        <xdr:cNvPr id="7" name="6 CuadroTexto">
          <a:extLst>
            <a:ext uri="{FF2B5EF4-FFF2-40B4-BE49-F238E27FC236}">
              <a16:creationId xmlns:a16="http://schemas.microsoft.com/office/drawing/2014/main" id="{00000000-0008-0000-2D00-000007000000}"/>
            </a:ext>
          </a:extLst>
        </xdr:cNvPr>
        <xdr:cNvSpPr txBox="1"/>
      </xdr:nvSpPr>
      <xdr:spPr>
        <a:xfrm>
          <a:off x="4689764" y="666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E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E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80523</xdr:colOff>
      <xdr:row>41</xdr:row>
      <xdr:rowOff>67106</xdr:rowOff>
    </xdr:from>
    <xdr:to>
      <xdr:col>5</xdr:col>
      <xdr:colOff>287680</xdr:colOff>
      <xdr:row>45</xdr:row>
      <xdr:rowOff>23667</xdr:rowOff>
    </xdr:to>
    <xdr:sp macro="" textlink="">
      <xdr:nvSpPr>
        <xdr:cNvPr id="5" name="4 CuadroTexto">
          <a:extLst>
            <a:ext uri="{FF2B5EF4-FFF2-40B4-BE49-F238E27FC236}">
              <a16:creationId xmlns:a16="http://schemas.microsoft.com/office/drawing/2014/main" id="{00000000-0008-0000-2E00-000005000000}"/>
            </a:ext>
          </a:extLst>
        </xdr:cNvPr>
        <xdr:cNvSpPr txBox="1"/>
      </xdr:nvSpPr>
      <xdr:spPr>
        <a:xfrm>
          <a:off x="2366523" y="78966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28575</xdr:colOff>
      <xdr:row>0</xdr:row>
      <xdr:rowOff>57150</xdr:rowOff>
    </xdr:from>
    <xdr:to>
      <xdr:col>1</xdr:col>
      <xdr:colOff>409574</xdr:colOff>
      <xdr:row>1</xdr:row>
      <xdr:rowOff>153266</xdr:rowOff>
    </xdr:to>
    <xdr:sp macro="" textlink="">
      <xdr:nvSpPr>
        <xdr:cNvPr id="6" name="5 CuadroTexto">
          <a:extLst>
            <a:ext uri="{FF2B5EF4-FFF2-40B4-BE49-F238E27FC236}">
              <a16:creationId xmlns:a16="http://schemas.microsoft.com/office/drawing/2014/main" id="{00000000-0008-0000-2E00-000006000000}"/>
            </a:ext>
          </a:extLst>
        </xdr:cNvPr>
        <xdr:cNvSpPr txBox="1"/>
      </xdr:nvSpPr>
      <xdr:spPr>
        <a:xfrm>
          <a:off x="285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146339</xdr:colOff>
      <xdr:row>0</xdr:row>
      <xdr:rowOff>57150</xdr:rowOff>
    </xdr:from>
    <xdr:to>
      <xdr:col>7</xdr:col>
      <xdr:colOff>577686</xdr:colOff>
      <xdr:row>1</xdr:row>
      <xdr:rowOff>172315</xdr:rowOff>
    </xdr:to>
    <xdr:sp macro="" textlink="">
      <xdr:nvSpPr>
        <xdr:cNvPr id="7" name="6 CuadroTexto">
          <a:extLst>
            <a:ext uri="{FF2B5EF4-FFF2-40B4-BE49-F238E27FC236}">
              <a16:creationId xmlns:a16="http://schemas.microsoft.com/office/drawing/2014/main" id="{00000000-0008-0000-2E00-000007000000}"/>
            </a:ext>
          </a:extLst>
        </xdr:cNvPr>
        <xdr:cNvSpPr txBox="1"/>
      </xdr:nvSpPr>
      <xdr:spPr>
        <a:xfrm>
          <a:off x="47183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2F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2F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747273</xdr:colOff>
      <xdr:row>41</xdr:row>
      <xdr:rowOff>19481</xdr:rowOff>
    </xdr:from>
    <xdr:to>
      <xdr:col>5</xdr:col>
      <xdr:colOff>192430</xdr:colOff>
      <xdr:row>44</xdr:row>
      <xdr:rowOff>166542</xdr:rowOff>
    </xdr:to>
    <xdr:sp macro="" textlink="">
      <xdr:nvSpPr>
        <xdr:cNvPr id="5" name="4 CuadroTexto">
          <a:extLst>
            <a:ext uri="{FF2B5EF4-FFF2-40B4-BE49-F238E27FC236}">
              <a16:creationId xmlns:a16="http://schemas.microsoft.com/office/drawing/2014/main" id="{00000000-0008-0000-2F00-000005000000}"/>
            </a:ext>
          </a:extLst>
        </xdr:cNvPr>
        <xdr:cNvSpPr txBox="1"/>
      </xdr:nvSpPr>
      <xdr:spPr>
        <a:xfrm>
          <a:off x="2271273"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2F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2F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2" name="2 CuadroTexto">
          <a:extLst>
            <a:ext uri="{FF2B5EF4-FFF2-40B4-BE49-F238E27FC236}">
              <a16:creationId xmlns:a16="http://schemas.microsoft.com/office/drawing/2014/main" id="{00000000-0008-0000-2F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3" name="3 CuadroTexto">
          <a:extLst>
            <a:ext uri="{FF2B5EF4-FFF2-40B4-BE49-F238E27FC236}">
              <a16:creationId xmlns:a16="http://schemas.microsoft.com/office/drawing/2014/main" id="{00000000-0008-0000-2F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747273</xdr:colOff>
      <xdr:row>41</xdr:row>
      <xdr:rowOff>19481</xdr:rowOff>
    </xdr:from>
    <xdr:to>
      <xdr:col>5</xdr:col>
      <xdr:colOff>192430</xdr:colOff>
      <xdr:row>44</xdr:row>
      <xdr:rowOff>166542</xdr:rowOff>
    </xdr:to>
    <xdr:sp macro="" textlink="">
      <xdr:nvSpPr>
        <xdr:cNvPr id="4" name="4 CuadroTexto">
          <a:extLst>
            <a:ext uri="{FF2B5EF4-FFF2-40B4-BE49-F238E27FC236}">
              <a16:creationId xmlns:a16="http://schemas.microsoft.com/office/drawing/2014/main" id="{00000000-0008-0000-2F00-000005000000}"/>
            </a:ext>
          </a:extLst>
        </xdr:cNvPr>
        <xdr:cNvSpPr txBox="1"/>
      </xdr:nvSpPr>
      <xdr:spPr>
        <a:xfrm>
          <a:off x="2271273"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57150</xdr:rowOff>
    </xdr:from>
    <xdr:to>
      <xdr:col>1</xdr:col>
      <xdr:colOff>466724</xdr:colOff>
      <xdr:row>1</xdr:row>
      <xdr:rowOff>153266</xdr:rowOff>
    </xdr:to>
    <xdr:sp macro="" textlink="">
      <xdr:nvSpPr>
        <xdr:cNvPr id="5" name="5 CuadroTexto">
          <a:extLst>
            <a:ext uri="{FF2B5EF4-FFF2-40B4-BE49-F238E27FC236}">
              <a16:creationId xmlns:a16="http://schemas.microsoft.com/office/drawing/2014/main" id="{00000000-0008-0000-2F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6" name="6 CuadroTexto">
          <a:extLst>
            <a:ext uri="{FF2B5EF4-FFF2-40B4-BE49-F238E27FC236}">
              <a16:creationId xmlns:a16="http://schemas.microsoft.com/office/drawing/2014/main" id="{00000000-0008-0000-2F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2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2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747273</xdr:colOff>
      <xdr:row>41</xdr:row>
      <xdr:rowOff>29006</xdr:rowOff>
    </xdr:from>
    <xdr:to>
      <xdr:col>5</xdr:col>
      <xdr:colOff>192430</xdr:colOff>
      <xdr:row>44</xdr:row>
      <xdr:rowOff>176067</xdr:rowOff>
    </xdr:to>
    <xdr:sp macro="" textlink="">
      <xdr:nvSpPr>
        <xdr:cNvPr id="5" name="4 CuadroTexto">
          <a:extLst>
            <a:ext uri="{FF2B5EF4-FFF2-40B4-BE49-F238E27FC236}">
              <a16:creationId xmlns:a16="http://schemas.microsoft.com/office/drawing/2014/main" id="{00000000-0008-0000-3200-000005000000}"/>
            </a:ext>
          </a:extLst>
        </xdr:cNvPr>
        <xdr:cNvSpPr txBox="1"/>
      </xdr:nvSpPr>
      <xdr:spPr>
        <a:xfrm>
          <a:off x="2271273" y="78585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76200</xdr:colOff>
      <xdr:row>0</xdr:row>
      <xdr:rowOff>76200</xdr:rowOff>
    </xdr:from>
    <xdr:to>
      <xdr:col>1</xdr:col>
      <xdr:colOff>457199</xdr:colOff>
      <xdr:row>1</xdr:row>
      <xdr:rowOff>172316</xdr:rowOff>
    </xdr:to>
    <xdr:sp macro="" textlink="">
      <xdr:nvSpPr>
        <xdr:cNvPr id="6" name="5 CuadroTexto">
          <a:extLst>
            <a:ext uri="{FF2B5EF4-FFF2-40B4-BE49-F238E27FC236}">
              <a16:creationId xmlns:a16="http://schemas.microsoft.com/office/drawing/2014/main" id="{00000000-0008-0000-3200-000006000000}"/>
            </a:ext>
          </a:extLst>
        </xdr:cNvPr>
        <xdr:cNvSpPr txBox="1"/>
      </xdr:nvSpPr>
      <xdr:spPr>
        <a:xfrm>
          <a:off x="76200" y="7620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193964</xdr:colOff>
      <xdr:row>0</xdr:row>
      <xdr:rowOff>76200</xdr:rowOff>
    </xdr:from>
    <xdr:to>
      <xdr:col>7</xdr:col>
      <xdr:colOff>625311</xdr:colOff>
      <xdr:row>2</xdr:row>
      <xdr:rowOff>865</xdr:rowOff>
    </xdr:to>
    <xdr:sp macro="" textlink="">
      <xdr:nvSpPr>
        <xdr:cNvPr id="7" name="6 CuadroTexto">
          <a:extLst>
            <a:ext uri="{FF2B5EF4-FFF2-40B4-BE49-F238E27FC236}">
              <a16:creationId xmlns:a16="http://schemas.microsoft.com/office/drawing/2014/main" id="{00000000-0008-0000-3200-000007000000}"/>
            </a:ext>
          </a:extLst>
        </xdr:cNvPr>
        <xdr:cNvSpPr txBox="1"/>
      </xdr:nvSpPr>
      <xdr:spPr>
        <a:xfrm>
          <a:off x="4765964" y="7620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412505</xdr:colOff>
      <xdr:row>39</xdr:row>
      <xdr:rowOff>186104</xdr:rowOff>
    </xdr:from>
    <xdr:to>
      <xdr:col>0</xdr:col>
      <xdr:colOff>2732942</xdr:colOff>
      <xdr:row>44</xdr:row>
      <xdr:rowOff>148004</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412505" y="16130954"/>
          <a:ext cx="2320437"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9</xdr:col>
      <xdr:colOff>278424</xdr:colOff>
      <xdr:row>39</xdr:row>
      <xdr:rowOff>186970</xdr:rowOff>
    </xdr:from>
    <xdr:to>
      <xdr:col>13</xdr:col>
      <xdr:colOff>26772</xdr:colOff>
      <xdr:row>43</xdr:row>
      <xdr:rowOff>128954</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9092712" y="5352451"/>
          <a:ext cx="2327425"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218269</xdr:colOff>
      <xdr:row>39</xdr:row>
      <xdr:rowOff>14352</xdr:rowOff>
    </xdr:from>
    <xdr:to>
      <xdr:col>5</xdr:col>
      <xdr:colOff>278887</xdr:colOff>
      <xdr:row>42</xdr:row>
      <xdr:rowOff>161413</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5171269" y="9110727"/>
          <a:ext cx="1356018"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51289</xdr:colOff>
      <xdr:row>0</xdr:row>
      <xdr:rowOff>80596</xdr:rowOff>
    </xdr:from>
    <xdr:to>
      <xdr:col>0</xdr:col>
      <xdr:colOff>1244636</xdr:colOff>
      <xdr:row>2</xdr:row>
      <xdr:rowOff>5261</xdr:rowOff>
    </xdr:to>
    <xdr:sp macro="" textlink="">
      <xdr:nvSpPr>
        <xdr:cNvPr id="5" name="6 CuadroTexto">
          <a:extLst>
            <a:ext uri="{FF2B5EF4-FFF2-40B4-BE49-F238E27FC236}">
              <a16:creationId xmlns:a16="http://schemas.microsoft.com/office/drawing/2014/main" id="{00000000-0008-0000-3200-000007000000}"/>
            </a:ext>
          </a:extLst>
        </xdr:cNvPr>
        <xdr:cNvSpPr txBox="1"/>
      </xdr:nvSpPr>
      <xdr:spPr>
        <a:xfrm>
          <a:off x="51289" y="80596"/>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11</xdr:col>
      <xdr:colOff>548054</xdr:colOff>
      <xdr:row>0</xdr:row>
      <xdr:rowOff>42496</xdr:rowOff>
    </xdr:from>
    <xdr:to>
      <xdr:col>13</xdr:col>
      <xdr:colOff>503151</xdr:colOff>
      <xdr:row>1</xdr:row>
      <xdr:rowOff>157661</xdr:rowOff>
    </xdr:to>
    <xdr:sp macro="" textlink="">
      <xdr:nvSpPr>
        <xdr:cNvPr id="6" name="6 CuadroTexto">
          <a:extLst>
            <a:ext uri="{FF2B5EF4-FFF2-40B4-BE49-F238E27FC236}">
              <a16:creationId xmlns:a16="http://schemas.microsoft.com/office/drawing/2014/main" id="{00000000-0008-0000-3200-000007000000}"/>
            </a:ext>
          </a:extLst>
        </xdr:cNvPr>
        <xdr:cNvSpPr txBox="1"/>
      </xdr:nvSpPr>
      <xdr:spPr>
        <a:xfrm>
          <a:off x="8395189" y="42496"/>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132108</xdr:colOff>
      <xdr:row>0</xdr:row>
      <xdr:rowOff>66262</xdr:rowOff>
    </xdr:from>
    <xdr:to>
      <xdr:col>1</xdr:col>
      <xdr:colOff>1230796</xdr:colOff>
      <xdr:row>2</xdr:row>
      <xdr:rowOff>82827</xdr:rowOff>
    </xdr:to>
    <xdr:sp macro="" textlink="">
      <xdr:nvSpPr>
        <xdr:cNvPr id="2" name="1 CuadroTexto">
          <a:extLst>
            <a:ext uri="{FF2B5EF4-FFF2-40B4-BE49-F238E27FC236}">
              <a16:creationId xmlns:a16="http://schemas.microsoft.com/office/drawing/2014/main" id="{00000000-0008-0000-0100-000002000000}"/>
            </a:ext>
          </a:extLst>
        </xdr:cNvPr>
        <xdr:cNvSpPr txBox="1"/>
      </xdr:nvSpPr>
      <xdr:spPr>
        <a:xfrm>
          <a:off x="427383" y="6626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7</xdr:col>
      <xdr:colOff>351183</xdr:colOff>
      <xdr:row>0</xdr:row>
      <xdr:rowOff>85312</xdr:rowOff>
    </xdr:from>
    <xdr:to>
      <xdr:col>8</xdr:col>
      <xdr:colOff>649771</xdr:colOff>
      <xdr:row>2</xdr:row>
      <xdr:rowOff>101877</xdr:rowOff>
    </xdr:to>
    <xdr:sp macro="" textlink="">
      <xdr:nvSpPr>
        <xdr:cNvPr id="3" name="2 CuadroTexto">
          <a:extLst>
            <a:ext uri="{FF2B5EF4-FFF2-40B4-BE49-F238E27FC236}">
              <a16:creationId xmlns:a16="http://schemas.microsoft.com/office/drawing/2014/main" id="{00000000-0008-0000-0100-000003000000}"/>
            </a:ext>
          </a:extLst>
        </xdr:cNvPr>
        <xdr:cNvSpPr txBox="1"/>
      </xdr:nvSpPr>
      <xdr:spPr>
        <a:xfrm>
          <a:off x="9971433" y="85312"/>
          <a:ext cx="1098688" cy="3975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66675</xdr:colOff>
      <xdr:row>59</xdr:row>
      <xdr:rowOff>128589</xdr:rowOff>
    </xdr:from>
    <xdr:to>
      <xdr:col>1</xdr:col>
      <xdr:colOff>2024062</xdr:colOff>
      <xdr:row>64</xdr:row>
      <xdr:rowOff>19050</xdr:rowOff>
    </xdr:to>
    <xdr:sp macro="" textlink="">
      <xdr:nvSpPr>
        <xdr:cNvPr id="4" name="3 CuadroTexto">
          <a:extLst>
            <a:ext uri="{FF2B5EF4-FFF2-40B4-BE49-F238E27FC236}">
              <a16:creationId xmlns:a16="http://schemas.microsoft.com/office/drawing/2014/main" id="{00000000-0008-0000-0100-000004000000}"/>
            </a:ext>
          </a:extLst>
        </xdr:cNvPr>
        <xdr:cNvSpPr txBox="1"/>
      </xdr:nvSpPr>
      <xdr:spPr>
        <a:xfrm>
          <a:off x="361950" y="9234489"/>
          <a:ext cx="1957387" cy="700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PRESIDENTE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2</xdr:col>
      <xdr:colOff>288132</xdr:colOff>
      <xdr:row>59</xdr:row>
      <xdr:rowOff>52388</xdr:rowOff>
    </xdr:from>
    <xdr:to>
      <xdr:col>6</xdr:col>
      <xdr:colOff>495301</xdr:colOff>
      <xdr:row>63</xdr:row>
      <xdr:rowOff>47625</xdr:rowOff>
    </xdr:to>
    <xdr:sp macro="" textlink="">
      <xdr:nvSpPr>
        <xdr:cNvPr id="5" name="4 CuadroTexto">
          <a:extLst>
            <a:ext uri="{FF2B5EF4-FFF2-40B4-BE49-F238E27FC236}">
              <a16:creationId xmlns:a16="http://schemas.microsoft.com/office/drawing/2014/main" id="{00000000-0008-0000-0100-000005000000}"/>
            </a:ext>
          </a:extLst>
        </xdr:cNvPr>
        <xdr:cNvSpPr txBox="1"/>
      </xdr:nvSpPr>
      <xdr:spPr>
        <a:xfrm>
          <a:off x="4374357" y="9320213"/>
          <a:ext cx="2331244" cy="642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TESORERO MUNICIPAL</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a:t>
          </a:r>
        </a:p>
      </xdr:txBody>
    </xdr:sp>
    <xdr:clientData/>
  </xdr:twoCellAnchor>
  <xdr:twoCellAnchor>
    <xdr:from>
      <xdr:col>6</xdr:col>
      <xdr:colOff>2343151</xdr:colOff>
      <xdr:row>59</xdr:row>
      <xdr:rowOff>38100</xdr:rowOff>
    </xdr:from>
    <xdr:to>
      <xdr:col>8</xdr:col>
      <xdr:colOff>638176</xdr:colOff>
      <xdr:row>64</xdr:row>
      <xdr:rowOff>57150</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8553451" y="9305925"/>
          <a:ext cx="2505075" cy="828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000">
              <a:latin typeface="Arial" pitchFamily="34" charset="0"/>
              <a:cs typeface="Arial" pitchFamily="34" charset="0"/>
            </a:rPr>
            <a:t>SINDICO</a:t>
          </a:r>
          <a:r>
            <a:rPr lang="es-MX" sz="1000" baseline="0">
              <a:latin typeface="Arial" pitchFamily="34" charset="0"/>
              <a:cs typeface="Arial" pitchFamily="34" charset="0"/>
            </a:rPr>
            <a:t> MUNICIPAL/COMISION DE HACIENDA</a:t>
          </a:r>
        </a:p>
        <a:p>
          <a:pPr algn="ctr"/>
          <a:endParaRPr lang="es-MX" sz="1000">
            <a:latin typeface="Arial" pitchFamily="34" charset="0"/>
            <a:cs typeface="Arial" pitchFamily="34" charset="0"/>
          </a:endParaRPr>
        </a:p>
        <a:p>
          <a:pPr algn="ctr"/>
          <a:r>
            <a:rPr lang="es-MX" sz="1000">
              <a:latin typeface="Arial" pitchFamily="34" charset="0"/>
              <a:cs typeface="Arial" pitchFamily="34" charset="0"/>
            </a:rPr>
            <a:t>____________________________</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4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4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51948</xdr:colOff>
      <xdr:row>41</xdr:row>
      <xdr:rowOff>38531</xdr:rowOff>
    </xdr:from>
    <xdr:to>
      <xdr:col>5</xdr:col>
      <xdr:colOff>259105</xdr:colOff>
      <xdr:row>44</xdr:row>
      <xdr:rowOff>185592</xdr:rowOff>
    </xdr:to>
    <xdr:sp macro="" textlink="">
      <xdr:nvSpPr>
        <xdr:cNvPr id="5" name="4 CuadroTexto">
          <a:extLst>
            <a:ext uri="{FF2B5EF4-FFF2-40B4-BE49-F238E27FC236}">
              <a16:creationId xmlns:a16="http://schemas.microsoft.com/office/drawing/2014/main" id="{00000000-0008-0000-3400-000005000000}"/>
            </a:ext>
          </a:extLst>
        </xdr:cNvPr>
        <xdr:cNvSpPr txBox="1"/>
      </xdr:nvSpPr>
      <xdr:spPr>
        <a:xfrm>
          <a:off x="2337948" y="78680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34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34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5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5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42423</xdr:colOff>
      <xdr:row>41</xdr:row>
      <xdr:rowOff>38531</xdr:rowOff>
    </xdr:from>
    <xdr:to>
      <xdr:col>5</xdr:col>
      <xdr:colOff>249580</xdr:colOff>
      <xdr:row>44</xdr:row>
      <xdr:rowOff>185592</xdr:rowOff>
    </xdr:to>
    <xdr:sp macro="" textlink="">
      <xdr:nvSpPr>
        <xdr:cNvPr id="5" name="4 CuadroTexto">
          <a:extLst>
            <a:ext uri="{FF2B5EF4-FFF2-40B4-BE49-F238E27FC236}">
              <a16:creationId xmlns:a16="http://schemas.microsoft.com/office/drawing/2014/main" id="{00000000-0008-0000-3500-000005000000}"/>
            </a:ext>
          </a:extLst>
        </xdr:cNvPr>
        <xdr:cNvSpPr txBox="1"/>
      </xdr:nvSpPr>
      <xdr:spPr>
        <a:xfrm>
          <a:off x="2328423" y="78680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57150</xdr:rowOff>
    </xdr:from>
    <xdr:to>
      <xdr:col>1</xdr:col>
      <xdr:colOff>466724</xdr:colOff>
      <xdr:row>1</xdr:row>
      <xdr:rowOff>153266</xdr:rowOff>
    </xdr:to>
    <xdr:sp macro="" textlink="">
      <xdr:nvSpPr>
        <xdr:cNvPr id="6" name="5 CuadroTexto">
          <a:extLst>
            <a:ext uri="{FF2B5EF4-FFF2-40B4-BE49-F238E27FC236}">
              <a16:creationId xmlns:a16="http://schemas.microsoft.com/office/drawing/2014/main" id="{00000000-0008-0000-3500-000006000000}"/>
            </a:ext>
          </a:extLst>
        </xdr:cNvPr>
        <xdr:cNvSpPr txBox="1"/>
      </xdr:nvSpPr>
      <xdr:spPr>
        <a:xfrm>
          <a:off x="8572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57150</xdr:rowOff>
    </xdr:from>
    <xdr:to>
      <xdr:col>7</xdr:col>
      <xdr:colOff>634836</xdr:colOff>
      <xdr:row>1</xdr:row>
      <xdr:rowOff>172315</xdr:rowOff>
    </xdr:to>
    <xdr:sp macro="" textlink="">
      <xdr:nvSpPr>
        <xdr:cNvPr id="7" name="6 CuadroTexto">
          <a:extLst>
            <a:ext uri="{FF2B5EF4-FFF2-40B4-BE49-F238E27FC236}">
              <a16:creationId xmlns:a16="http://schemas.microsoft.com/office/drawing/2014/main" id="{00000000-0008-0000-3500-000007000000}"/>
            </a:ext>
          </a:extLst>
        </xdr:cNvPr>
        <xdr:cNvSpPr txBox="1"/>
      </xdr:nvSpPr>
      <xdr:spPr>
        <a:xfrm>
          <a:off x="47754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6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6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13848</xdr:colOff>
      <xdr:row>41</xdr:row>
      <xdr:rowOff>29006</xdr:rowOff>
    </xdr:from>
    <xdr:to>
      <xdr:col>5</xdr:col>
      <xdr:colOff>221005</xdr:colOff>
      <xdr:row>44</xdr:row>
      <xdr:rowOff>176067</xdr:rowOff>
    </xdr:to>
    <xdr:sp macro="" textlink="">
      <xdr:nvSpPr>
        <xdr:cNvPr id="5" name="4 CuadroTexto">
          <a:extLst>
            <a:ext uri="{FF2B5EF4-FFF2-40B4-BE49-F238E27FC236}">
              <a16:creationId xmlns:a16="http://schemas.microsoft.com/office/drawing/2014/main" id="{00000000-0008-0000-3600-000005000000}"/>
            </a:ext>
          </a:extLst>
        </xdr:cNvPr>
        <xdr:cNvSpPr txBox="1"/>
      </xdr:nvSpPr>
      <xdr:spPr>
        <a:xfrm>
          <a:off x="2299848" y="78585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95250</xdr:colOff>
      <xdr:row>0</xdr:row>
      <xdr:rowOff>47625</xdr:rowOff>
    </xdr:from>
    <xdr:to>
      <xdr:col>1</xdr:col>
      <xdr:colOff>476249</xdr:colOff>
      <xdr:row>1</xdr:row>
      <xdr:rowOff>143741</xdr:rowOff>
    </xdr:to>
    <xdr:sp macro="" textlink="">
      <xdr:nvSpPr>
        <xdr:cNvPr id="6" name="5 CuadroTexto">
          <a:extLst>
            <a:ext uri="{FF2B5EF4-FFF2-40B4-BE49-F238E27FC236}">
              <a16:creationId xmlns:a16="http://schemas.microsoft.com/office/drawing/2014/main" id="{00000000-0008-0000-3600-000006000000}"/>
            </a:ext>
          </a:extLst>
        </xdr:cNvPr>
        <xdr:cNvSpPr txBox="1"/>
      </xdr:nvSpPr>
      <xdr:spPr>
        <a:xfrm>
          <a:off x="95250"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213014</xdr:colOff>
      <xdr:row>0</xdr:row>
      <xdr:rowOff>47625</xdr:rowOff>
    </xdr:from>
    <xdr:to>
      <xdr:col>7</xdr:col>
      <xdr:colOff>644361</xdr:colOff>
      <xdr:row>1</xdr:row>
      <xdr:rowOff>162790</xdr:rowOff>
    </xdr:to>
    <xdr:sp macro="" textlink="">
      <xdr:nvSpPr>
        <xdr:cNvPr id="7" name="6 CuadroTexto">
          <a:extLst>
            <a:ext uri="{FF2B5EF4-FFF2-40B4-BE49-F238E27FC236}">
              <a16:creationId xmlns:a16="http://schemas.microsoft.com/office/drawing/2014/main" id="{00000000-0008-0000-3600-000007000000}"/>
            </a:ext>
          </a:extLst>
        </xdr:cNvPr>
        <xdr:cNvSpPr txBox="1"/>
      </xdr:nvSpPr>
      <xdr:spPr>
        <a:xfrm>
          <a:off x="4785014"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7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7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42423</xdr:colOff>
      <xdr:row>41</xdr:row>
      <xdr:rowOff>19481</xdr:rowOff>
    </xdr:from>
    <xdr:to>
      <xdr:col>5</xdr:col>
      <xdr:colOff>249580</xdr:colOff>
      <xdr:row>44</xdr:row>
      <xdr:rowOff>166542</xdr:rowOff>
    </xdr:to>
    <xdr:sp macro="" textlink="">
      <xdr:nvSpPr>
        <xdr:cNvPr id="5" name="4 CuadroTexto">
          <a:extLst>
            <a:ext uri="{FF2B5EF4-FFF2-40B4-BE49-F238E27FC236}">
              <a16:creationId xmlns:a16="http://schemas.microsoft.com/office/drawing/2014/main" id="{00000000-0008-0000-3700-000005000000}"/>
            </a:ext>
          </a:extLst>
        </xdr:cNvPr>
        <xdr:cNvSpPr txBox="1"/>
      </xdr:nvSpPr>
      <xdr:spPr>
        <a:xfrm>
          <a:off x="2328423"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142875</xdr:colOff>
      <xdr:row>0</xdr:row>
      <xdr:rowOff>47625</xdr:rowOff>
    </xdr:from>
    <xdr:to>
      <xdr:col>1</xdr:col>
      <xdr:colOff>523874</xdr:colOff>
      <xdr:row>1</xdr:row>
      <xdr:rowOff>143741</xdr:rowOff>
    </xdr:to>
    <xdr:sp macro="" textlink="">
      <xdr:nvSpPr>
        <xdr:cNvPr id="6" name="5 CuadroTexto">
          <a:extLst>
            <a:ext uri="{FF2B5EF4-FFF2-40B4-BE49-F238E27FC236}">
              <a16:creationId xmlns:a16="http://schemas.microsoft.com/office/drawing/2014/main" id="{00000000-0008-0000-3700-000006000000}"/>
            </a:ext>
          </a:extLst>
        </xdr:cNvPr>
        <xdr:cNvSpPr txBox="1"/>
      </xdr:nvSpPr>
      <xdr:spPr>
        <a:xfrm>
          <a:off x="14287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260639</xdr:colOff>
      <xdr:row>0</xdr:row>
      <xdr:rowOff>47625</xdr:rowOff>
    </xdr:from>
    <xdr:to>
      <xdr:col>7</xdr:col>
      <xdr:colOff>691986</xdr:colOff>
      <xdr:row>1</xdr:row>
      <xdr:rowOff>162790</xdr:rowOff>
    </xdr:to>
    <xdr:sp macro="" textlink="">
      <xdr:nvSpPr>
        <xdr:cNvPr id="7" name="6 CuadroTexto">
          <a:extLst>
            <a:ext uri="{FF2B5EF4-FFF2-40B4-BE49-F238E27FC236}">
              <a16:creationId xmlns:a16="http://schemas.microsoft.com/office/drawing/2014/main" id="{00000000-0008-0000-3700-000007000000}"/>
            </a:ext>
          </a:extLst>
        </xdr:cNvPr>
        <xdr:cNvSpPr txBox="1"/>
      </xdr:nvSpPr>
      <xdr:spPr>
        <a:xfrm>
          <a:off x="483263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8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8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90048</xdr:colOff>
      <xdr:row>41</xdr:row>
      <xdr:rowOff>431</xdr:rowOff>
    </xdr:from>
    <xdr:to>
      <xdr:col>5</xdr:col>
      <xdr:colOff>297205</xdr:colOff>
      <xdr:row>44</xdr:row>
      <xdr:rowOff>147492</xdr:rowOff>
    </xdr:to>
    <xdr:sp macro="" textlink="">
      <xdr:nvSpPr>
        <xdr:cNvPr id="5" name="4 CuadroTexto">
          <a:extLst>
            <a:ext uri="{FF2B5EF4-FFF2-40B4-BE49-F238E27FC236}">
              <a16:creationId xmlns:a16="http://schemas.microsoft.com/office/drawing/2014/main" id="{00000000-0008-0000-3800-000005000000}"/>
            </a:ext>
          </a:extLst>
        </xdr:cNvPr>
        <xdr:cNvSpPr txBox="1"/>
      </xdr:nvSpPr>
      <xdr:spPr>
        <a:xfrm>
          <a:off x="2376048" y="78299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47625</xdr:rowOff>
    </xdr:from>
    <xdr:to>
      <xdr:col>1</xdr:col>
      <xdr:colOff>466724</xdr:colOff>
      <xdr:row>1</xdr:row>
      <xdr:rowOff>143741</xdr:rowOff>
    </xdr:to>
    <xdr:sp macro="" textlink="">
      <xdr:nvSpPr>
        <xdr:cNvPr id="6"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203489</xdr:colOff>
      <xdr:row>0</xdr:row>
      <xdr:rowOff>47625</xdr:rowOff>
    </xdr:from>
    <xdr:to>
      <xdr:col>7</xdr:col>
      <xdr:colOff>634836</xdr:colOff>
      <xdr:row>1</xdr:row>
      <xdr:rowOff>162790</xdr:rowOff>
    </xdr:to>
    <xdr:sp macro="" textlink="">
      <xdr:nvSpPr>
        <xdr:cNvPr id="7" name="6 CuadroTexto">
          <a:extLst>
            <a:ext uri="{FF2B5EF4-FFF2-40B4-BE49-F238E27FC236}">
              <a16:creationId xmlns:a16="http://schemas.microsoft.com/office/drawing/2014/main" id="{00000000-0008-0000-3800-000007000000}"/>
            </a:ext>
          </a:extLst>
        </xdr:cNvPr>
        <xdr:cNvSpPr txBox="1"/>
      </xdr:nvSpPr>
      <xdr:spPr>
        <a:xfrm>
          <a:off x="4775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39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39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23373</xdr:colOff>
      <xdr:row>42</xdr:row>
      <xdr:rowOff>9956</xdr:rowOff>
    </xdr:from>
    <xdr:to>
      <xdr:col>5</xdr:col>
      <xdr:colOff>230530</xdr:colOff>
      <xdr:row>45</xdr:row>
      <xdr:rowOff>157017</xdr:rowOff>
    </xdr:to>
    <xdr:sp macro="" textlink="">
      <xdr:nvSpPr>
        <xdr:cNvPr id="5" name="4 CuadroTexto">
          <a:extLst>
            <a:ext uri="{FF2B5EF4-FFF2-40B4-BE49-F238E27FC236}">
              <a16:creationId xmlns:a16="http://schemas.microsoft.com/office/drawing/2014/main" id="{00000000-0008-0000-3900-000005000000}"/>
            </a:ext>
          </a:extLst>
        </xdr:cNvPr>
        <xdr:cNvSpPr txBox="1"/>
      </xdr:nvSpPr>
      <xdr:spPr>
        <a:xfrm>
          <a:off x="2309373" y="803000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76200</xdr:colOff>
      <xdr:row>0</xdr:row>
      <xdr:rowOff>38100</xdr:rowOff>
    </xdr:from>
    <xdr:to>
      <xdr:col>1</xdr:col>
      <xdr:colOff>457199</xdr:colOff>
      <xdr:row>1</xdr:row>
      <xdr:rowOff>134216</xdr:rowOff>
    </xdr:to>
    <xdr:sp macro="" textlink="">
      <xdr:nvSpPr>
        <xdr:cNvPr id="6" name="5 CuadroTexto">
          <a:extLst>
            <a:ext uri="{FF2B5EF4-FFF2-40B4-BE49-F238E27FC236}">
              <a16:creationId xmlns:a16="http://schemas.microsoft.com/office/drawing/2014/main" id="{00000000-0008-0000-3900-000006000000}"/>
            </a:ext>
          </a:extLst>
        </xdr:cNvPr>
        <xdr:cNvSpPr txBox="1"/>
      </xdr:nvSpPr>
      <xdr:spPr>
        <a:xfrm>
          <a:off x="76200" y="3810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193964</xdr:colOff>
      <xdr:row>0</xdr:row>
      <xdr:rowOff>38100</xdr:rowOff>
    </xdr:from>
    <xdr:to>
      <xdr:col>7</xdr:col>
      <xdr:colOff>625311</xdr:colOff>
      <xdr:row>1</xdr:row>
      <xdr:rowOff>153265</xdr:rowOff>
    </xdr:to>
    <xdr:sp macro="" textlink="">
      <xdr:nvSpPr>
        <xdr:cNvPr id="7" name="6 CuadroTexto">
          <a:extLst>
            <a:ext uri="{FF2B5EF4-FFF2-40B4-BE49-F238E27FC236}">
              <a16:creationId xmlns:a16="http://schemas.microsoft.com/office/drawing/2014/main" id="{00000000-0008-0000-3900-000007000000}"/>
            </a:ext>
          </a:extLst>
        </xdr:cNvPr>
        <xdr:cNvSpPr txBox="1"/>
      </xdr:nvSpPr>
      <xdr:spPr>
        <a:xfrm>
          <a:off x="4765964" y="3810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21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21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51948</xdr:colOff>
      <xdr:row>40</xdr:row>
      <xdr:rowOff>57581</xdr:rowOff>
    </xdr:from>
    <xdr:to>
      <xdr:col>5</xdr:col>
      <xdr:colOff>259105</xdr:colOff>
      <xdr:row>44</xdr:row>
      <xdr:rowOff>14142</xdr:rowOff>
    </xdr:to>
    <xdr:sp macro="" textlink="">
      <xdr:nvSpPr>
        <xdr:cNvPr id="5" name="4 CuadroTexto">
          <a:extLst>
            <a:ext uri="{FF2B5EF4-FFF2-40B4-BE49-F238E27FC236}">
              <a16:creationId xmlns:a16="http://schemas.microsoft.com/office/drawing/2014/main" id="{00000000-0008-0000-2100-000005000000}"/>
            </a:ext>
          </a:extLst>
        </xdr:cNvPr>
        <xdr:cNvSpPr txBox="1"/>
      </xdr:nvSpPr>
      <xdr:spPr>
        <a:xfrm>
          <a:off x="2337948" y="78966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1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317789</xdr:colOff>
      <xdr:row>0</xdr:row>
      <xdr:rowOff>57150</xdr:rowOff>
    </xdr:from>
    <xdr:to>
      <xdr:col>7</xdr:col>
      <xdr:colOff>749136</xdr:colOff>
      <xdr:row>1</xdr:row>
      <xdr:rowOff>172315</xdr:rowOff>
    </xdr:to>
    <xdr:sp macro="" textlink="">
      <xdr:nvSpPr>
        <xdr:cNvPr id="7" name="6 CuadroTexto">
          <a:extLst>
            <a:ext uri="{FF2B5EF4-FFF2-40B4-BE49-F238E27FC236}">
              <a16:creationId xmlns:a16="http://schemas.microsoft.com/office/drawing/2014/main" id="{00000000-0008-0000-2100-000007000000}"/>
            </a:ext>
          </a:extLst>
        </xdr:cNvPr>
        <xdr:cNvSpPr txBox="1"/>
      </xdr:nvSpPr>
      <xdr:spPr>
        <a:xfrm>
          <a:off x="48897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22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22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737748</xdr:colOff>
      <xdr:row>40</xdr:row>
      <xdr:rowOff>29006</xdr:rowOff>
    </xdr:from>
    <xdr:to>
      <xdr:col>5</xdr:col>
      <xdr:colOff>182905</xdr:colOff>
      <xdr:row>43</xdr:row>
      <xdr:rowOff>176067</xdr:rowOff>
    </xdr:to>
    <xdr:sp macro="" textlink="">
      <xdr:nvSpPr>
        <xdr:cNvPr id="5" name="4 CuadroTexto">
          <a:extLst>
            <a:ext uri="{FF2B5EF4-FFF2-40B4-BE49-F238E27FC236}">
              <a16:creationId xmlns:a16="http://schemas.microsoft.com/office/drawing/2014/main" id="{00000000-0008-0000-2200-000005000000}"/>
            </a:ext>
          </a:extLst>
        </xdr:cNvPr>
        <xdr:cNvSpPr txBox="1"/>
      </xdr:nvSpPr>
      <xdr:spPr>
        <a:xfrm>
          <a:off x="2261748" y="78680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2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317789</xdr:colOff>
      <xdr:row>0</xdr:row>
      <xdr:rowOff>57150</xdr:rowOff>
    </xdr:from>
    <xdr:to>
      <xdr:col>7</xdr:col>
      <xdr:colOff>749136</xdr:colOff>
      <xdr:row>1</xdr:row>
      <xdr:rowOff>172315</xdr:rowOff>
    </xdr:to>
    <xdr:sp macro="" textlink="">
      <xdr:nvSpPr>
        <xdr:cNvPr id="7" name="6 CuadroTexto">
          <a:extLst>
            <a:ext uri="{FF2B5EF4-FFF2-40B4-BE49-F238E27FC236}">
              <a16:creationId xmlns:a16="http://schemas.microsoft.com/office/drawing/2014/main" id="{00000000-0008-0000-2200-000007000000}"/>
            </a:ext>
          </a:extLst>
        </xdr:cNvPr>
        <xdr:cNvSpPr txBox="1"/>
      </xdr:nvSpPr>
      <xdr:spPr>
        <a:xfrm>
          <a:off x="488978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466725</xdr:colOff>
      <xdr:row>25</xdr:row>
      <xdr:rowOff>19050</xdr:rowOff>
    </xdr:from>
    <xdr:to>
      <xdr:col>1</xdr:col>
      <xdr:colOff>714375</xdr:colOff>
      <xdr:row>28</xdr:row>
      <xdr:rowOff>138367</xdr:rowOff>
    </xdr:to>
    <xdr:sp macro="" textlink="">
      <xdr:nvSpPr>
        <xdr:cNvPr id="4" name="3 CuadroTexto">
          <a:extLst>
            <a:ext uri="{FF2B5EF4-FFF2-40B4-BE49-F238E27FC236}">
              <a16:creationId xmlns:a16="http://schemas.microsoft.com/office/drawing/2014/main" id="{00000000-0008-0000-1300-000004000000}"/>
            </a:ext>
          </a:extLst>
        </xdr:cNvPr>
        <xdr:cNvSpPr txBox="1"/>
      </xdr:nvSpPr>
      <xdr:spPr>
        <a:xfrm>
          <a:off x="466725" y="2495550"/>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2</xdr:col>
      <xdr:colOff>935838</xdr:colOff>
      <xdr:row>25</xdr:row>
      <xdr:rowOff>28574</xdr:rowOff>
    </xdr:from>
    <xdr:to>
      <xdr:col>4</xdr:col>
      <xdr:colOff>552451</xdr:colOff>
      <xdr:row>28</xdr:row>
      <xdr:rowOff>166387</xdr:rowOff>
    </xdr:to>
    <xdr:sp macro="" textlink="">
      <xdr:nvSpPr>
        <xdr:cNvPr id="5" name="4 CuadroTexto">
          <a:extLst>
            <a:ext uri="{FF2B5EF4-FFF2-40B4-BE49-F238E27FC236}">
              <a16:creationId xmlns:a16="http://schemas.microsoft.com/office/drawing/2014/main" id="{00000000-0008-0000-1300-000005000000}"/>
            </a:ext>
          </a:extLst>
        </xdr:cNvPr>
        <xdr:cNvSpPr txBox="1"/>
      </xdr:nvSpPr>
      <xdr:spPr>
        <a:xfrm>
          <a:off x="3536163" y="2505074"/>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1</xdr:col>
      <xdr:colOff>438150</xdr:colOff>
      <xdr:row>29</xdr:row>
      <xdr:rowOff>23811</xdr:rowOff>
    </xdr:from>
    <xdr:to>
      <xdr:col>2</xdr:col>
      <xdr:colOff>892957</xdr:colOff>
      <xdr:row>32</xdr:row>
      <xdr:rowOff>170872</xdr:rowOff>
    </xdr:to>
    <xdr:sp macro="" textlink="">
      <xdr:nvSpPr>
        <xdr:cNvPr id="6" name="5 CuadroTexto">
          <a:extLst>
            <a:ext uri="{FF2B5EF4-FFF2-40B4-BE49-F238E27FC236}">
              <a16:creationId xmlns:a16="http://schemas.microsoft.com/office/drawing/2014/main" id="{00000000-0008-0000-1300-000006000000}"/>
            </a:ext>
          </a:extLst>
        </xdr:cNvPr>
        <xdr:cNvSpPr txBox="1"/>
      </xdr:nvSpPr>
      <xdr:spPr>
        <a:xfrm>
          <a:off x="1762125" y="554831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twoCellAnchor>
    <xdr:from>
      <xdr:col>0</xdr:col>
      <xdr:colOff>495300</xdr:colOff>
      <xdr:row>25</xdr:row>
      <xdr:rowOff>19050</xdr:rowOff>
    </xdr:from>
    <xdr:to>
      <xdr:col>1</xdr:col>
      <xdr:colOff>742950</xdr:colOff>
      <xdr:row>28</xdr:row>
      <xdr:rowOff>138367</xdr:rowOff>
    </xdr:to>
    <xdr:sp macro="" textlink="">
      <xdr:nvSpPr>
        <xdr:cNvPr id="8" name="7 CuadroTexto">
          <a:extLst>
            <a:ext uri="{FF2B5EF4-FFF2-40B4-BE49-F238E27FC236}">
              <a16:creationId xmlns:a16="http://schemas.microsoft.com/office/drawing/2014/main" id="{00000000-0008-0000-1300-000008000000}"/>
            </a:ext>
          </a:extLst>
        </xdr:cNvPr>
        <xdr:cNvSpPr txBox="1"/>
      </xdr:nvSpPr>
      <xdr:spPr>
        <a:xfrm>
          <a:off x="495300" y="2495550"/>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2</xdr:col>
      <xdr:colOff>964413</xdr:colOff>
      <xdr:row>25</xdr:row>
      <xdr:rowOff>28574</xdr:rowOff>
    </xdr:from>
    <xdr:to>
      <xdr:col>4</xdr:col>
      <xdr:colOff>581026</xdr:colOff>
      <xdr:row>28</xdr:row>
      <xdr:rowOff>166387</xdr:rowOff>
    </xdr:to>
    <xdr:sp macro="" textlink="">
      <xdr:nvSpPr>
        <xdr:cNvPr id="9" name="8 CuadroTexto">
          <a:extLst>
            <a:ext uri="{FF2B5EF4-FFF2-40B4-BE49-F238E27FC236}">
              <a16:creationId xmlns:a16="http://schemas.microsoft.com/office/drawing/2014/main" id="{00000000-0008-0000-1300-000009000000}"/>
            </a:ext>
          </a:extLst>
        </xdr:cNvPr>
        <xdr:cNvSpPr txBox="1"/>
      </xdr:nvSpPr>
      <xdr:spPr>
        <a:xfrm>
          <a:off x="3564738" y="2505074"/>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0</xdr:colOff>
      <xdr:row>0</xdr:row>
      <xdr:rowOff>9525</xdr:rowOff>
    </xdr:from>
    <xdr:to>
      <xdr:col>0</xdr:col>
      <xdr:colOff>1266825</xdr:colOff>
      <xdr:row>2</xdr:row>
      <xdr:rowOff>95250</xdr:rowOff>
    </xdr:to>
    <xdr:sp macro="" textlink="">
      <xdr:nvSpPr>
        <xdr:cNvPr id="11" name="10 CuadroTexto">
          <a:extLst>
            <a:ext uri="{FF2B5EF4-FFF2-40B4-BE49-F238E27FC236}">
              <a16:creationId xmlns:a16="http://schemas.microsoft.com/office/drawing/2014/main" id="{00000000-0008-0000-1300-00000B000000}"/>
            </a:ext>
          </a:extLst>
        </xdr:cNvPr>
        <xdr:cNvSpPr txBox="1"/>
      </xdr:nvSpPr>
      <xdr:spPr>
        <a:xfrm>
          <a:off x="0" y="9525"/>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19050</xdr:colOff>
      <xdr:row>0</xdr:row>
      <xdr:rowOff>19050</xdr:rowOff>
    </xdr:from>
    <xdr:to>
      <xdr:col>4</xdr:col>
      <xdr:colOff>1133475</xdr:colOff>
      <xdr:row>2</xdr:row>
      <xdr:rowOff>104775</xdr:rowOff>
    </xdr:to>
    <xdr:sp macro="" textlink="">
      <xdr:nvSpPr>
        <xdr:cNvPr id="12" name="11 CuadroTexto">
          <a:extLst>
            <a:ext uri="{FF2B5EF4-FFF2-40B4-BE49-F238E27FC236}">
              <a16:creationId xmlns:a16="http://schemas.microsoft.com/office/drawing/2014/main" id="{00000000-0008-0000-1300-00000C000000}"/>
            </a:ext>
          </a:extLst>
        </xdr:cNvPr>
        <xdr:cNvSpPr txBox="1"/>
      </xdr:nvSpPr>
      <xdr:spPr>
        <a:xfrm>
          <a:off x="4514850" y="1905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14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14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42423</xdr:colOff>
      <xdr:row>41</xdr:row>
      <xdr:rowOff>431</xdr:rowOff>
    </xdr:from>
    <xdr:to>
      <xdr:col>5</xdr:col>
      <xdr:colOff>249580</xdr:colOff>
      <xdr:row>44</xdr:row>
      <xdr:rowOff>147492</xdr:rowOff>
    </xdr:to>
    <xdr:sp macro="" textlink="">
      <xdr:nvSpPr>
        <xdr:cNvPr id="5" name="4 CuadroTexto">
          <a:extLst>
            <a:ext uri="{FF2B5EF4-FFF2-40B4-BE49-F238E27FC236}">
              <a16:creationId xmlns:a16="http://schemas.microsoft.com/office/drawing/2014/main" id="{00000000-0008-0000-1400-000005000000}"/>
            </a:ext>
          </a:extLst>
        </xdr:cNvPr>
        <xdr:cNvSpPr txBox="1"/>
      </xdr:nvSpPr>
      <xdr:spPr>
        <a:xfrm>
          <a:off x="2328423" y="78299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4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4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171450</xdr:colOff>
      <xdr:row>0</xdr:row>
      <xdr:rowOff>152400</xdr:rowOff>
    </xdr:from>
    <xdr:to>
      <xdr:col>0</xdr:col>
      <xdr:colOff>1762125</xdr:colOff>
      <xdr:row>3</xdr:row>
      <xdr:rowOff>66675</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71450" y="152400"/>
          <a:ext cx="1590675" cy="7048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249761</xdr:colOff>
      <xdr:row>1</xdr:row>
      <xdr:rowOff>19052</xdr:rowOff>
    </xdr:from>
    <xdr:to>
      <xdr:col>5</xdr:col>
      <xdr:colOff>718603</xdr:colOff>
      <xdr:row>3</xdr:row>
      <xdr:rowOff>92077</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8184086" y="180977"/>
          <a:ext cx="1592792" cy="70167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99479</xdr:colOff>
      <xdr:row>47</xdr:row>
      <xdr:rowOff>46300</xdr:rowOff>
    </xdr:from>
    <xdr:to>
      <xdr:col>0</xdr:col>
      <xdr:colOff>2056866</xdr:colOff>
      <xdr:row>53</xdr:row>
      <xdr:rowOff>15344</xdr:rowOff>
    </xdr:to>
    <xdr:sp macro="" textlink="">
      <xdr:nvSpPr>
        <xdr:cNvPr id="4" name="3 CuadroTexto">
          <a:extLst>
            <a:ext uri="{FF2B5EF4-FFF2-40B4-BE49-F238E27FC236}">
              <a16:creationId xmlns:a16="http://schemas.microsoft.com/office/drawing/2014/main" id="{00000000-0008-0000-0300-000004000000}"/>
            </a:ext>
          </a:extLst>
        </xdr:cNvPr>
        <xdr:cNvSpPr txBox="1"/>
      </xdr:nvSpPr>
      <xdr:spPr>
        <a:xfrm>
          <a:off x="99479" y="8780725"/>
          <a:ext cx="1957387" cy="940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3730891</xdr:colOff>
      <xdr:row>47</xdr:row>
      <xdr:rowOff>17725</xdr:rowOff>
    </xdr:from>
    <xdr:to>
      <xdr:col>2</xdr:col>
      <xdr:colOff>1017854</xdr:colOff>
      <xdr:row>52</xdr:row>
      <xdr:rowOff>148694</xdr:rowOff>
    </xdr:to>
    <xdr:sp macro="" textlink="">
      <xdr:nvSpPr>
        <xdr:cNvPr id="5" name="4 CuadroTexto">
          <a:extLst>
            <a:ext uri="{FF2B5EF4-FFF2-40B4-BE49-F238E27FC236}">
              <a16:creationId xmlns:a16="http://schemas.microsoft.com/office/drawing/2014/main" id="{00000000-0008-0000-0300-000005000000}"/>
            </a:ext>
          </a:extLst>
        </xdr:cNvPr>
        <xdr:cNvSpPr txBox="1"/>
      </xdr:nvSpPr>
      <xdr:spPr>
        <a:xfrm>
          <a:off x="3730891" y="8752150"/>
          <a:ext cx="2668588" cy="940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4</xdr:col>
      <xdr:colOff>53983</xdr:colOff>
      <xdr:row>46</xdr:row>
      <xdr:rowOff>279662</xdr:rowOff>
    </xdr:from>
    <xdr:to>
      <xdr:col>6</xdr:col>
      <xdr:colOff>21174</xdr:colOff>
      <xdr:row>52</xdr:row>
      <xdr:rowOff>124881</xdr:rowOff>
    </xdr:to>
    <xdr:sp macro="" textlink="">
      <xdr:nvSpPr>
        <xdr:cNvPr id="6" name="5 CuadroTexto">
          <a:extLst>
            <a:ext uri="{FF2B5EF4-FFF2-40B4-BE49-F238E27FC236}">
              <a16:creationId xmlns:a16="http://schemas.microsoft.com/office/drawing/2014/main" id="{00000000-0008-0000-0300-000006000000}"/>
            </a:ext>
          </a:extLst>
        </xdr:cNvPr>
        <xdr:cNvSpPr txBox="1"/>
      </xdr:nvSpPr>
      <xdr:spPr>
        <a:xfrm>
          <a:off x="7988308" y="8728337"/>
          <a:ext cx="2215091" cy="9405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r>
            <a:rPr lang="es-MX" sz="1100"/>
            <a:t>___________________</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533400</xdr:colOff>
      <xdr:row>2</xdr:row>
      <xdr:rowOff>85725</xdr:rowOff>
    </xdr:to>
    <xdr:sp macro="" textlink="">
      <xdr:nvSpPr>
        <xdr:cNvPr id="2" name="1 CuadroTexto">
          <a:extLst>
            <a:ext uri="{FF2B5EF4-FFF2-40B4-BE49-F238E27FC236}">
              <a16:creationId xmlns:a16="http://schemas.microsoft.com/office/drawing/2014/main" id="{00000000-0008-0000-1500-000002000000}"/>
            </a:ext>
          </a:extLst>
        </xdr:cNvPr>
        <xdr:cNvSpPr txBox="1"/>
      </xdr:nvSpPr>
      <xdr:spPr>
        <a:xfrm>
          <a:off x="28575" y="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9</xdr:col>
      <xdr:colOff>152400</xdr:colOff>
      <xdr:row>0</xdr:row>
      <xdr:rowOff>0</xdr:rowOff>
    </xdr:from>
    <xdr:to>
      <xdr:col>9</xdr:col>
      <xdr:colOff>1266825</xdr:colOff>
      <xdr:row>2</xdr:row>
      <xdr:rowOff>85725</xdr:rowOff>
    </xdr:to>
    <xdr:sp macro="" textlink="">
      <xdr:nvSpPr>
        <xdr:cNvPr id="3" name="2 CuadroTexto">
          <a:extLst>
            <a:ext uri="{FF2B5EF4-FFF2-40B4-BE49-F238E27FC236}">
              <a16:creationId xmlns:a16="http://schemas.microsoft.com/office/drawing/2014/main" id="{00000000-0008-0000-1500-000003000000}"/>
            </a:ext>
          </a:extLst>
        </xdr:cNvPr>
        <xdr:cNvSpPr txBox="1"/>
      </xdr:nvSpPr>
      <xdr:spPr>
        <a:xfrm>
          <a:off x="5048250" y="0"/>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9526</xdr:colOff>
      <xdr:row>29</xdr:row>
      <xdr:rowOff>9525</xdr:rowOff>
    </xdr:from>
    <xdr:to>
      <xdr:col>3</xdr:col>
      <xdr:colOff>238126</xdr:colOff>
      <xdr:row>32</xdr:row>
      <xdr:rowOff>128842</xdr:rowOff>
    </xdr:to>
    <xdr:sp macro="" textlink="">
      <xdr:nvSpPr>
        <xdr:cNvPr id="4" name="3 CuadroTexto">
          <a:extLst>
            <a:ext uri="{FF2B5EF4-FFF2-40B4-BE49-F238E27FC236}">
              <a16:creationId xmlns:a16="http://schemas.microsoft.com/office/drawing/2014/main" id="{00000000-0008-0000-1500-000004000000}"/>
            </a:ext>
          </a:extLst>
        </xdr:cNvPr>
        <xdr:cNvSpPr txBox="1"/>
      </xdr:nvSpPr>
      <xdr:spPr>
        <a:xfrm>
          <a:off x="9526" y="2924175"/>
          <a:ext cx="2419350" cy="690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____________________</a:t>
          </a:r>
        </a:p>
      </xdr:txBody>
    </xdr:sp>
    <xdr:clientData/>
  </xdr:twoCellAnchor>
  <xdr:twoCellAnchor>
    <xdr:from>
      <xdr:col>5</xdr:col>
      <xdr:colOff>440538</xdr:colOff>
      <xdr:row>29</xdr:row>
      <xdr:rowOff>28574</xdr:rowOff>
    </xdr:from>
    <xdr:to>
      <xdr:col>6</xdr:col>
      <xdr:colOff>923926</xdr:colOff>
      <xdr:row>32</xdr:row>
      <xdr:rowOff>166387</xdr:rowOff>
    </xdr:to>
    <xdr:sp macro="" textlink="">
      <xdr:nvSpPr>
        <xdr:cNvPr id="5" name="4 CuadroTexto">
          <a:extLst>
            <a:ext uri="{FF2B5EF4-FFF2-40B4-BE49-F238E27FC236}">
              <a16:creationId xmlns:a16="http://schemas.microsoft.com/office/drawing/2014/main" id="{00000000-0008-0000-1500-000005000000}"/>
            </a:ext>
          </a:extLst>
        </xdr:cNvPr>
        <xdr:cNvSpPr txBox="1"/>
      </xdr:nvSpPr>
      <xdr:spPr>
        <a:xfrm>
          <a:off x="4974438" y="2943224"/>
          <a:ext cx="1512088"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8</xdr:col>
      <xdr:colOff>402443</xdr:colOff>
      <xdr:row>29</xdr:row>
      <xdr:rowOff>23811</xdr:rowOff>
    </xdr:from>
    <xdr:to>
      <xdr:col>10</xdr:col>
      <xdr:colOff>333375</xdr:colOff>
      <xdr:row>32</xdr:row>
      <xdr:rowOff>170872</xdr:rowOff>
    </xdr:to>
    <xdr:sp macro="" textlink="">
      <xdr:nvSpPr>
        <xdr:cNvPr id="6" name="5 CuadroTexto">
          <a:extLst>
            <a:ext uri="{FF2B5EF4-FFF2-40B4-BE49-F238E27FC236}">
              <a16:creationId xmlns:a16="http://schemas.microsoft.com/office/drawing/2014/main" id="{00000000-0008-0000-1500-000006000000}"/>
            </a:ext>
          </a:extLst>
        </xdr:cNvPr>
        <xdr:cNvSpPr txBox="1"/>
      </xdr:nvSpPr>
      <xdr:spPr>
        <a:xfrm>
          <a:off x="8374868" y="2938461"/>
          <a:ext cx="2759857"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twoCellAnchor>
    <xdr:from>
      <xdr:col>1</xdr:col>
      <xdr:colOff>266700</xdr:colOff>
      <xdr:row>8</xdr:row>
      <xdr:rowOff>180975</xdr:rowOff>
    </xdr:from>
    <xdr:to>
      <xdr:col>9</xdr:col>
      <xdr:colOff>238125</xdr:colOff>
      <xdr:row>15</xdr:row>
      <xdr:rowOff>104775</xdr:rowOff>
    </xdr:to>
    <xdr:sp macro="" textlink="">
      <xdr:nvSpPr>
        <xdr:cNvPr id="7" name="CuadroTexto 6"/>
        <xdr:cNvSpPr txBox="1"/>
      </xdr:nvSpPr>
      <xdr:spPr>
        <a:xfrm>
          <a:off x="1028700" y="1952625"/>
          <a:ext cx="85629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00" b="1" i="1">
              <a:solidFill>
                <a:schemeClr val="bg1">
                  <a:lumMod val="50000"/>
                </a:schemeClr>
              </a:solidFill>
              <a:latin typeface="Arial" panose="020B0604020202020204" pitchFamily="34" charset="0"/>
              <a:cs typeface="Arial" panose="020B0604020202020204" pitchFamily="34" charset="0"/>
            </a:rPr>
            <a:t>En esta nota deberán  informar de manera agrupada, los derechos a recibir efectivo y equivalentes, y bienes o servicios (excepto cuentas por cobrar de contribuciones e inversiones financieras, es decir, excepto las cuentas 1.1.2.1,</a:t>
          </a:r>
          <a:r>
            <a:rPr lang="es-MX" sz="1000" b="1" i="1" baseline="0">
              <a:solidFill>
                <a:schemeClr val="bg1">
                  <a:lumMod val="50000"/>
                </a:schemeClr>
              </a:solidFill>
              <a:latin typeface="Arial" panose="020B0604020202020204" pitchFamily="34" charset="0"/>
              <a:cs typeface="Arial" panose="020B0604020202020204" pitchFamily="34" charset="0"/>
            </a:rPr>
            <a:t> </a:t>
          </a:r>
          <a:r>
            <a:rPr lang="es-MX" sz="1000" b="1" i="1">
              <a:solidFill>
                <a:schemeClr val="bg1">
                  <a:lumMod val="50000"/>
                </a:schemeClr>
              </a:solidFill>
              <a:latin typeface="Arial" panose="020B0604020202020204" pitchFamily="34" charset="0"/>
              <a:cs typeface="Arial" panose="020B0604020202020204" pitchFamily="34" charset="0"/>
            </a:rPr>
            <a:t>1.1.2.4 y 1.2.2.3) en una desagregación</a:t>
          </a:r>
          <a:r>
            <a:rPr lang="es-MX" sz="1000" b="1" i="1" baseline="0">
              <a:solidFill>
                <a:schemeClr val="bg1">
                  <a:lumMod val="50000"/>
                </a:schemeClr>
              </a:solidFill>
              <a:latin typeface="Arial" panose="020B0604020202020204" pitchFamily="34" charset="0"/>
              <a:cs typeface="Arial" panose="020B0604020202020204" pitchFamily="34" charset="0"/>
            </a:rPr>
            <a:t> por su vencimiento en días a 90, 180, menor o igual a 365 y mayor a 365.</a:t>
          </a:r>
          <a:endParaRPr lang="es-MX" sz="1000" b="1" i="1">
            <a:solidFill>
              <a:schemeClr val="bg1">
                <a:lumMod val="50000"/>
              </a:schemeClr>
            </a:solidFill>
            <a:latin typeface="Arial" panose="020B0604020202020204" pitchFamily="34" charset="0"/>
            <a:cs typeface="Arial" panose="020B0604020202020204" pitchFamily="34"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390525</xdr:colOff>
      <xdr:row>37</xdr:row>
      <xdr:rowOff>76200</xdr:rowOff>
    </xdr:from>
    <xdr:to>
      <xdr:col>2</xdr:col>
      <xdr:colOff>438150</xdr:colOff>
      <xdr:row>42</xdr:row>
      <xdr:rowOff>38100</xdr:rowOff>
    </xdr:to>
    <xdr:sp macro="" textlink="">
      <xdr:nvSpPr>
        <xdr:cNvPr id="3" name="2 CuadroTexto">
          <a:extLst>
            <a:ext uri="{FF2B5EF4-FFF2-40B4-BE49-F238E27FC236}">
              <a16:creationId xmlns:a16="http://schemas.microsoft.com/office/drawing/2014/main" id="{00000000-0008-0000-16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37</xdr:row>
      <xdr:rowOff>77066</xdr:rowOff>
    </xdr:from>
    <xdr:to>
      <xdr:col>7</xdr:col>
      <xdr:colOff>583618</xdr:colOff>
      <xdr:row>41</xdr:row>
      <xdr:rowOff>19050</xdr:rowOff>
    </xdr:to>
    <xdr:sp macro="" textlink="">
      <xdr:nvSpPr>
        <xdr:cNvPr id="4" name="3 CuadroTexto">
          <a:extLst>
            <a:ext uri="{FF2B5EF4-FFF2-40B4-BE49-F238E27FC236}">
              <a16:creationId xmlns:a16="http://schemas.microsoft.com/office/drawing/2014/main" id="{00000000-0008-0000-16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709173</xdr:colOff>
      <xdr:row>41</xdr:row>
      <xdr:rowOff>114731</xdr:rowOff>
    </xdr:from>
    <xdr:to>
      <xdr:col>5</xdr:col>
      <xdr:colOff>154330</xdr:colOff>
      <xdr:row>45</xdr:row>
      <xdr:rowOff>71292</xdr:rowOff>
    </xdr:to>
    <xdr:sp macro="" textlink="">
      <xdr:nvSpPr>
        <xdr:cNvPr id="5" name="4 CuadroTexto">
          <a:extLst>
            <a:ext uri="{FF2B5EF4-FFF2-40B4-BE49-F238E27FC236}">
              <a16:creationId xmlns:a16="http://schemas.microsoft.com/office/drawing/2014/main" id="{00000000-0008-0000-1600-000005000000}"/>
            </a:ext>
          </a:extLst>
        </xdr:cNvPr>
        <xdr:cNvSpPr txBox="1"/>
      </xdr:nvSpPr>
      <xdr:spPr>
        <a:xfrm>
          <a:off x="2233173" y="79442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6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6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390525</xdr:colOff>
      <xdr:row>35</xdr:row>
      <xdr:rowOff>76200</xdr:rowOff>
    </xdr:from>
    <xdr:to>
      <xdr:col>2</xdr:col>
      <xdr:colOff>438150</xdr:colOff>
      <xdr:row>40</xdr:row>
      <xdr:rowOff>38100</xdr:rowOff>
    </xdr:to>
    <xdr:sp macro="" textlink="">
      <xdr:nvSpPr>
        <xdr:cNvPr id="3" name="2 CuadroTexto">
          <a:extLst>
            <a:ext uri="{FF2B5EF4-FFF2-40B4-BE49-F238E27FC236}">
              <a16:creationId xmlns:a16="http://schemas.microsoft.com/office/drawing/2014/main" id="{00000000-0008-0000-17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35</xdr:row>
      <xdr:rowOff>77066</xdr:rowOff>
    </xdr:from>
    <xdr:to>
      <xdr:col>7</xdr:col>
      <xdr:colOff>583618</xdr:colOff>
      <xdr:row>39</xdr:row>
      <xdr:rowOff>19050</xdr:rowOff>
    </xdr:to>
    <xdr:sp macro="" textlink="">
      <xdr:nvSpPr>
        <xdr:cNvPr id="4" name="3 CuadroTexto">
          <a:extLst>
            <a:ext uri="{FF2B5EF4-FFF2-40B4-BE49-F238E27FC236}">
              <a16:creationId xmlns:a16="http://schemas.microsoft.com/office/drawing/2014/main" id="{00000000-0008-0000-17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32898</xdr:colOff>
      <xdr:row>39</xdr:row>
      <xdr:rowOff>9956</xdr:rowOff>
    </xdr:from>
    <xdr:to>
      <xdr:col>5</xdr:col>
      <xdr:colOff>240055</xdr:colOff>
      <xdr:row>42</xdr:row>
      <xdr:rowOff>157017</xdr:rowOff>
    </xdr:to>
    <xdr:sp macro="" textlink="">
      <xdr:nvSpPr>
        <xdr:cNvPr id="5" name="4 CuadroTexto">
          <a:extLst>
            <a:ext uri="{FF2B5EF4-FFF2-40B4-BE49-F238E27FC236}">
              <a16:creationId xmlns:a16="http://schemas.microsoft.com/office/drawing/2014/main" id="{00000000-0008-0000-1700-000005000000}"/>
            </a:ext>
          </a:extLst>
        </xdr:cNvPr>
        <xdr:cNvSpPr txBox="1"/>
      </xdr:nvSpPr>
      <xdr:spPr>
        <a:xfrm>
          <a:off x="2318898" y="76775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7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7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390525</xdr:colOff>
      <xdr:row>16</xdr:row>
      <xdr:rowOff>76200</xdr:rowOff>
    </xdr:from>
    <xdr:to>
      <xdr:col>2</xdr:col>
      <xdr:colOff>0</xdr:colOff>
      <xdr:row>21</xdr:row>
      <xdr:rowOff>38100</xdr:rowOff>
    </xdr:to>
    <xdr:sp macro="" textlink="">
      <xdr:nvSpPr>
        <xdr:cNvPr id="3" name="2 CuadroTexto">
          <a:extLst>
            <a:ext uri="{FF2B5EF4-FFF2-40B4-BE49-F238E27FC236}">
              <a16:creationId xmlns:a16="http://schemas.microsoft.com/office/drawing/2014/main" id="{00000000-0008-0000-18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7</xdr:col>
      <xdr:colOff>595530</xdr:colOff>
      <xdr:row>16</xdr:row>
      <xdr:rowOff>77066</xdr:rowOff>
    </xdr:from>
    <xdr:to>
      <xdr:col>9</xdr:col>
      <xdr:colOff>583618</xdr:colOff>
      <xdr:row>20</xdr:row>
      <xdr:rowOff>19050</xdr:rowOff>
    </xdr:to>
    <xdr:sp macro="" textlink="">
      <xdr:nvSpPr>
        <xdr:cNvPr id="4" name="3 CuadroTexto">
          <a:extLst>
            <a:ext uri="{FF2B5EF4-FFF2-40B4-BE49-F238E27FC236}">
              <a16:creationId xmlns:a16="http://schemas.microsoft.com/office/drawing/2014/main" id="{00000000-0008-0000-18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32898</xdr:colOff>
      <xdr:row>20</xdr:row>
      <xdr:rowOff>19481</xdr:rowOff>
    </xdr:from>
    <xdr:to>
      <xdr:col>7</xdr:col>
      <xdr:colOff>240055</xdr:colOff>
      <xdr:row>23</xdr:row>
      <xdr:rowOff>166542</xdr:rowOff>
    </xdr:to>
    <xdr:sp macro="" textlink="">
      <xdr:nvSpPr>
        <xdr:cNvPr id="5" name="4 CuadroTexto">
          <a:extLst>
            <a:ext uri="{FF2B5EF4-FFF2-40B4-BE49-F238E27FC236}">
              <a16:creationId xmlns:a16="http://schemas.microsoft.com/office/drawing/2014/main" id="{00000000-0008-0000-1800-000005000000}"/>
            </a:ext>
          </a:extLst>
        </xdr:cNvPr>
        <xdr:cNvSpPr txBox="1"/>
      </xdr:nvSpPr>
      <xdr:spPr>
        <a:xfrm>
          <a:off x="2318898" y="78204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8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AYUNTAMIENTO</a:t>
          </a:r>
        </a:p>
      </xdr:txBody>
    </xdr:sp>
    <xdr:clientData/>
  </xdr:twoCellAnchor>
  <xdr:twoCellAnchor>
    <xdr:from>
      <xdr:col>8</xdr:col>
      <xdr:colOff>222539</xdr:colOff>
      <xdr:row>0</xdr:row>
      <xdr:rowOff>57150</xdr:rowOff>
    </xdr:from>
    <xdr:to>
      <xdr:col>9</xdr:col>
      <xdr:colOff>653886</xdr:colOff>
      <xdr:row>1</xdr:row>
      <xdr:rowOff>172315</xdr:rowOff>
    </xdr:to>
    <xdr:sp macro="" textlink="">
      <xdr:nvSpPr>
        <xdr:cNvPr id="7" name="6 CuadroTexto">
          <a:extLst>
            <a:ext uri="{FF2B5EF4-FFF2-40B4-BE49-F238E27FC236}">
              <a16:creationId xmlns:a16="http://schemas.microsoft.com/office/drawing/2014/main" id="{00000000-0008-0000-18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AYUNTAMIENTO</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8" name="5 CuadroTexto">
          <a:extLst>
            <a:ext uri="{FF2B5EF4-FFF2-40B4-BE49-F238E27FC236}">
              <a16:creationId xmlns:a16="http://schemas.microsoft.com/office/drawing/2014/main" id="{00000000-0008-0000-18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222539</xdr:colOff>
      <xdr:row>0</xdr:row>
      <xdr:rowOff>57150</xdr:rowOff>
    </xdr:from>
    <xdr:to>
      <xdr:col>9</xdr:col>
      <xdr:colOff>653886</xdr:colOff>
      <xdr:row>1</xdr:row>
      <xdr:rowOff>172315</xdr:rowOff>
    </xdr:to>
    <xdr:sp macro="" textlink="">
      <xdr:nvSpPr>
        <xdr:cNvPr id="9" name="6 CuadroTexto">
          <a:extLst>
            <a:ext uri="{FF2B5EF4-FFF2-40B4-BE49-F238E27FC236}">
              <a16:creationId xmlns:a16="http://schemas.microsoft.com/office/drawing/2014/main" id="{00000000-0008-0000-18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157162</xdr:colOff>
      <xdr:row>0</xdr:row>
      <xdr:rowOff>0</xdr:rowOff>
    </xdr:from>
    <xdr:to>
      <xdr:col>1</xdr:col>
      <xdr:colOff>742950</xdr:colOff>
      <xdr:row>3</xdr:row>
      <xdr:rowOff>21432</xdr:rowOff>
    </xdr:to>
    <xdr:sp macro="" textlink="">
      <xdr:nvSpPr>
        <xdr:cNvPr id="2" name="1 CuadroTexto">
          <a:extLst>
            <a:ext uri="{FF2B5EF4-FFF2-40B4-BE49-F238E27FC236}">
              <a16:creationId xmlns:a16="http://schemas.microsoft.com/office/drawing/2014/main" id="{00000000-0008-0000-3000-000002000000}"/>
            </a:ext>
          </a:extLst>
        </xdr:cNvPr>
        <xdr:cNvSpPr txBox="1"/>
      </xdr:nvSpPr>
      <xdr:spPr>
        <a:xfrm>
          <a:off x="157162" y="107156"/>
          <a:ext cx="1347788" cy="704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152400</xdr:colOff>
      <xdr:row>39</xdr:row>
      <xdr:rowOff>9525</xdr:rowOff>
    </xdr:from>
    <xdr:to>
      <xdr:col>2</xdr:col>
      <xdr:colOff>1347787</xdr:colOff>
      <xdr:row>44</xdr:row>
      <xdr:rowOff>121444</xdr:rowOff>
    </xdr:to>
    <xdr:sp macro="" textlink="">
      <xdr:nvSpPr>
        <xdr:cNvPr id="3" name="2 CuadroTexto">
          <a:extLst>
            <a:ext uri="{FF2B5EF4-FFF2-40B4-BE49-F238E27FC236}">
              <a16:creationId xmlns:a16="http://schemas.microsoft.com/office/drawing/2014/main" id="{00000000-0008-0000-3000-000003000000}"/>
            </a:ext>
          </a:extLst>
        </xdr:cNvPr>
        <xdr:cNvSpPr txBox="1"/>
      </xdr:nvSpPr>
      <xdr:spPr>
        <a:xfrm>
          <a:off x="152400" y="7829550"/>
          <a:ext cx="2719387"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3</xdr:col>
      <xdr:colOff>973937</xdr:colOff>
      <xdr:row>39</xdr:row>
      <xdr:rowOff>0</xdr:rowOff>
    </xdr:from>
    <xdr:to>
      <xdr:col>6</xdr:col>
      <xdr:colOff>292900</xdr:colOff>
      <xdr:row>44</xdr:row>
      <xdr:rowOff>111919</xdr:rowOff>
    </xdr:to>
    <xdr:sp macro="" textlink="">
      <xdr:nvSpPr>
        <xdr:cNvPr id="4" name="3 CuadroTexto">
          <a:extLst>
            <a:ext uri="{FF2B5EF4-FFF2-40B4-BE49-F238E27FC236}">
              <a16:creationId xmlns:a16="http://schemas.microsoft.com/office/drawing/2014/main" id="{00000000-0008-0000-3000-000004000000}"/>
            </a:ext>
          </a:extLst>
        </xdr:cNvPr>
        <xdr:cNvSpPr txBox="1"/>
      </xdr:nvSpPr>
      <xdr:spPr>
        <a:xfrm>
          <a:off x="4231487" y="7820025"/>
          <a:ext cx="2500313"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7</xdr:col>
      <xdr:colOff>704862</xdr:colOff>
      <xdr:row>38</xdr:row>
      <xdr:rowOff>157162</xdr:rowOff>
    </xdr:from>
    <xdr:to>
      <xdr:col>10</xdr:col>
      <xdr:colOff>666762</xdr:colOff>
      <xdr:row>44</xdr:row>
      <xdr:rowOff>107156</xdr:rowOff>
    </xdr:to>
    <xdr:sp macro="" textlink="">
      <xdr:nvSpPr>
        <xdr:cNvPr id="5" name="4 CuadroTexto">
          <a:extLst>
            <a:ext uri="{FF2B5EF4-FFF2-40B4-BE49-F238E27FC236}">
              <a16:creationId xmlns:a16="http://schemas.microsoft.com/office/drawing/2014/main" id="{00000000-0008-0000-3000-000005000000}"/>
            </a:ext>
          </a:extLst>
        </xdr:cNvPr>
        <xdr:cNvSpPr txBox="1"/>
      </xdr:nvSpPr>
      <xdr:spPr>
        <a:xfrm>
          <a:off x="8210562" y="7815262"/>
          <a:ext cx="2219325" cy="921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r>
            <a:rPr lang="es-MX" sz="1100"/>
            <a:t>___________________</a:t>
          </a:r>
        </a:p>
      </xdr:txBody>
    </xdr:sp>
    <xdr:clientData/>
  </xdr:twoCellAnchor>
  <xdr:twoCellAnchor>
    <xdr:from>
      <xdr:col>9</xdr:col>
      <xdr:colOff>371475</xdr:colOff>
      <xdr:row>0</xdr:row>
      <xdr:rowOff>0</xdr:rowOff>
    </xdr:from>
    <xdr:to>
      <xdr:col>10</xdr:col>
      <xdr:colOff>645317</xdr:colOff>
      <xdr:row>3</xdr:row>
      <xdr:rowOff>66675</xdr:rowOff>
    </xdr:to>
    <xdr:sp macro="" textlink="">
      <xdr:nvSpPr>
        <xdr:cNvPr id="7" name="6 CuadroTexto">
          <a:extLst>
            <a:ext uri="{FF2B5EF4-FFF2-40B4-BE49-F238E27FC236}">
              <a16:creationId xmlns:a16="http://schemas.microsoft.com/office/drawing/2014/main" id="{00000000-0008-0000-3000-000007000000}"/>
            </a:ext>
          </a:extLst>
        </xdr:cNvPr>
        <xdr:cNvSpPr txBox="1"/>
      </xdr:nvSpPr>
      <xdr:spPr>
        <a:xfrm>
          <a:off x="10134600" y="0"/>
          <a:ext cx="1369217" cy="590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0</xdr:colOff>
      <xdr:row>0</xdr:row>
      <xdr:rowOff>76200</xdr:rowOff>
    </xdr:from>
    <xdr:to>
      <xdr:col>1</xdr:col>
      <xdr:colOff>504825</xdr:colOff>
      <xdr:row>2</xdr:row>
      <xdr:rowOff>161925</xdr:rowOff>
    </xdr:to>
    <xdr:sp macro="" textlink="">
      <xdr:nvSpPr>
        <xdr:cNvPr id="2" name="1 CuadroTexto">
          <a:extLst>
            <a:ext uri="{FF2B5EF4-FFF2-40B4-BE49-F238E27FC236}">
              <a16:creationId xmlns:a16="http://schemas.microsoft.com/office/drawing/2014/main" id="{00000000-0008-0000-1A00-000002000000}"/>
            </a:ext>
          </a:extLst>
        </xdr:cNvPr>
        <xdr:cNvSpPr txBox="1"/>
      </xdr:nvSpPr>
      <xdr:spPr>
        <a:xfrm>
          <a:off x="0" y="7620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504825</xdr:colOff>
      <xdr:row>0</xdr:row>
      <xdr:rowOff>85725</xdr:rowOff>
    </xdr:from>
    <xdr:to>
      <xdr:col>5</xdr:col>
      <xdr:colOff>752475</xdr:colOff>
      <xdr:row>2</xdr:row>
      <xdr:rowOff>171450</xdr:rowOff>
    </xdr:to>
    <xdr:sp macro="" textlink="">
      <xdr:nvSpPr>
        <xdr:cNvPr id="3" name="2 CuadroTexto">
          <a:extLst>
            <a:ext uri="{FF2B5EF4-FFF2-40B4-BE49-F238E27FC236}">
              <a16:creationId xmlns:a16="http://schemas.microsoft.com/office/drawing/2014/main" id="{00000000-0008-0000-1A00-000003000000}"/>
            </a:ext>
          </a:extLst>
        </xdr:cNvPr>
        <xdr:cNvSpPr txBox="1"/>
      </xdr:nvSpPr>
      <xdr:spPr>
        <a:xfrm>
          <a:off x="5153025" y="857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15</xdr:row>
      <xdr:rowOff>23814</xdr:rowOff>
    </xdr:from>
    <xdr:to>
      <xdr:col>1</xdr:col>
      <xdr:colOff>809625</xdr:colOff>
      <xdr:row>18</xdr:row>
      <xdr:rowOff>143131</xdr:rowOff>
    </xdr:to>
    <xdr:sp macro="" textlink="">
      <xdr:nvSpPr>
        <xdr:cNvPr id="4" name="3 CuadroTexto">
          <a:extLst>
            <a:ext uri="{FF2B5EF4-FFF2-40B4-BE49-F238E27FC236}">
              <a16:creationId xmlns:a16="http://schemas.microsoft.com/office/drawing/2014/main" id="{00000000-0008-0000-1A00-000004000000}"/>
            </a:ext>
          </a:extLst>
        </xdr:cNvPr>
        <xdr:cNvSpPr txBox="1"/>
      </xdr:nvSpPr>
      <xdr:spPr>
        <a:xfrm>
          <a:off x="0" y="3176589"/>
          <a:ext cx="1571625" cy="690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____________________</a:t>
          </a:r>
        </a:p>
      </xdr:txBody>
    </xdr:sp>
    <xdr:clientData/>
  </xdr:twoCellAnchor>
  <xdr:twoCellAnchor>
    <xdr:from>
      <xdr:col>1</xdr:col>
      <xdr:colOff>1574013</xdr:colOff>
      <xdr:row>15</xdr:row>
      <xdr:rowOff>23813</xdr:rowOff>
    </xdr:from>
    <xdr:to>
      <xdr:col>3</xdr:col>
      <xdr:colOff>38101</xdr:colOff>
      <xdr:row>18</xdr:row>
      <xdr:rowOff>161626</xdr:rowOff>
    </xdr:to>
    <xdr:sp macro="" textlink="">
      <xdr:nvSpPr>
        <xdr:cNvPr id="5" name="4 CuadroTexto">
          <a:extLst>
            <a:ext uri="{FF2B5EF4-FFF2-40B4-BE49-F238E27FC236}">
              <a16:creationId xmlns:a16="http://schemas.microsoft.com/office/drawing/2014/main" id="{00000000-0008-0000-1A00-000005000000}"/>
            </a:ext>
          </a:extLst>
        </xdr:cNvPr>
        <xdr:cNvSpPr txBox="1"/>
      </xdr:nvSpPr>
      <xdr:spPr>
        <a:xfrm>
          <a:off x="2336013" y="3176588"/>
          <a:ext cx="1512088"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4</xdr:col>
      <xdr:colOff>116693</xdr:colOff>
      <xdr:row>15</xdr:row>
      <xdr:rowOff>28575</xdr:rowOff>
    </xdr:from>
    <xdr:to>
      <xdr:col>6</xdr:col>
      <xdr:colOff>114300</xdr:colOff>
      <xdr:row>18</xdr:row>
      <xdr:rowOff>175636</xdr:rowOff>
    </xdr:to>
    <xdr:sp macro="" textlink="">
      <xdr:nvSpPr>
        <xdr:cNvPr id="6" name="5 CuadroTexto">
          <a:extLst>
            <a:ext uri="{FF2B5EF4-FFF2-40B4-BE49-F238E27FC236}">
              <a16:creationId xmlns:a16="http://schemas.microsoft.com/office/drawing/2014/main" id="{00000000-0008-0000-1A00-000006000000}"/>
            </a:ext>
          </a:extLst>
        </xdr:cNvPr>
        <xdr:cNvSpPr txBox="1"/>
      </xdr:nvSpPr>
      <xdr:spPr>
        <a:xfrm>
          <a:off x="4764893" y="3181350"/>
          <a:ext cx="1731157"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1B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1B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2</xdr:col>
      <xdr:colOff>747273</xdr:colOff>
      <xdr:row>40</xdr:row>
      <xdr:rowOff>19481</xdr:rowOff>
    </xdr:from>
    <xdr:to>
      <xdr:col>5</xdr:col>
      <xdr:colOff>192430</xdr:colOff>
      <xdr:row>43</xdr:row>
      <xdr:rowOff>166542</xdr:rowOff>
    </xdr:to>
    <xdr:sp macro="" textlink="">
      <xdr:nvSpPr>
        <xdr:cNvPr id="5" name="4 CuadroTexto">
          <a:extLst>
            <a:ext uri="{FF2B5EF4-FFF2-40B4-BE49-F238E27FC236}">
              <a16:creationId xmlns:a16="http://schemas.microsoft.com/office/drawing/2014/main" id="{00000000-0008-0000-1B00-000005000000}"/>
            </a:ext>
          </a:extLst>
        </xdr:cNvPr>
        <xdr:cNvSpPr txBox="1"/>
      </xdr:nvSpPr>
      <xdr:spPr>
        <a:xfrm>
          <a:off x="2271273" y="78585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B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B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1C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1C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4323</xdr:colOff>
      <xdr:row>40</xdr:row>
      <xdr:rowOff>29006</xdr:rowOff>
    </xdr:from>
    <xdr:to>
      <xdr:col>5</xdr:col>
      <xdr:colOff>211480</xdr:colOff>
      <xdr:row>43</xdr:row>
      <xdr:rowOff>176067</xdr:rowOff>
    </xdr:to>
    <xdr:sp macro="" textlink="">
      <xdr:nvSpPr>
        <xdr:cNvPr id="5" name="4 CuadroTexto">
          <a:extLst>
            <a:ext uri="{FF2B5EF4-FFF2-40B4-BE49-F238E27FC236}">
              <a16:creationId xmlns:a16="http://schemas.microsoft.com/office/drawing/2014/main" id="{00000000-0008-0000-1C00-000005000000}"/>
            </a:ext>
          </a:extLst>
        </xdr:cNvPr>
        <xdr:cNvSpPr txBox="1"/>
      </xdr:nvSpPr>
      <xdr:spPr>
        <a:xfrm>
          <a:off x="2290323" y="78680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6" name="5 CuadroTexto">
          <a:extLst>
            <a:ext uri="{FF2B5EF4-FFF2-40B4-BE49-F238E27FC236}">
              <a16:creationId xmlns:a16="http://schemas.microsoft.com/office/drawing/2014/main" id="{00000000-0008-0000-1C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7" name="6 CuadroTexto">
          <a:extLst>
            <a:ext uri="{FF2B5EF4-FFF2-40B4-BE49-F238E27FC236}">
              <a16:creationId xmlns:a16="http://schemas.microsoft.com/office/drawing/2014/main" id="{00000000-0008-0000-1C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312964</xdr:colOff>
      <xdr:row>0</xdr:row>
      <xdr:rowOff>149679</xdr:rowOff>
    </xdr:from>
    <xdr:to>
      <xdr:col>2</xdr:col>
      <xdr:colOff>628650</xdr:colOff>
      <xdr:row>4</xdr:row>
      <xdr:rowOff>31297</xdr:rowOff>
    </xdr:to>
    <xdr:sp macro="" textlink="">
      <xdr:nvSpPr>
        <xdr:cNvPr id="2" name="1 CuadroTexto">
          <a:extLst>
            <a:ext uri="{FF2B5EF4-FFF2-40B4-BE49-F238E27FC236}">
              <a16:creationId xmlns:a16="http://schemas.microsoft.com/office/drawing/2014/main" id="{00000000-0008-0000-1D00-000002000000}"/>
            </a:ext>
          </a:extLst>
        </xdr:cNvPr>
        <xdr:cNvSpPr txBox="1"/>
      </xdr:nvSpPr>
      <xdr:spPr>
        <a:xfrm>
          <a:off x="312964" y="149679"/>
          <a:ext cx="1134836"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190500</xdr:colOff>
      <xdr:row>0</xdr:row>
      <xdr:rowOff>102054</xdr:rowOff>
    </xdr:from>
    <xdr:to>
      <xdr:col>10</xdr:col>
      <xdr:colOff>831397</xdr:colOff>
      <xdr:row>3</xdr:row>
      <xdr:rowOff>174172</xdr:rowOff>
    </xdr:to>
    <xdr:sp macro="" textlink="">
      <xdr:nvSpPr>
        <xdr:cNvPr id="3" name="2 CuadroTexto">
          <a:extLst>
            <a:ext uri="{FF2B5EF4-FFF2-40B4-BE49-F238E27FC236}">
              <a16:creationId xmlns:a16="http://schemas.microsoft.com/office/drawing/2014/main" id="{00000000-0008-0000-1D00-000003000000}"/>
            </a:ext>
          </a:extLst>
        </xdr:cNvPr>
        <xdr:cNvSpPr txBox="1"/>
      </xdr:nvSpPr>
      <xdr:spPr>
        <a:xfrm>
          <a:off x="7372350" y="102054"/>
          <a:ext cx="1402897" cy="634093"/>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39</xdr:row>
      <xdr:rowOff>23813</xdr:rowOff>
    </xdr:from>
    <xdr:to>
      <xdr:col>3</xdr:col>
      <xdr:colOff>342900</xdr:colOff>
      <xdr:row>43</xdr:row>
      <xdr:rowOff>66675</xdr:rowOff>
    </xdr:to>
    <xdr:sp macro="" textlink="">
      <xdr:nvSpPr>
        <xdr:cNvPr id="4" name="3 CuadroTexto">
          <a:extLst>
            <a:ext uri="{FF2B5EF4-FFF2-40B4-BE49-F238E27FC236}">
              <a16:creationId xmlns:a16="http://schemas.microsoft.com/office/drawing/2014/main" id="{00000000-0008-0000-1D00-000004000000}"/>
            </a:ext>
          </a:extLst>
        </xdr:cNvPr>
        <xdr:cNvSpPr txBox="1"/>
      </xdr:nvSpPr>
      <xdr:spPr>
        <a:xfrm>
          <a:off x="0" y="6386513"/>
          <a:ext cx="1819275" cy="76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4</xdr:col>
      <xdr:colOff>773907</xdr:colOff>
      <xdr:row>39</xdr:row>
      <xdr:rowOff>14287</xdr:rowOff>
    </xdr:from>
    <xdr:to>
      <xdr:col>6</xdr:col>
      <xdr:colOff>323850</xdr:colOff>
      <xdr:row>43</xdr:row>
      <xdr:rowOff>47625</xdr:rowOff>
    </xdr:to>
    <xdr:sp macro="" textlink="">
      <xdr:nvSpPr>
        <xdr:cNvPr id="5" name="4 CuadroTexto">
          <a:extLst>
            <a:ext uri="{FF2B5EF4-FFF2-40B4-BE49-F238E27FC236}">
              <a16:creationId xmlns:a16="http://schemas.microsoft.com/office/drawing/2014/main" id="{00000000-0008-0000-1D00-000005000000}"/>
            </a:ext>
          </a:extLst>
        </xdr:cNvPr>
        <xdr:cNvSpPr txBox="1"/>
      </xdr:nvSpPr>
      <xdr:spPr>
        <a:xfrm>
          <a:off x="2850357" y="6376987"/>
          <a:ext cx="2188368"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7</xdr:col>
      <xdr:colOff>454819</xdr:colOff>
      <xdr:row>39</xdr:row>
      <xdr:rowOff>19050</xdr:rowOff>
    </xdr:from>
    <xdr:to>
      <xdr:col>10</xdr:col>
      <xdr:colOff>985838</xdr:colOff>
      <xdr:row>43</xdr:row>
      <xdr:rowOff>47625</xdr:rowOff>
    </xdr:to>
    <xdr:sp macro="" textlink="">
      <xdr:nvSpPr>
        <xdr:cNvPr id="6" name="5 CuadroTexto">
          <a:extLst>
            <a:ext uri="{FF2B5EF4-FFF2-40B4-BE49-F238E27FC236}">
              <a16:creationId xmlns:a16="http://schemas.microsoft.com/office/drawing/2014/main" id="{00000000-0008-0000-1D00-000006000000}"/>
            </a:ext>
          </a:extLst>
        </xdr:cNvPr>
        <xdr:cNvSpPr txBox="1"/>
      </xdr:nvSpPr>
      <xdr:spPr>
        <a:xfrm>
          <a:off x="6703219" y="6381750"/>
          <a:ext cx="222646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_____________________________</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1E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1E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70998</xdr:colOff>
      <xdr:row>40</xdr:row>
      <xdr:rowOff>67106</xdr:rowOff>
    </xdr:from>
    <xdr:to>
      <xdr:col>5</xdr:col>
      <xdr:colOff>278155</xdr:colOff>
      <xdr:row>44</xdr:row>
      <xdr:rowOff>23667</xdr:rowOff>
    </xdr:to>
    <xdr:sp macro="" textlink="">
      <xdr:nvSpPr>
        <xdr:cNvPr id="5" name="4 CuadroTexto">
          <a:extLst>
            <a:ext uri="{FF2B5EF4-FFF2-40B4-BE49-F238E27FC236}">
              <a16:creationId xmlns:a16="http://schemas.microsoft.com/office/drawing/2014/main" id="{00000000-0008-0000-1E00-000005000000}"/>
            </a:ext>
          </a:extLst>
        </xdr:cNvPr>
        <xdr:cNvSpPr txBox="1"/>
      </xdr:nvSpPr>
      <xdr:spPr>
        <a:xfrm>
          <a:off x="2356998" y="79061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0</xdr:colOff>
      <xdr:row>0</xdr:row>
      <xdr:rowOff>57150</xdr:rowOff>
    </xdr:from>
    <xdr:to>
      <xdr:col>1</xdr:col>
      <xdr:colOff>380999</xdr:colOff>
      <xdr:row>1</xdr:row>
      <xdr:rowOff>153266</xdr:rowOff>
    </xdr:to>
    <xdr:sp macro="" textlink="">
      <xdr:nvSpPr>
        <xdr:cNvPr id="6" name="5 CuadroTexto">
          <a:extLst>
            <a:ext uri="{FF2B5EF4-FFF2-40B4-BE49-F238E27FC236}">
              <a16:creationId xmlns:a16="http://schemas.microsoft.com/office/drawing/2014/main" id="{00000000-0008-0000-1E00-000006000000}"/>
            </a:ext>
          </a:extLst>
        </xdr:cNvPr>
        <xdr:cNvSpPr txBox="1"/>
      </xdr:nvSpPr>
      <xdr:spPr>
        <a:xfrm>
          <a:off x="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393990</xdr:colOff>
      <xdr:row>0</xdr:row>
      <xdr:rowOff>57150</xdr:rowOff>
    </xdr:from>
    <xdr:to>
      <xdr:col>8</xdr:col>
      <xdr:colOff>9526</xdr:colOff>
      <xdr:row>1</xdr:row>
      <xdr:rowOff>172315</xdr:rowOff>
    </xdr:to>
    <xdr:sp macro="" textlink="">
      <xdr:nvSpPr>
        <xdr:cNvPr id="7" name="6 CuadroTexto">
          <a:extLst>
            <a:ext uri="{FF2B5EF4-FFF2-40B4-BE49-F238E27FC236}">
              <a16:creationId xmlns:a16="http://schemas.microsoft.com/office/drawing/2014/main" id="{00000000-0008-0000-1E00-000007000000}"/>
            </a:ext>
          </a:extLst>
        </xdr:cNvPr>
        <xdr:cNvSpPr txBox="1"/>
      </xdr:nvSpPr>
      <xdr:spPr>
        <a:xfrm>
          <a:off x="4965990" y="57150"/>
          <a:ext cx="1139536"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xdr:colOff>
      <xdr:row>0</xdr:row>
      <xdr:rowOff>57150</xdr:rowOff>
    </xdr:from>
    <xdr:to>
      <xdr:col>0</xdr:col>
      <xdr:colOff>1333500</xdr:colOff>
      <xdr:row>3</xdr:row>
      <xdr:rowOff>38100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6675" y="5715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152400</xdr:colOff>
      <xdr:row>0</xdr:row>
      <xdr:rowOff>47625</xdr:rowOff>
    </xdr:from>
    <xdr:to>
      <xdr:col>2</xdr:col>
      <xdr:colOff>600075</xdr:colOff>
      <xdr:row>3</xdr:row>
      <xdr:rowOff>28575</xdr:rowOff>
    </xdr:to>
    <xdr:sp macro="" textlink="">
      <xdr:nvSpPr>
        <xdr:cNvPr id="3" name="2 CuadroTexto">
          <a:extLst>
            <a:ext uri="{FF2B5EF4-FFF2-40B4-BE49-F238E27FC236}">
              <a16:creationId xmlns:a16="http://schemas.microsoft.com/office/drawing/2014/main" id="{00000000-0008-0000-0400-000003000000}"/>
            </a:ext>
          </a:extLst>
        </xdr:cNvPr>
        <xdr:cNvSpPr txBox="1"/>
      </xdr:nvSpPr>
      <xdr:spPr>
        <a:xfrm>
          <a:off x="4857750" y="476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69</xdr:row>
      <xdr:rowOff>4764</xdr:rowOff>
    </xdr:from>
    <xdr:to>
      <xdr:col>0</xdr:col>
      <xdr:colOff>1581150</xdr:colOff>
      <xdr:row>73</xdr:row>
      <xdr:rowOff>47881</xdr:rowOff>
    </xdr:to>
    <xdr:sp macro="" textlink="">
      <xdr:nvSpPr>
        <xdr:cNvPr id="4" name="3 CuadroTexto">
          <a:extLst>
            <a:ext uri="{FF2B5EF4-FFF2-40B4-BE49-F238E27FC236}">
              <a16:creationId xmlns:a16="http://schemas.microsoft.com/office/drawing/2014/main" id="{00000000-0008-0000-0400-000004000000}"/>
            </a:ext>
          </a:extLst>
        </xdr:cNvPr>
        <xdr:cNvSpPr txBox="1"/>
      </xdr:nvSpPr>
      <xdr:spPr>
        <a:xfrm>
          <a:off x="0" y="10844214"/>
          <a:ext cx="1581150"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2269338</xdr:colOff>
      <xdr:row>68</xdr:row>
      <xdr:rowOff>157163</xdr:rowOff>
    </xdr:from>
    <xdr:to>
      <xdr:col>0</xdr:col>
      <xdr:colOff>3933825</xdr:colOff>
      <xdr:row>73</xdr:row>
      <xdr:rowOff>56851</xdr:rowOff>
    </xdr:to>
    <xdr:sp macro="" textlink="">
      <xdr:nvSpPr>
        <xdr:cNvPr id="5" name="4 CuadroTexto">
          <a:extLst>
            <a:ext uri="{FF2B5EF4-FFF2-40B4-BE49-F238E27FC236}">
              <a16:creationId xmlns:a16="http://schemas.microsoft.com/office/drawing/2014/main" id="{00000000-0008-0000-0400-000005000000}"/>
            </a:ext>
          </a:extLst>
        </xdr:cNvPr>
        <xdr:cNvSpPr txBox="1"/>
      </xdr:nvSpPr>
      <xdr:spPr>
        <a:xfrm>
          <a:off x="2269338" y="10834688"/>
          <a:ext cx="1664487" cy="709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4412469</xdr:colOff>
      <xdr:row>68</xdr:row>
      <xdr:rowOff>133350</xdr:rowOff>
    </xdr:from>
    <xdr:to>
      <xdr:col>3</xdr:col>
      <xdr:colOff>104776</xdr:colOff>
      <xdr:row>73</xdr:row>
      <xdr:rowOff>42286</xdr:rowOff>
    </xdr:to>
    <xdr:sp macro="" textlink="">
      <xdr:nvSpPr>
        <xdr:cNvPr id="6" name="5 CuadroTexto">
          <a:extLst>
            <a:ext uri="{FF2B5EF4-FFF2-40B4-BE49-F238E27FC236}">
              <a16:creationId xmlns:a16="http://schemas.microsoft.com/office/drawing/2014/main" id="{00000000-0008-0000-0400-000006000000}"/>
            </a:ext>
          </a:extLst>
        </xdr:cNvPr>
        <xdr:cNvSpPr txBox="1"/>
      </xdr:nvSpPr>
      <xdr:spPr>
        <a:xfrm>
          <a:off x="4412469" y="10810875"/>
          <a:ext cx="1854982" cy="7185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19051</xdr:colOff>
      <xdr:row>38</xdr:row>
      <xdr:rowOff>95250</xdr:rowOff>
    </xdr:from>
    <xdr:to>
      <xdr:col>1</xdr:col>
      <xdr:colOff>1295401</xdr:colOff>
      <xdr:row>41</xdr:row>
      <xdr:rowOff>133350</xdr:rowOff>
    </xdr:to>
    <xdr:sp macro="" textlink="">
      <xdr:nvSpPr>
        <xdr:cNvPr id="3" name="2 CuadroTexto">
          <a:extLst>
            <a:ext uri="{FF2B5EF4-FFF2-40B4-BE49-F238E27FC236}">
              <a16:creationId xmlns:a16="http://schemas.microsoft.com/office/drawing/2014/main" id="{00000000-0008-0000-1F00-000003000000}"/>
            </a:ext>
          </a:extLst>
        </xdr:cNvPr>
        <xdr:cNvSpPr txBox="1"/>
      </xdr:nvSpPr>
      <xdr:spPr>
        <a:xfrm>
          <a:off x="19051" y="6210300"/>
          <a:ext cx="2038350" cy="609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4</xdr:col>
      <xdr:colOff>533400</xdr:colOff>
      <xdr:row>38</xdr:row>
      <xdr:rowOff>86591</xdr:rowOff>
    </xdr:from>
    <xdr:to>
      <xdr:col>5</xdr:col>
      <xdr:colOff>1838325</xdr:colOff>
      <xdr:row>42</xdr:row>
      <xdr:rowOff>28575</xdr:rowOff>
    </xdr:to>
    <xdr:sp macro="" textlink="">
      <xdr:nvSpPr>
        <xdr:cNvPr id="4" name="3 CuadroTexto">
          <a:extLst>
            <a:ext uri="{FF2B5EF4-FFF2-40B4-BE49-F238E27FC236}">
              <a16:creationId xmlns:a16="http://schemas.microsoft.com/office/drawing/2014/main" id="{00000000-0008-0000-1F00-000004000000}"/>
            </a:ext>
          </a:extLst>
        </xdr:cNvPr>
        <xdr:cNvSpPr txBox="1"/>
      </xdr:nvSpPr>
      <xdr:spPr>
        <a:xfrm>
          <a:off x="5314950" y="4677641"/>
          <a:ext cx="2266950"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1</xdr:col>
      <xdr:colOff>2042673</xdr:colOff>
      <xdr:row>42</xdr:row>
      <xdr:rowOff>431</xdr:rowOff>
    </xdr:from>
    <xdr:to>
      <xdr:col>3</xdr:col>
      <xdr:colOff>516280</xdr:colOff>
      <xdr:row>45</xdr:row>
      <xdr:rowOff>147492</xdr:rowOff>
    </xdr:to>
    <xdr:sp macro="" textlink="">
      <xdr:nvSpPr>
        <xdr:cNvPr id="5" name="4 CuadroTexto">
          <a:extLst>
            <a:ext uri="{FF2B5EF4-FFF2-40B4-BE49-F238E27FC236}">
              <a16:creationId xmlns:a16="http://schemas.microsoft.com/office/drawing/2014/main" id="{00000000-0008-0000-1F00-000005000000}"/>
            </a:ext>
          </a:extLst>
        </xdr:cNvPr>
        <xdr:cNvSpPr txBox="1"/>
      </xdr:nvSpPr>
      <xdr:spPr>
        <a:xfrm>
          <a:off x="2804673" y="68774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1F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403514</xdr:colOff>
      <xdr:row>0</xdr:row>
      <xdr:rowOff>104775</xdr:rowOff>
    </xdr:from>
    <xdr:to>
      <xdr:col>5</xdr:col>
      <xdr:colOff>1596861</xdr:colOff>
      <xdr:row>2</xdr:row>
      <xdr:rowOff>29440</xdr:rowOff>
    </xdr:to>
    <xdr:sp macro="" textlink="">
      <xdr:nvSpPr>
        <xdr:cNvPr id="7" name="6 CuadroTexto">
          <a:extLst>
            <a:ext uri="{FF2B5EF4-FFF2-40B4-BE49-F238E27FC236}">
              <a16:creationId xmlns:a16="http://schemas.microsoft.com/office/drawing/2014/main" id="{00000000-0008-0000-1F00-000007000000}"/>
            </a:ext>
          </a:extLst>
        </xdr:cNvPr>
        <xdr:cNvSpPr txBox="1"/>
      </xdr:nvSpPr>
      <xdr:spPr>
        <a:xfrm>
          <a:off x="5947064" y="10477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2" name="2 CuadroTexto">
          <a:extLst>
            <a:ext uri="{FF2B5EF4-FFF2-40B4-BE49-F238E27FC236}">
              <a16:creationId xmlns:a16="http://schemas.microsoft.com/office/drawing/2014/main" id="{00000000-0008-0000-1C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3" name="3 CuadroTexto">
          <a:extLst>
            <a:ext uri="{FF2B5EF4-FFF2-40B4-BE49-F238E27FC236}">
              <a16:creationId xmlns:a16="http://schemas.microsoft.com/office/drawing/2014/main" id="{00000000-0008-0000-1C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4323</xdr:colOff>
      <xdr:row>40</xdr:row>
      <xdr:rowOff>29006</xdr:rowOff>
    </xdr:from>
    <xdr:to>
      <xdr:col>5</xdr:col>
      <xdr:colOff>211480</xdr:colOff>
      <xdr:row>43</xdr:row>
      <xdr:rowOff>176067</xdr:rowOff>
    </xdr:to>
    <xdr:sp macro="" textlink="">
      <xdr:nvSpPr>
        <xdr:cNvPr id="4" name="4 CuadroTexto">
          <a:extLst>
            <a:ext uri="{FF2B5EF4-FFF2-40B4-BE49-F238E27FC236}">
              <a16:creationId xmlns:a16="http://schemas.microsoft.com/office/drawing/2014/main" id="{00000000-0008-0000-1C00-000005000000}"/>
            </a:ext>
          </a:extLst>
        </xdr:cNvPr>
        <xdr:cNvSpPr txBox="1"/>
      </xdr:nvSpPr>
      <xdr:spPr>
        <a:xfrm>
          <a:off x="2290323" y="78680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104775</xdr:colOff>
      <xdr:row>0</xdr:row>
      <xdr:rowOff>57150</xdr:rowOff>
    </xdr:from>
    <xdr:to>
      <xdr:col>1</xdr:col>
      <xdr:colOff>485774</xdr:colOff>
      <xdr:row>1</xdr:row>
      <xdr:rowOff>153266</xdr:rowOff>
    </xdr:to>
    <xdr:sp macro="" textlink="">
      <xdr:nvSpPr>
        <xdr:cNvPr id="5" name="5 CuadroTexto">
          <a:extLst>
            <a:ext uri="{FF2B5EF4-FFF2-40B4-BE49-F238E27FC236}">
              <a16:creationId xmlns:a16="http://schemas.microsoft.com/office/drawing/2014/main" id="{00000000-0008-0000-1C00-000006000000}"/>
            </a:ext>
          </a:extLst>
        </xdr:cNvPr>
        <xdr:cNvSpPr txBox="1"/>
      </xdr:nvSpPr>
      <xdr:spPr>
        <a:xfrm>
          <a:off x="104775"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222539</xdr:colOff>
      <xdr:row>0</xdr:row>
      <xdr:rowOff>57150</xdr:rowOff>
    </xdr:from>
    <xdr:to>
      <xdr:col>7</xdr:col>
      <xdr:colOff>653886</xdr:colOff>
      <xdr:row>1</xdr:row>
      <xdr:rowOff>172315</xdr:rowOff>
    </xdr:to>
    <xdr:sp macro="" textlink="">
      <xdr:nvSpPr>
        <xdr:cNvPr id="6" name="6 CuadroTexto">
          <a:extLst>
            <a:ext uri="{FF2B5EF4-FFF2-40B4-BE49-F238E27FC236}">
              <a16:creationId xmlns:a16="http://schemas.microsoft.com/office/drawing/2014/main" id="{00000000-0008-0000-1C00-000007000000}"/>
            </a:ext>
          </a:extLst>
        </xdr:cNvPr>
        <xdr:cNvSpPr txBox="1"/>
      </xdr:nvSpPr>
      <xdr:spPr>
        <a:xfrm>
          <a:off x="4794539" y="57150"/>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47625</xdr:colOff>
      <xdr:row>1</xdr:row>
      <xdr:rowOff>28576</xdr:rowOff>
    </xdr:from>
    <xdr:to>
      <xdr:col>1</xdr:col>
      <xdr:colOff>676275</xdr:colOff>
      <xdr:row>2</xdr:row>
      <xdr:rowOff>123826</xdr:rowOff>
    </xdr:to>
    <xdr:sp macro="" textlink="">
      <xdr:nvSpPr>
        <xdr:cNvPr id="2" name="1 CuadroTexto">
          <a:extLst>
            <a:ext uri="{FF2B5EF4-FFF2-40B4-BE49-F238E27FC236}">
              <a16:creationId xmlns:a16="http://schemas.microsoft.com/office/drawing/2014/main" id="{00000000-0008-0000-2300-000002000000}"/>
            </a:ext>
          </a:extLst>
        </xdr:cNvPr>
        <xdr:cNvSpPr txBox="1"/>
      </xdr:nvSpPr>
      <xdr:spPr>
        <a:xfrm>
          <a:off x="47625" y="209551"/>
          <a:ext cx="1390650"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8</xdr:col>
      <xdr:colOff>276225</xdr:colOff>
      <xdr:row>1</xdr:row>
      <xdr:rowOff>66676</xdr:rowOff>
    </xdr:from>
    <xdr:to>
      <xdr:col>8</xdr:col>
      <xdr:colOff>1504950</xdr:colOff>
      <xdr:row>2</xdr:row>
      <xdr:rowOff>180975</xdr:rowOff>
    </xdr:to>
    <xdr:sp macro="" textlink="">
      <xdr:nvSpPr>
        <xdr:cNvPr id="3" name="2 CuadroTexto">
          <a:extLst>
            <a:ext uri="{FF2B5EF4-FFF2-40B4-BE49-F238E27FC236}">
              <a16:creationId xmlns:a16="http://schemas.microsoft.com/office/drawing/2014/main" id="{00000000-0008-0000-2300-000003000000}"/>
            </a:ext>
          </a:extLst>
        </xdr:cNvPr>
        <xdr:cNvSpPr txBox="1"/>
      </xdr:nvSpPr>
      <xdr:spPr>
        <a:xfrm>
          <a:off x="7305675" y="247651"/>
          <a:ext cx="122872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22</xdr:row>
      <xdr:rowOff>14288</xdr:rowOff>
    </xdr:from>
    <xdr:to>
      <xdr:col>2</xdr:col>
      <xdr:colOff>295275</xdr:colOff>
      <xdr:row>26</xdr:row>
      <xdr:rowOff>19050</xdr:rowOff>
    </xdr:to>
    <xdr:sp macro="" textlink="">
      <xdr:nvSpPr>
        <xdr:cNvPr id="4" name="3 CuadroTexto">
          <a:extLst>
            <a:ext uri="{FF2B5EF4-FFF2-40B4-BE49-F238E27FC236}">
              <a16:creationId xmlns:a16="http://schemas.microsoft.com/office/drawing/2014/main" id="{00000000-0008-0000-2300-000004000000}"/>
            </a:ext>
          </a:extLst>
        </xdr:cNvPr>
        <xdr:cNvSpPr txBox="1"/>
      </xdr:nvSpPr>
      <xdr:spPr>
        <a:xfrm>
          <a:off x="0" y="4014788"/>
          <a:ext cx="1819275" cy="76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3</xdr:col>
      <xdr:colOff>335757</xdr:colOff>
      <xdr:row>22</xdr:row>
      <xdr:rowOff>33337</xdr:rowOff>
    </xdr:from>
    <xdr:to>
      <xdr:col>5</xdr:col>
      <xdr:colOff>495300</xdr:colOff>
      <xdr:row>26</xdr:row>
      <xdr:rowOff>28575</xdr:rowOff>
    </xdr:to>
    <xdr:sp macro="" textlink="">
      <xdr:nvSpPr>
        <xdr:cNvPr id="5" name="4 CuadroTexto">
          <a:extLst>
            <a:ext uri="{FF2B5EF4-FFF2-40B4-BE49-F238E27FC236}">
              <a16:creationId xmlns:a16="http://schemas.microsoft.com/office/drawing/2014/main" id="{00000000-0008-0000-2300-000005000000}"/>
            </a:ext>
          </a:extLst>
        </xdr:cNvPr>
        <xdr:cNvSpPr txBox="1"/>
      </xdr:nvSpPr>
      <xdr:spPr>
        <a:xfrm>
          <a:off x="2917032" y="4033837"/>
          <a:ext cx="2188368"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7</xdr:col>
      <xdr:colOff>216694</xdr:colOff>
      <xdr:row>22</xdr:row>
      <xdr:rowOff>28575</xdr:rowOff>
    </xdr:from>
    <xdr:to>
      <xdr:col>8</xdr:col>
      <xdr:colOff>1547813</xdr:colOff>
      <xdr:row>26</xdr:row>
      <xdr:rowOff>19050</xdr:rowOff>
    </xdr:to>
    <xdr:sp macro="" textlink="">
      <xdr:nvSpPr>
        <xdr:cNvPr id="6" name="5 CuadroTexto">
          <a:extLst>
            <a:ext uri="{FF2B5EF4-FFF2-40B4-BE49-F238E27FC236}">
              <a16:creationId xmlns:a16="http://schemas.microsoft.com/office/drawing/2014/main" id="{00000000-0008-0000-2300-000006000000}"/>
            </a:ext>
          </a:extLst>
        </xdr:cNvPr>
        <xdr:cNvSpPr txBox="1"/>
      </xdr:nvSpPr>
      <xdr:spPr>
        <a:xfrm>
          <a:off x="6350794" y="4029075"/>
          <a:ext cx="222646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_____________________________</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390525</xdr:colOff>
      <xdr:row>36</xdr:row>
      <xdr:rowOff>76200</xdr:rowOff>
    </xdr:from>
    <xdr:to>
      <xdr:col>2</xdr:col>
      <xdr:colOff>438150</xdr:colOff>
      <xdr:row>41</xdr:row>
      <xdr:rowOff>38100</xdr:rowOff>
    </xdr:to>
    <xdr:sp macro="" textlink="">
      <xdr:nvSpPr>
        <xdr:cNvPr id="3" name="2 CuadroTexto">
          <a:extLst>
            <a:ext uri="{FF2B5EF4-FFF2-40B4-BE49-F238E27FC236}">
              <a16:creationId xmlns:a16="http://schemas.microsoft.com/office/drawing/2014/main" id="{00000000-0008-0000-2400-000003000000}"/>
            </a:ext>
          </a:extLst>
        </xdr:cNvPr>
        <xdr:cNvSpPr txBox="1"/>
      </xdr:nvSpPr>
      <xdr:spPr>
        <a:xfrm>
          <a:off x="390525" y="715327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36</xdr:row>
      <xdr:rowOff>77066</xdr:rowOff>
    </xdr:from>
    <xdr:to>
      <xdr:col>7</xdr:col>
      <xdr:colOff>583618</xdr:colOff>
      <xdr:row>40</xdr:row>
      <xdr:rowOff>19050</xdr:rowOff>
    </xdr:to>
    <xdr:sp macro="" textlink="">
      <xdr:nvSpPr>
        <xdr:cNvPr id="4" name="3 CuadroTexto">
          <a:extLst>
            <a:ext uri="{FF2B5EF4-FFF2-40B4-BE49-F238E27FC236}">
              <a16:creationId xmlns:a16="http://schemas.microsoft.com/office/drawing/2014/main" id="{00000000-0008-0000-2400-000004000000}"/>
            </a:ext>
          </a:extLst>
        </xdr:cNvPr>
        <xdr:cNvSpPr txBox="1"/>
      </xdr:nvSpPr>
      <xdr:spPr>
        <a:xfrm>
          <a:off x="4405530" y="715414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32898</xdr:colOff>
      <xdr:row>40</xdr:row>
      <xdr:rowOff>9956</xdr:rowOff>
    </xdr:from>
    <xdr:to>
      <xdr:col>5</xdr:col>
      <xdr:colOff>240055</xdr:colOff>
      <xdr:row>43</xdr:row>
      <xdr:rowOff>157017</xdr:rowOff>
    </xdr:to>
    <xdr:sp macro="" textlink="">
      <xdr:nvSpPr>
        <xdr:cNvPr id="5" name="4 CuadroTexto">
          <a:extLst>
            <a:ext uri="{FF2B5EF4-FFF2-40B4-BE49-F238E27FC236}">
              <a16:creationId xmlns:a16="http://schemas.microsoft.com/office/drawing/2014/main" id="{00000000-0008-0000-2400-000005000000}"/>
            </a:ext>
          </a:extLst>
        </xdr:cNvPr>
        <xdr:cNvSpPr txBox="1"/>
      </xdr:nvSpPr>
      <xdr:spPr>
        <a:xfrm>
          <a:off x="2318898" y="764900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19050</xdr:colOff>
      <xdr:row>0</xdr:row>
      <xdr:rowOff>57150</xdr:rowOff>
    </xdr:from>
    <xdr:to>
      <xdr:col>1</xdr:col>
      <xdr:colOff>400049</xdr:colOff>
      <xdr:row>1</xdr:row>
      <xdr:rowOff>153266</xdr:rowOff>
    </xdr:to>
    <xdr:sp macro="" textlink="">
      <xdr:nvSpPr>
        <xdr:cNvPr id="6" name="5 CuadroTexto">
          <a:extLst>
            <a:ext uri="{FF2B5EF4-FFF2-40B4-BE49-F238E27FC236}">
              <a16:creationId xmlns:a16="http://schemas.microsoft.com/office/drawing/2014/main" id="{00000000-0008-0000-2400-000006000000}"/>
            </a:ext>
          </a:extLst>
        </xdr:cNvPr>
        <xdr:cNvSpPr txBox="1"/>
      </xdr:nvSpPr>
      <xdr:spPr>
        <a:xfrm>
          <a:off x="19050" y="57150"/>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6</xdr:col>
      <xdr:colOff>413040</xdr:colOff>
      <xdr:row>0</xdr:row>
      <xdr:rowOff>57150</xdr:rowOff>
    </xdr:from>
    <xdr:to>
      <xdr:col>7</xdr:col>
      <xdr:colOff>752476</xdr:colOff>
      <xdr:row>1</xdr:row>
      <xdr:rowOff>172315</xdr:rowOff>
    </xdr:to>
    <xdr:sp macro="" textlink="">
      <xdr:nvSpPr>
        <xdr:cNvPr id="7" name="6 CuadroTexto">
          <a:extLst>
            <a:ext uri="{FF2B5EF4-FFF2-40B4-BE49-F238E27FC236}">
              <a16:creationId xmlns:a16="http://schemas.microsoft.com/office/drawing/2014/main" id="{00000000-0008-0000-2400-000007000000}"/>
            </a:ext>
          </a:extLst>
        </xdr:cNvPr>
        <xdr:cNvSpPr txBox="1"/>
      </xdr:nvSpPr>
      <xdr:spPr>
        <a:xfrm>
          <a:off x="4985040" y="57150"/>
          <a:ext cx="1101436"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38101</xdr:colOff>
      <xdr:row>1</xdr:row>
      <xdr:rowOff>9526</xdr:rowOff>
    </xdr:from>
    <xdr:to>
      <xdr:col>1</xdr:col>
      <xdr:colOff>400050</xdr:colOff>
      <xdr:row>2</xdr:row>
      <xdr:rowOff>104776</xdr:rowOff>
    </xdr:to>
    <xdr:sp macro="" textlink="">
      <xdr:nvSpPr>
        <xdr:cNvPr id="2" name="1 CuadroTexto">
          <a:extLst>
            <a:ext uri="{FF2B5EF4-FFF2-40B4-BE49-F238E27FC236}">
              <a16:creationId xmlns:a16="http://schemas.microsoft.com/office/drawing/2014/main" id="{00000000-0008-0000-2500-000002000000}"/>
            </a:ext>
          </a:extLst>
        </xdr:cNvPr>
        <xdr:cNvSpPr txBox="1"/>
      </xdr:nvSpPr>
      <xdr:spPr>
        <a:xfrm>
          <a:off x="38101" y="190501"/>
          <a:ext cx="1133474"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247650</xdr:colOff>
      <xdr:row>1</xdr:row>
      <xdr:rowOff>19051</xdr:rowOff>
    </xdr:from>
    <xdr:to>
      <xdr:col>3</xdr:col>
      <xdr:colOff>1762125</xdr:colOff>
      <xdr:row>2</xdr:row>
      <xdr:rowOff>133350</xdr:rowOff>
    </xdr:to>
    <xdr:sp macro="" textlink="">
      <xdr:nvSpPr>
        <xdr:cNvPr id="3" name="2 CuadroTexto">
          <a:extLst>
            <a:ext uri="{FF2B5EF4-FFF2-40B4-BE49-F238E27FC236}">
              <a16:creationId xmlns:a16="http://schemas.microsoft.com/office/drawing/2014/main" id="{00000000-0008-0000-2500-000003000000}"/>
            </a:ext>
          </a:extLst>
        </xdr:cNvPr>
        <xdr:cNvSpPr txBox="1"/>
      </xdr:nvSpPr>
      <xdr:spPr>
        <a:xfrm>
          <a:off x="5638800" y="200026"/>
          <a:ext cx="1514475" cy="304799"/>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28575</xdr:colOff>
      <xdr:row>29</xdr:row>
      <xdr:rowOff>23813</xdr:rowOff>
    </xdr:from>
    <xdr:to>
      <xdr:col>1</xdr:col>
      <xdr:colOff>1314450</xdr:colOff>
      <xdr:row>33</xdr:row>
      <xdr:rowOff>28575</xdr:rowOff>
    </xdr:to>
    <xdr:sp macro="" textlink="">
      <xdr:nvSpPr>
        <xdr:cNvPr id="4" name="3 CuadroTexto">
          <a:extLst>
            <a:ext uri="{FF2B5EF4-FFF2-40B4-BE49-F238E27FC236}">
              <a16:creationId xmlns:a16="http://schemas.microsoft.com/office/drawing/2014/main" id="{00000000-0008-0000-2500-000004000000}"/>
            </a:ext>
          </a:extLst>
        </xdr:cNvPr>
        <xdr:cNvSpPr txBox="1"/>
      </xdr:nvSpPr>
      <xdr:spPr>
        <a:xfrm>
          <a:off x="28575" y="4852988"/>
          <a:ext cx="2057400" cy="76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1</xdr:col>
      <xdr:colOff>402432</xdr:colOff>
      <xdr:row>29</xdr:row>
      <xdr:rowOff>23812</xdr:rowOff>
    </xdr:from>
    <xdr:to>
      <xdr:col>2</xdr:col>
      <xdr:colOff>1209675</xdr:colOff>
      <xdr:row>33</xdr:row>
      <xdr:rowOff>19050</xdr:rowOff>
    </xdr:to>
    <xdr:sp macro="" textlink="">
      <xdr:nvSpPr>
        <xdr:cNvPr id="5" name="4 CuadroTexto">
          <a:extLst>
            <a:ext uri="{FF2B5EF4-FFF2-40B4-BE49-F238E27FC236}">
              <a16:creationId xmlns:a16="http://schemas.microsoft.com/office/drawing/2014/main" id="{00000000-0008-0000-2500-000005000000}"/>
            </a:ext>
          </a:extLst>
        </xdr:cNvPr>
        <xdr:cNvSpPr txBox="1"/>
      </xdr:nvSpPr>
      <xdr:spPr>
        <a:xfrm>
          <a:off x="2221707" y="2671762"/>
          <a:ext cx="2188368"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endParaRPr lang="es-MX" sz="900">
            <a:latin typeface="Arial" pitchFamily="34" charset="0"/>
            <a:cs typeface="Arial" pitchFamily="34" charset="0"/>
          </a:endParaRPr>
        </a:p>
        <a:p>
          <a:pPr algn="ctr"/>
          <a:r>
            <a:rPr lang="es-MX" sz="1100"/>
            <a:t>_____________________</a:t>
          </a:r>
        </a:p>
      </xdr:txBody>
    </xdr:sp>
    <xdr:clientData/>
  </xdr:twoCellAnchor>
  <xdr:twoCellAnchor>
    <xdr:from>
      <xdr:col>2</xdr:col>
      <xdr:colOff>1845469</xdr:colOff>
      <xdr:row>29</xdr:row>
      <xdr:rowOff>28575</xdr:rowOff>
    </xdr:from>
    <xdr:to>
      <xdr:col>4</xdr:col>
      <xdr:colOff>109538</xdr:colOff>
      <xdr:row>33</xdr:row>
      <xdr:rowOff>19050</xdr:rowOff>
    </xdr:to>
    <xdr:sp macro="" textlink="">
      <xdr:nvSpPr>
        <xdr:cNvPr id="6" name="5 CuadroTexto">
          <a:extLst>
            <a:ext uri="{FF2B5EF4-FFF2-40B4-BE49-F238E27FC236}">
              <a16:creationId xmlns:a16="http://schemas.microsoft.com/office/drawing/2014/main" id="{00000000-0008-0000-2500-000006000000}"/>
            </a:ext>
          </a:extLst>
        </xdr:cNvPr>
        <xdr:cNvSpPr txBox="1"/>
      </xdr:nvSpPr>
      <xdr:spPr>
        <a:xfrm>
          <a:off x="5045869" y="2676525"/>
          <a:ext cx="2226469"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_____________________________</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390525</xdr:colOff>
      <xdr:row>34</xdr:row>
      <xdr:rowOff>76200</xdr:rowOff>
    </xdr:from>
    <xdr:to>
      <xdr:col>2</xdr:col>
      <xdr:colOff>438150</xdr:colOff>
      <xdr:row>39</xdr:row>
      <xdr:rowOff>38100</xdr:rowOff>
    </xdr:to>
    <xdr:sp macro="" textlink="">
      <xdr:nvSpPr>
        <xdr:cNvPr id="7" name="2 CuadroTexto">
          <a:extLst>
            <a:ext uri="{FF2B5EF4-FFF2-40B4-BE49-F238E27FC236}">
              <a16:creationId xmlns:a16="http://schemas.microsoft.com/office/drawing/2014/main" id="{00000000-0008-0000-2600-000003000000}"/>
            </a:ext>
          </a:extLst>
        </xdr:cNvPr>
        <xdr:cNvSpPr txBox="1"/>
      </xdr:nvSpPr>
      <xdr:spPr>
        <a:xfrm>
          <a:off x="390525" y="713422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595530</xdr:colOff>
      <xdr:row>34</xdr:row>
      <xdr:rowOff>77066</xdr:rowOff>
    </xdr:from>
    <xdr:to>
      <xdr:col>7</xdr:col>
      <xdr:colOff>583618</xdr:colOff>
      <xdr:row>38</xdr:row>
      <xdr:rowOff>19050</xdr:rowOff>
    </xdr:to>
    <xdr:sp macro="" textlink="">
      <xdr:nvSpPr>
        <xdr:cNvPr id="9" name="3 CuadroTexto">
          <a:extLst>
            <a:ext uri="{FF2B5EF4-FFF2-40B4-BE49-F238E27FC236}">
              <a16:creationId xmlns:a16="http://schemas.microsoft.com/office/drawing/2014/main" id="{00000000-0008-0000-2600-000004000000}"/>
            </a:ext>
          </a:extLst>
        </xdr:cNvPr>
        <xdr:cNvSpPr txBox="1"/>
      </xdr:nvSpPr>
      <xdr:spPr>
        <a:xfrm>
          <a:off x="4405530" y="713509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4323</xdr:colOff>
      <xdr:row>38</xdr:row>
      <xdr:rowOff>29006</xdr:rowOff>
    </xdr:from>
    <xdr:to>
      <xdr:col>5</xdr:col>
      <xdr:colOff>211480</xdr:colOff>
      <xdr:row>41</xdr:row>
      <xdr:rowOff>176067</xdr:rowOff>
    </xdr:to>
    <xdr:sp macro="" textlink="">
      <xdr:nvSpPr>
        <xdr:cNvPr id="10" name="4 CuadroTexto">
          <a:extLst>
            <a:ext uri="{FF2B5EF4-FFF2-40B4-BE49-F238E27FC236}">
              <a16:creationId xmlns:a16="http://schemas.microsoft.com/office/drawing/2014/main" id="{00000000-0008-0000-2600-000005000000}"/>
            </a:ext>
          </a:extLst>
        </xdr:cNvPr>
        <xdr:cNvSpPr txBox="1"/>
      </xdr:nvSpPr>
      <xdr:spPr>
        <a:xfrm>
          <a:off x="2290323" y="784903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0</xdr:colOff>
      <xdr:row>0</xdr:row>
      <xdr:rowOff>180975</xdr:rowOff>
    </xdr:from>
    <xdr:to>
      <xdr:col>1</xdr:col>
      <xdr:colOff>380999</xdr:colOff>
      <xdr:row>1</xdr:row>
      <xdr:rowOff>277091</xdr:rowOff>
    </xdr:to>
    <xdr:sp macro="" textlink="">
      <xdr:nvSpPr>
        <xdr:cNvPr id="11" name="5 CuadroTexto">
          <a:extLst>
            <a:ext uri="{FF2B5EF4-FFF2-40B4-BE49-F238E27FC236}">
              <a16:creationId xmlns:a16="http://schemas.microsoft.com/office/drawing/2014/main" id="{00000000-0008-0000-2600-000006000000}"/>
            </a:ext>
          </a:extLst>
        </xdr:cNvPr>
        <xdr:cNvSpPr txBox="1"/>
      </xdr:nvSpPr>
      <xdr:spPr>
        <a:xfrm>
          <a:off x="0" y="180975"/>
          <a:ext cx="1142999" cy="286616"/>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361950</xdr:colOff>
      <xdr:row>1</xdr:row>
      <xdr:rowOff>19050</xdr:rowOff>
    </xdr:from>
    <xdr:to>
      <xdr:col>7</xdr:col>
      <xdr:colOff>742949</xdr:colOff>
      <xdr:row>1</xdr:row>
      <xdr:rowOff>305666</xdr:rowOff>
    </xdr:to>
    <xdr:sp macro="" textlink="">
      <xdr:nvSpPr>
        <xdr:cNvPr id="12" name="7 CuadroTexto">
          <a:extLst>
            <a:ext uri="{FF2B5EF4-FFF2-40B4-BE49-F238E27FC236}">
              <a16:creationId xmlns:a16="http://schemas.microsoft.com/office/drawing/2014/main" id="{00000000-0008-0000-2600-000008000000}"/>
            </a:ext>
          </a:extLst>
        </xdr:cNvPr>
        <xdr:cNvSpPr txBox="1"/>
      </xdr:nvSpPr>
      <xdr:spPr>
        <a:xfrm>
          <a:off x="4933950" y="209550"/>
          <a:ext cx="1142999" cy="286616"/>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1 CuadroTexto">
          <a:extLst>
            <a:ext uri="{FF2B5EF4-FFF2-40B4-BE49-F238E27FC236}">
              <a16:creationId xmlns:a16="http://schemas.microsoft.com/office/drawing/2014/main" id="{00000000-0008-0000-2700-000002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292678</xdr:colOff>
      <xdr:row>0</xdr:row>
      <xdr:rowOff>95251</xdr:rowOff>
    </xdr:from>
    <xdr:to>
      <xdr:col>2</xdr:col>
      <xdr:colOff>724025</xdr:colOff>
      <xdr:row>2</xdr:row>
      <xdr:rowOff>28575</xdr:rowOff>
    </xdr:to>
    <xdr:sp macro="" textlink="">
      <xdr:nvSpPr>
        <xdr:cNvPr id="11" name="2 CuadroTexto">
          <a:extLst>
            <a:ext uri="{FF2B5EF4-FFF2-40B4-BE49-F238E27FC236}">
              <a16:creationId xmlns:a16="http://schemas.microsoft.com/office/drawing/2014/main" id="{00000000-0008-0000-2700-000003000000}"/>
            </a:ext>
          </a:extLst>
        </xdr:cNvPr>
        <xdr:cNvSpPr txBox="1"/>
      </xdr:nvSpPr>
      <xdr:spPr>
        <a:xfrm>
          <a:off x="5401542"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0</xdr:colOff>
      <xdr:row>24</xdr:row>
      <xdr:rowOff>17318</xdr:rowOff>
    </xdr:from>
    <xdr:to>
      <xdr:col>0</xdr:col>
      <xdr:colOff>1571625</xdr:colOff>
      <xdr:row>27</xdr:row>
      <xdr:rowOff>145294</xdr:rowOff>
    </xdr:to>
    <xdr:sp macro="" textlink="">
      <xdr:nvSpPr>
        <xdr:cNvPr id="12" name="6 CuadroTexto">
          <a:extLst>
            <a:ext uri="{FF2B5EF4-FFF2-40B4-BE49-F238E27FC236}">
              <a16:creationId xmlns:a16="http://schemas.microsoft.com/office/drawing/2014/main" id="{00000000-0008-0000-2700-000007000000}"/>
            </a:ext>
          </a:extLst>
        </xdr:cNvPr>
        <xdr:cNvSpPr txBox="1"/>
      </xdr:nvSpPr>
      <xdr:spPr>
        <a:xfrm>
          <a:off x="0" y="4760768"/>
          <a:ext cx="1571625" cy="6899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2562875</xdr:colOff>
      <xdr:row>24</xdr:row>
      <xdr:rowOff>9524</xdr:rowOff>
    </xdr:from>
    <xdr:to>
      <xdr:col>0</xdr:col>
      <xdr:colOff>4074963</xdr:colOff>
      <xdr:row>27</xdr:row>
      <xdr:rowOff>155996</xdr:rowOff>
    </xdr:to>
    <xdr:sp macro="" textlink="">
      <xdr:nvSpPr>
        <xdr:cNvPr id="13" name="7 CuadroTexto">
          <a:extLst>
            <a:ext uri="{FF2B5EF4-FFF2-40B4-BE49-F238E27FC236}">
              <a16:creationId xmlns:a16="http://schemas.microsoft.com/office/drawing/2014/main" id="{00000000-0008-0000-2700-000008000000}"/>
            </a:ext>
          </a:extLst>
        </xdr:cNvPr>
        <xdr:cNvSpPr txBox="1"/>
      </xdr:nvSpPr>
      <xdr:spPr>
        <a:xfrm>
          <a:off x="2562875" y="4752974"/>
          <a:ext cx="1512088" cy="708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4901039</xdr:colOff>
      <xdr:row>24</xdr:row>
      <xdr:rowOff>9090</xdr:rowOff>
    </xdr:from>
    <xdr:to>
      <xdr:col>2</xdr:col>
      <xdr:colOff>761332</xdr:colOff>
      <xdr:row>27</xdr:row>
      <xdr:rowOff>164810</xdr:rowOff>
    </xdr:to>
    <xdr:sp macro="" textlink="">
      <xdr:nvSpPr>
        <xdr:cNvPr id="14" name="8 CuadroTexto">
          <a:extLst>
            <a:ext uri="{FF2B5EF4-FFF2-40B4-BE49-F238E27FC236}">
              <a16:creationId xmlns:a16="http://schemas.microsoft.com/office/drawing/2014/main" id="{00000000-0008-0000-2700-000009000000}"/>
            </a:ext>
          </a:extLst>
        </xdr:cNvPr>
        <xdr:cNvSpPr txBox="1"/>
      </xdr:nvSpPr>
      <xdr:spPr>
        <a:xfrm>
          <a:off x="4901039" y="4752540"/>
          <a:ext cx="1727693" cy="7176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19050</xdr:colOff>
      <xdr:row>0</xdr:row>
      <xdr:rowOff>95251</xdr:rowOff>
    </xdr:from>
    <xdr:to>
      <xdr:col>0</xdr:col>
      <xdr:colOff>1162049</xdr:colOff>
      <xdr:row>2</xdr:row>
      <xdr:rowOff>9526</xdr:rowOff>
    </xdr:to>
    <xdr:sp macro="" textlink="">
      <xdr:nvSpPr>
        <xdr:cNvPr id="10" name="3 CuadroTexto">
          <a:extLst>
            <a:ext uri="{FF2B5EF4-FFF2-40B4-BE49-F238E27FC236}">
              <a16:creationId xmlns:a16="http://schemas.microsoft.com/office/drawing/2014/main" id="{00000000-0008-0000-2800-000004000000}"/>
            </a:ext>
          </a:extLst>
        </xdr:cNvPr>
        <xdr:cNvSpPr txBox="1"/>
      </xdr:nvSpPr>
      <xdr:spPr>
        <a:xfrm>
          <a:off x="19050" y="95251"/>
          <a:ext cx="1142999" cy="285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1</xdr:col>
      <xdr:colOff>309996</xdr:colOff>
      <xdr:row>0</xdr:row>
      <xdr:rowOff>95251</xdr:rowOff>
    </xdr:from>
    <xdr:to>
      <xdr:col>2</xdr:col>
      <xdr:colOff>741343</xdr:colOff>
      <xdr:row>2</xdr:row>
      <xdr:rowOff>28575</xdr:rowOff>
    </xdr:to>
    <xdr:sp macro="" textlink="">
      <xdr:nvSpPr>
        <xdr:cNvPr id="11" name="4 CuadroTexto">
          <a:extLst>
            <a:ext uri="{FF2B5EF4-FFF2-40B4-BE49-F238E27FC236}">
              <a16:creationId xmlns:a16="http://schemas.microsoft.com/office/drawing/2014/main" id="{00000000-0008-0000-2800-000005000000}"/>
            </a:ext>
          </a:extLst>
        </xdr:cNvPr>
        <xdr:cNvSpPr txBox="1"/>
      </xdr:nvSpPr>
      <xdr:spPr>
        <a:xfrm>
          <a:off x="5418860" y="95251"/>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103909</xdr:colOff>
      <xdr:row>45</xdr:row>
      <xdr:rowOff>17318</xdr:rowOff>
    </xdr:from>
    <xdr:to>
      <xdr:col>0</xdr:col>
      <xdr:colOff>1675534</xdr:colOff>
      <xdr:row>48</xdr:row>
      <xdr:rowOff>136635</xdr:rowOff>
    </xdr:to>
    <xdr:sp macro="" textlink="">
      <xdr:nvSpPr>
        <xdr:cNvPr id="12" name="6 CuadroTexto">
          <a:extLst>
            <a:ext uri="{FF2B5EF4-FFF2-40B4-BE49-F238E27FC236}">
              <a16:creationId xmlns:a16="http://schemas.microsoft.com/office/drawing/2014/main" id="{00000000-0008-0000-2800-000007000000}"/>
            </a:ext>
          </a:extLst>
        </xdr:cNvPr>
        <xdr:cNvSpPr txBox="1"/>
      </xdr:nvSpPr>
      <xdr:spPr>
        <a:xfrm>
          <a:off x="103909" y="8589818"/>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2424330</xdr:colOff>
      <xdr:row>45</xdr:row>
      <xdr:rowOff>18183</xdr:rowOff>
    </xdr:from>
    <xdr:to>
      <xdr:col>0</xdr:col>
      <xdr:colOff>3936418</xdr:colOff>
      <xdr:row>48</xdr:row>
      <xdr:rowOff>155996</xdr:rowOff>
    </xdr:to>
    <xdr:sp macro="" textlink="">
      <xdr:nvSpPr>
        <xdr:cNvPr id="13" name="7 CuadroTexto">
          <a:extLst>
            <a:ext uri="{FF2B5EF4-FFF2-40B4-BE49-F238E27FC236}">
              <a16:creationId xmlns:a16="http://schemas.microsoft.com/office/drawing/2014/main" id="{00000000-0008-0000-2800-000008000000}"/>
            </a:ext>
          </a:extLst>
        </xdr:cNvPr>
        <xdr:cNvSpPr txBox="1"/>
      </xdr:nvSpPr>
      <xdr:spPr>
        <a:xfrm>
          <a:off x="2424330" y="8590683"/>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0</xdr:col>
      <xdr:colOff>4883721</xdr:colOff>
      <xdr:row>45</xdr:row>
      <xdr:rowOff>431</xdr:rowOff>
    </xdr:from>
    <xdr:to>
      <xdr:col>2</xdr:col>
      <xdr:colOff>744014</xdr:colOff>
      <xdr:row>48</xdr:row>
      <xdr:rowOff>147492</xdr:rowOff>
    </xdr:to>
    <xdr:sp macro="" textlink="">
      <xdr:nvSpPr>
        <xdr:cNvPr id="14" name="8 CuadroTexto">
          <a:extLst>
            <a:ext uri="{FF2B5EF4-FFF2-40B4-BE49-F238E27FC236}">
              <a16:creationId xmlns:a16="http://schemas.microsoft.com/office/drawing/2014/main" id="{00000000-0008-0000-2800-000009000000}"/>
            </a:ext>
          </a:extLst>
        </xdr:cNvPr>
        <xdr:cNvSpPr txBox="1"/>
      </xdr:nvSpPr>
      <xdr:spPr>
        <a:xfrm>
          <a:off x="4883721" y="8572931"/>
          <a:ext cx="1727693"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390525</xdr:colOff>
      <xdr:row>12</xdr:row>
      <xdr:rowOff>76200</xdr:rowOff>
    </xdr:from>
    <xdr:to>
      <xdr:col>2</xdr:col>
      <xdr:colOff>438150</xdr:colOff>
      <xdr:row>17</xdr:row>
      <xdr:rowOff>38100</xdr:rowOff>
    </xdr:to>
    <xdr:sp macro="" textlink="">
      <xdr:nvSpPr>
        <xdr:cNvPr id="2" name="2 CuadroTexto">
          <a:extLst>
            <a:ext uri="{FF2B5EF4-FFF2-40B4-BE49-F238E27FC236}">
              <a16:creationId xmlns:a16="http://schemas.microsoft.com/office/drawing/2014/main" id="{00000000-0008-0000-3800-000003000000}"/>
            </a:ext>
          </a:extLst>
        </xdr:cNvPr>
        <xdr:cNvSpPr txBox="1"/>
      </xdr:nvSpPr>
      <xdr:spPr>
        <a:xfrm>
          <a:off x="390525" y="7143750"/>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5</xdr:col>
      <xdr:colOff>0</xdr:colOff>
      <xdr:row>12</xdr:row>
      <xdr:rowOff>77066</xdr:rowOff>
    </xdr:from>
    <xdr:to>
      <xdr:col>6</xdr:col>
      <xdr:colOff>583618</xdr:colOff>
      <xdr:row>16</xdr:row>
      <xdr:rowOff>19050</xdr:rowOff>
    </xdr:to>
    <xdr:sp macro="" textlink="">
      <xdr:nvSpPr>
        <xdr:cNvPr id="3" name="3 CuadroTexto">
          <a:extLst>
            <a:ext uri="{FF2B5EF4-FFF2-40B4-BE49-F238E27FC236}">
              <a16:creationId xmlns:a16="http://schemas.microsoft.com/office/drawing/2014/main" id="{00000000-0008-0000-3800-000004000000}"/>
            </a:ext>
          </a:extLst>
        </xdr:cNvPr>
        <xdr:cNvSpPr txBox="1"/>
      </xdr:nvSpPr>
      <xdr:spPr>
        <a:xfrm>
          <a:off x="4405530" y="71446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90048</xdr:colOff>
      <xdr:row>16</xdr:row>
      <xdr:rowOff>431</xdr:rowOff>
    </xdr:from>
    <xdr:to>
      <xdr:col>5</xdr:col>
      <xdr:colOff>0</xdr:colOff>
      <xdr:row>19</xdr:row>
      <xdr:rowOff>147492</xdr:rowOff>
    </xdr:to>
    <xdr:sp macro="" textlink="">
      <xdr:nvSpPr>
        <xdr:cNvPr id="4" name="4 CuadroTexto">
          <a:extLst>
            <a:ext uri="{FF2B5EF4-FFF2-40B4-BE49-F238E27FC236}">
              <a16:creationId xmlns:a16="http://schemas.microsoft.com/office/drawing/2014/main" id="{00000000-0008-0000-3800-000005000000}"/>
            </a:ext>
          </a:extLst>
        </xdr:cNvPr>
        <xdr:cNvSpPr txBox="1"/>
      </xdr:nvSpPr>
      <xdr:spPr>
        <a:xfrm>
          <a:off x="2376048" y="7829981"/>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twoCellAnchor>
    <xdr:from>
      <xdr:col>0</xdr:col>
      <xdr:colOff>85725</xdr:colOff>
      <xdr:row>0</xdr:row>
      <xdr:rowOff>47625</xdr:rowOff>
    </xdr:from>
    <xdr:to>
      <xdr:col>1</xdr:col>
      <xdr:colOff>466724</xdr:colOff>
      <xdr:row>1</xdr:row>
      <xdr:rowOff>143741</xdr:rowOff>
    </xdr:to>
    <xdr:sp macro="" textlink="">
      <xdr:nvSpPr>
        <xdr:cNvPr id="5" name="5 CuadroTexto">
          <a:extLst>
            <a:ext uri="{FF2B5EF4-FFF2-40B4-BE49-F238E27FC236}">
              <a16:creationId xmlns:a16="http://schemas.microsoft.com/office/drawing/2014/main" id="{00000000-0008-0000-3800-000006000000}"/>
            </a:ext>
          </a:extLst>
        </xdr:cNvPr>
        <xdr:cNvSpPr txBox="1"/>
      </xdr:nvSpPr>
      <xdr:spPr>
        <a:xfrm>
          <a:off x="85725" y="47625"/>
          <a:ext cx="1142999" cy="286616"/>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5</xdr:col>
      <xdr:colOff>203489</xdr:colOff>
      <xdr:row>0</xdr:row>
      <xdr:rowOff>47625</xdr:rowOff>
    </xdr:from>
    <xdr:to>
      <xdr:col>6</xdr:col>
      <xdr:colOff>634836</xdr:colOff>
      <xdr:row>1</xdr:row>
      <xdr:rowOff>162790</xdr:rowOff>
    </xdr:to>
    <xdr:sp macro="" textlink="">
      <xdr:nvSpPr>
        <xdr:cNvPr id="6" name="6 CuadroTexto">
          <a:extLst>
            <a:ext uri="{FF2B5EF4-FFF2-40B4-BE49-F238E27FC236}">
              <a16:creationId xmlns:a16="http://schemas.microsoft.com/office/drawing/2014/main" id="{00000000-0008-0000-3800-000007000000}"/>
            </a:ext>
          </a:extLst>
        </xdr:cNvPr>
        <xdr:cNvSpPr txBox="1"/>
      </xdr:nvSpPr>
      <xdr:spPr>
        <a:xfrm>
          <a:off x="4775489" y="47625"/>
          <a:ext cx="1193347" cy="30566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0</xdr:col>
      <xdr:colOff>28575</xdr:colOff>
      <xdr:row>84</xdr:row>
      <xdr:rowOff>180975</xdr:rowOff>
    </xdr:from>
    <xdr:to>
      <xdr:col>0</xdr:col>
      <xdr:colOff>2438400</xdr:colOff>
      <xdr:row>89</xdr:row>
      <xdr:rowOff>142875</xdr:rowOff>
    </xdr:to>
    <xdr:sp macro="" textlink="">
      <xdr:nvSpPr>
        <xdr:cNvPr id="5" name="2 CuadroTexto">
          <a:extLst>
            <a:ext uri="{FF2B5EF4-FFF2-40B4-BE49-F238E27FC236}">
              <a16:creationId xmlns:a16="http://schemas.microsoft.com/office/drawing/2014/main" id="{00000000-0008-0000-3900-000003000000}"/>
            </a:ext>
          </a:extLst>
        </xdr:cNvPr>
        <xdr:cNvSpPr txBox="1"/>
      </xdr:nvSpPr>
      <xdr:spPr>
        <a:xfrm>
          <a:off x="28575" y="16544925"/>
          <a:ext cx="24098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1</xdr:col>
      <xdr:colOff>719355</xdr:colOff>
      <xdr:row>85</xdr:row>
      <xdr:rowOff>10391</xdr:rowOff>
    </xdr:from>
    <xdr:to>
      <xdr:col>3</xdr:col>
      <xdr:colOff>621718</xdr:colOff>
      <xdr:row>88</xdr:row>
      <xdr:rowOff>142875</xdr:rowOff>
    </xdr:to>
    <xdr:sp macro="" textlink="">
      <xdr:nvSpPr>
        <xdr:cNvPr id="6" name="3 CuadroTexto">
          <a:extLst>
            <a:ext uri="{FF2B5EF4-FFF2-40B4-BE49-F238E27FC236}">
              <a16:creationId xmlns:a16="http://schemas.microsoft.com/office/drawing/2014/main" id="{00000000-0008-0000-3900-000004000000}"/>
            </a:ext>
          </a:extLst>
        </xdr:cNvPr>
        <xdr:cNvSpPr txBox="1"/>
      </xdr:nvSpPr>
      <xdr:spPr>
        <a:xfrm>
          <a:off x="5205630" y="16564841"/>
          <a:ext cx="1597813"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3</xdr:col>
      <xdr:colOff>4114799</xdr:colOff>
      <xdr:row>84</xdr:row>
      <xdr:rowOff>181406</xdr:rowOff>
    </xdr:from>
    <xdr:to>
      <xdr:col>5</xdr:col>
      <xdr:colOff>573429</xdr:colOff>
      <xdr:row>88</xdr:row>
      <xdr:rowOff>137967</xdr:rowOff>
    </xdr:to>
    <xdr:sp macro="" textlink="">
      <xdr:nvSpPr>
        <xdr:cNvPr id="7" name="4 CuadroTexto">
          <a:extLst>
            <a:ext uri="{FF2B5EF4-FFF2-40B4-BE49-F238E27FC236}">
              <a16:creationId xmlns:a16="http://schemas.microsoft.com/office/drawing/2014/main" id="{00000000-0008-0000-3900-000005000000}"/>
            </a:ext>
          </a:extLst>
        </xdr:cNvPr>
        <xdr:cNvSpPr txBox="1"/>
      </xdr:nvSpPr>
      <xdr:spPr>
        <a:xfrm>
          <a:off x="10296524" y="16545356"/>
          <a:ext cx="2068855"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85725</xdr:colOff>
      <xdr:row>1</xdr:row>
      <xdr:rowOff>19050</xdr:rowOff>
    </xdr:from>
    <xdr:to>
      <xdr:col>1</xdr:col>
      <xdr:colOff>1200150</xdr:colOff>
      <xdr:row>3</xdr:row>
      <xdr:rowOff>123825</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419100" y="76200"/>
          <a:ext cx="1114425"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3</xdr:col>
      <xdr:colOff>619125</xdr:colOff>
      <xdr:row>1</xdr:row>
      <xdr:rowOff>28575</xdr:rowOff>
    </xdr:from>
    <xdr:to>
      <xdr:col>5</xdr:col>
      <xdr:colOff>904875</xdr:colOff>
      <xdr:row>3</xdr:row>
      <xdr:rowOff>133350</xdr:rowOff>
    </xdr:to>
    <xdr:sp macro="" textlink="">
      <xdr:nvSpPr>
        <xdr:cNvPr id="3" name="2 CuadroTexto">
          <a:extLst>
            <a:ext uri="{FF2B5EF4-FFF2-40B4-BE49-F238E27FC236}">
              <a16:creationId xmlns:a16="http://schemas.microsoft.com/office/drawing/2014/main" id="{00000000-0008-0000-0500-000003000000}"/>
            </a:ext>
          </a:extLst>
        </xdr:cNvPr>
        <xdr:cNvSpPr txBox="1"/>
      </xdr:nvSpPr>
      <xdr:spPr>
        <a:xfrm>
          <a:off x="5676900" y="85725"/>
          <a:ext cx="1257300" cy="4572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161925</xdr:colOff>
      <xdr:row>74</xdr:row>
      <xdr:rowOff>33339</xdr:rowOff>
    </xdr:from>
    <xdr:to>
      <xdr:col>1</xdr:col>
      <xdr:colOff>1400175</xdr:colOff>
      <xdr:row>77</xdr:row>
      <xdr:rowOff>116681</xdr:rowOff>
    </xdr:to>
    <xdr:sp macro="" textlink="">
      <xdr:nvSpPr>
        <xdr:cNvPr id="4" name="3 CuadroTexto">
          <a:extLst>
            <a:ext uri="{FF2B5EF4-FFF2-40B4-BE49-F238E27FC236}">
              <a16:creationId xmlns:a16="http://schemas.microsoft.com/office/drawing/2014/main" id="{00000000-0008-0000-0500-000004000000}"/>
            </a:ext>
          </a:extLst>
        </xdr:cNvPr>
        <xdr:cNvSpPr txBox="1"/>
      </xdr:nvSpPr>
      <xdr:spPr>
        <a:xfrm>
          <a:off x="161925" y="12044364"/>
          <a:ext cx="1571625" cy="7119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1</xdr:col>
      <xdr:colOff>2440788</xdr:colOff>
      <xdr:row>74</xdr:row>
      <xdr:rowOff>14288</xdr:rowOff>
    </xdr:from>
    <xdr:to>
      <xdr:col>2</xdr:col>
      <xdr:colOff>47626</xdr:colOff>
      <xdr:row>77</xdr:row>
      <xdr:rowOff>145255</xdr:rowOff>
    </xdr:to>
    <xdr:sp macro="" textlink="">
      <xdr:nvSpPr>
        <xdr:cNvPr id="5" name="4 CuadroTexto">
          <a:extLst>
            <a:ext uri="{FF2B5EF4-FFF2-40B4-BE49-F238E27FC236}">
              <a16:creationId xmlns:a16="http://schemas.microsoft.com/office/drawing/2014/main" id="{00000000-0008-0000-0500-000005000000}"/>
            </a:ext>
          </a:extLst>
        </xdr:cNvPr>
        <xdr:cNvSpPr txBox="1"/>
      </xdr:nvSpPr>
      <xdr:spPr>
        <a:xfrm>
          <a:off x="2774163" y="12025313"/>
          <a:ext cx="1512088" cy="759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3</xdr:col>
      <xdr:colOff>259567</xdr:colOff>
      <xdr:row>74</xdr:row>
      <xdr:rowOff>9525</xdr:rowOff>
    </xdr:from>
    <xdr:to>
      <xdr:col>5</xdr:col>
      <xdr:colOff>923924</xdr:colOff>
      <xdr:row>78</xdr:row>
      <xdr:rowOff>2380</xdr:rowOff>
    </xdr:to>
    <xdr:sp macro="" textlink="">
      <xdr:nvSpPr>
        <xdr:cNvPr id="6" name="5 CuadroTexto">
          <a:extLst>
            <a:ext uri="{FF2B5EF4-FFF2-40B4-BE49-F238E27FC236}">
              <a16:creationId xmlns:a16="http://schemas.microsoft.com/office/drawing/2014/main" id="{00000000-0008-0000-0500-000006000000}"/>
            </a:ext>
          </a:extLst>
        </xdr:cNvPr>
        <xdr:cNvSpPr txBox="1"/>
      </xdr:nvSpPr>
      <xdr:spPr>
        <a:xfrm>
          <a:off x="5317342" y="12020550"/>
          <a:ext cx="1635907" cy="783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285750</xdr:colOff>
      <xdr:row>37</xdr:row>
      <xdr:rowOff>152400</xdr:rowOff>
    </xdr:from>
    <xdr:to>
      <xdr:col>2</xdr:col>
      <xdr:colOff>333375</xdr:colOff>
      <xdr:row>41</xdr:row>
      <xdr:rowOff>152400</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285750" y="8667750"/>
          <a:ext cx="3286125" cy="762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3</xdr:col>
      <xdr:colOff>128805</xdr:colOff>
      <xdr:row>38</xdr:row>
      <xdr:rowOff>866</xdr:rowOff>
    </xdr:from>
    <xdr:to>
      <xdr:col>5</xdr:col>
      <xdr:colOff>116893</xdr:colOff>
      <xdr:row>41</xdr:row>
      <xdr:rowOff>133350</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4548405" y="8706716"/>
          <a:ext cx="23502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5</xdr:col>
      <xdr:colOff>918723</xdr:colOff>
      <xdr:row>37</xdr:row>
      <xdr:rowOff>181406</xdr:rowOff>
    </xdr:from>
    <xdr:to>
      <xdr:col>7</xdr:col>
      <xdr:colOff>1125880</xdr:colOff>
      <xdr:row>41</xdr:row>
      <xdr:rowOff>137967</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7700523" y="8696756"/>
          <a:ext cx="25693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0</xdr:col>
      <xdr:colOff>400050</xdr:colOff>
      <xdr:row>21</xdr:row>
      <xdr:rowOff>19050</xdr:rowOff>
    </xdr:from>
    <xdr:to>
      <xdr:col>2</xdr:col>
      <xdr:colOff>447675</xdr:colOff>
      <xdr:row>25</xdr:row>
      <xdr:rowOff>171450</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400050" y="5048250"/>
          <a:ext cx="339090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4</xdr:col>
      <xdr:colOff>481230</xdr:colOff>
      <xdr:row>21</xdr:row>
      <xdr:rowOff>10391</xdr:rowOff>
    </xdr:from>
    <xdr:to>
      <xdr:col>6</xdr:col>
      <xdr:colOff>469318</xdr:colOff>
      <xdr:row>24</xdr:row>
      <xdr:rowOff>142875</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6053355" y="5039591"/>
          <a:ext cx="221693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8</xdr:col>
      <xdr:colOff>413898</xdr:colOff>
      <xdr:row>21</xdr:row>
      <xdr:rowOff>9956</xdr:rowOff>
    </xdr:from>
    <xdr:to>
      <xdr:col>10</xdr:col>
      <xdr:colOff>621055</xdr:colOff>
      <xdr:row>24</xdr:row>
      <xdr:rowOff>157017</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10443723" y="5039156"/>
          <a:ext cx="243600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9525</xdr:colOff>
      <xdr:row>79</xdr:row>
      <xdr:rowOff>0</xdr:rowOff>
    </xdr:from>
    <xdr:to>
      <xdr:col>0</xdr:col>
      <xdr:colOff>2219325</xdr:colOff>
      <xdr:row>83</xdr:row>
      <xdr:rowOff>47625</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9525" y="15535275"/>
          <a:ext cx="2209800" cy="809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1</xdr:col>
      <xdr:colOff>805080</xdr:colOff>
      <xdr:row>78</xdr:row>
      <xdr:rowOff>105641</xdr:rowOff>
    </xdr:from>
    <xdr:to>
      <xdr:col>3</xdr:col>
      <xdr:colOff>507418</xdr:colOff>
      <xdr:row>82</xdr:row>
      <xdr:rowOff>47625</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5920005" y="15450416"/>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0</xdr:col>
      <xdr:colOff>3252348</xdr:colOff>
      <xdr:row>78</xdr:row>
      <xdr:rowOff>152831</xdr:rowOff>
    </xdr:from>
    <xdr:to>
      <xdr:col>0</xdr:col>
      <xdr:colOff>5069230</xdr:colOff>
      <xdr:row>82</xdr:row>
      <xdr:rowOff>109392</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3252348" y="15497606"/>
          <a:ext cx="1816882"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324581</xdr:colOff>
      <xdr:row>78</xdr:row>
      <xdr:rowOff>171450</xdr:rowOff>
    </xdr:from>
    <xdr:to>
      <xdr:col>0</xdr:col>
      <xdr:colOff>2645018</xdr:colOff>
      <xdr:row>82</xdr:row>
      <xdr:rowOff>36634</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324581" y="15726508"/>
          <a:ext cx="2320437" cy="6271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1</xdr:col>
      <xdr:colOff>2049</xdr:colOff>
      <xdr:row>78</xdr:row>
      <xdr:rowOff>150335</xdr:rowOff>
    </xdr:from>
    <xdr:to>
      <xdr:col>2</xdr:col>
      <xdr:colOff>942637</xdr:colOff>
      <xdr:row>82</xdr:row>
      <xdr:rowOff>92319</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3804722" y="15705393"/>
          <a:ext cx="1893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4</xdr:col>
      <xdr:colOff>470316</xdr:colOff>
      <xdr:row>78</xdr:row>
      <xdr:rowOff>112533</xdr:rowOff>
    </xdr:from>
    <xdr:to>
      <xdr:col>6</xdr:col>
      <xdr:colOff>677473</xdr:colOff>
      <xdr:row>82</xdr:row>
      <xdr:rowOff>69094</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7130489" y="15667591"/>
          <a:ext cx="2112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161925</xdr:colOff>
      <xdr:row>161</xdr:row>
      <xdr:rowOff>38100</xdr:rowOff>
    </xdr:from>
    <xdr:to>
      <xdr:col>0</xdr:col>
      <xdr:colOff>1914525</xdr:colOff>
      <xdr:row>166</xdr:row>
      <xdr:rowOff>0</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161925" y="32184975"/>
          <a:ext cx="175260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0</xdr:col>
      <xdr:colOff>3386355</xdr:colOff>
      <xdr:row>161</xdr:row>
      <xdr:rowOff>67541</xdr:rowOff>
    </xdr:from>
    <xdr:to>
      <xdr:col>2</xdr:col>
      <xdr:colOff>783643</xdr:colOff>
      <xdr:row>165</xdr:row>
      <xdr:rowOff>9525</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3386355" y="32214416"/>
          <a:ext cx="1635913"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4</xdr:col>
      <xdr:colOff>347223</xdr:colOff>
      <xdr:row>161</xdr:row>
      <xdr:rowOff>19481</xdr:rowOff>
    </xdr:from>
    <xdr:to>
      <xdr:col>6</xdr:col>
      <xdr:colOff>554380</xdr:colOff>
      <xdr:row>164</xdr:row>
      <xdr:rowOff>166542</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6176523" y="3216635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0</xdr:col>
      <xdr:colOff>295275</xdr:colOff>
      <xdr:row>29</xdr:row>
      <xdr:rowOff>66675</xdr:rowOff>
    </xdr:from>
    <xdr:to>
      <xdr:col>1</xdr:col>
      <xdr:colOff>133350</xdr:colOff>
      <xdr:row>32</xdr:row>
      <xdr:rowOff>133350</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295275" y="5781675"/>
          <a:ext cx="2085975" cy="63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1</xdr:col>
      <xdr:colOff>871755</xdr:colOff>
      <xdr:row>29</xdr:row>
      <xdr:rowOff>105641</xdr:rowOff>
    </xdr:from>
    <xdr:to>
      <xdr:col>4</xdr:col>
      <xdr:colOff>40693</xdr:colOff>
      <xdr:row>32</xdr:row>
      <xdr:rowOff>161925</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3119655" y="5820641"/>
          <a:ext cx="2016913" cy="6277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4</xdr:col>
      <xdr:colOff>728223</xdr:colOff>
      <xdr:row>29</xdr:row>
      <xdr:rowOff>133782</xdr:rowOff>
    </xdr:from>
    <xdr:to>
      <xdr:col>6</xdr:col>
      <xdr:colOff>935380</xdr:colOff>
      <xdr:row>32</xdr:row>
      <xdr:rowOff>180976</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5824098" y="5848782"/>
          <a:ext cx="1731157" cy="618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0</xdr:col>
      <xdr:colOff>123825</xdr:colOff>
      <xdr:row>85</xdr:row>
      <xdr:rowOff>47625</xdr:rowOff>
    </xdr:from>
    <xdr:to>
      <xdr:col>2</xdr:col>
      <xdr:colOff>171450</xdr:colOff>
      <xdr:row>90</xdr:row>
      <xdr:rowOff>9525</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123825" y="19516725"/>
          <a:ext cx="334327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2</xdr:col>
      <xdr:colOff>766980</xdr:colOff>
      <xdr:row>85</xdr:row>
      <xdr:rowOff>134216</xdr:rowOff>
    </xdr:from>
    <xdr:to>
      <xdr:col>4</xdr:col>
      <xdr:colOff>755068</xdr:colOff>
      <xdr:row>89</xdr:row>
      <xdr:rowOff>76200</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4062630" y="19603316"/>
          <a:ext cx="221693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4</xdr:col>
      <xdr:colOff>832998</xdr:colOff>
      <xdr:row>85</xdr:row>
      <xdr:rowOff>133781</xdr:rowOff>
    </xdr:from>
    <xdr:to>
      <xdr:col>6</xdr:col>
      <xdr:colOff>1040155</xdr:colOff>
      <xdr:row>89</xdr:row>
      <xdr:rowOff>90342</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6357498" y="19602881"/>
          <a:ext cx="243600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0</xdr:col>
      <xdr:colOff>114301</xdr:colOff>
      <xdr:row>32</xdr:row>
      <xdr:rowOff>161925</xdr:rowOff>
    </xdr:from>
    <xdr:to>
      <xdr:col>0</xdr:col>
      <xdr:colOff>2343151</xdr:colOff>
      <xdr:row>37</xdr:row>
      <xdr:rowOff>123825</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114301" y="6677025"/>
          <a:ext cx="2228850"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2</xdr:col>
      <xdr:colOff>100230</xdr:colOff>
      <xdr:row>33</xdr:row>
      <xdr:rowOff>10391</xdr:rowOff>
    </xdr:from>
    <xdr:to>
      <xdr:col>4</xdr:col>
      <xdr:colOff>88318</xdr:colOff>
      <xdr:row>36</xdr:row>
      <xdr:rowOff>142875</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4024530" y="6715991"/>
          <a:ext cx="221693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4</xdr:col>
      <xdr:colOff>785373</xdr:colOff>
      <xdr:row>33</xdr:row>
      <xdr:rowOff>19481</xdr:rowOff>
    </xdr:from>
    <xdr:to>
      <xdr:col>6</xdr:col>
      <xdr:colOff>992530</xdr:colOff>
      <xdr:row>36</xdr:row>
      <xdr:rowOff>166542</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6938523" y="6725081"/>
          <a:ext cx="243600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123825</xdr:colOff>
      <xdr:row>70</xdr:row>
      <xdr:rowOff>171450</xdr:rowOff>
    </xdr:from>
    <xdr:to>
      <xdr:col>2</xdr:col>
      <xdr:colOff>171450</xdr:colOff>
      <xdr:row>75</xdr:row>
      <xdr:rowOff>133350</xdr:rowOff>
    </xdr:to>
    <xdr:sp macro="" textlink="">
      <xdr:nvSpPr>
        <xdr:cNvPr id="2" name="2 CuadroTexto">
          <a:extLst>
            <a:ext uri="{FF2B5EF4-FFF2-40B4-BE49-F238E27FC236}">
              <a16:creationId xmlns:a16="http://schemas.microsoft.com/office/drawing/2014/main" id="{00000000-0008-0000-3900-000003000000}"/>
            </a:ext>
          </a:extLst>
        </xdr:cNvPr>
        <xdr:cNvSpPr txBox="1"/>
      </xdr:nvSpPr>
      <xdr:spPr>
        <a:xfrm>
          <a:off x="123825" y="47786925"/>
          <a:ext cx="1571625" cy="91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PRESIDENTE MUNICIPAL</a:t>
          </a:r>
        </a:p>
        <a:p>
          <a:pPr algn="ctr"/>
          <a:endParaRPr lang="es-MX" sz="800"/>
        </a:p>
        <a:p>
          <a:pPr algn="ctr"/>
          <a:endParaRPr lang="es-MX" sz="800"/>
        </a:p>
        <a:p>
          <a:pPr algn="ctr"/>
          <a:r>
            <a:rPr lang="es-MX" sz="800"/>
            <a:t>__________________________</a:t>
          </a:r>
        </a:p>
      </xdr:txBody>
    </xdr:sp>
    <xdr:clientData/>
  </xdr:twoCellAnchor>
  <xdr:twoCellAnchor>
    <xdr:from>
      <xdr:col>4</xdr:col>
      <xdr:colOff>271680</xdr:colOff>
      <xdr:row>71</xdr:row>
      <xdr:rowOff>19916</xdr:rowOff>
    </xdr:from>
    <xdr:to>
      <xdr:col>6</xdr:col>
      <xdr:colOff>259768</xdr:colOff>
      <xdr:row>74</xdr:row>
      <xdr:rowOff>152400</xdr:rowOff>
    </xdr:to>
    <xdr:sp macro="" textlink="">
      <xdr:nvSpPr>
        <xdr:cNvPr id="3" name="3 CuadroTexto">
          <a:extLst>
            <a:ext uri="{FF2B5EF4-FFF2-40B4-BE49-F238E27FC236}">
              <a16:creationId xmlns:a16="http://schemas.microsoft.com/office/drawing/2014/main" id="{00000000-0008-0000-3900-000004000000}"/>
            </a:ext>
          </a:extLst>
        </xdr:cNvPr>
        <xdr:cNvSpPr txBox="1"/>
      </xdr:nvSpPr>
      <xdr:spPr>
        <a:xfrm>
          <a:off x="3319680" y="47825891"/>
          <a:ext cx="1512088" cy="7039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TESORERO MUNICIPAL</a:t>
          </a:r>
        </a:p>
        <a:p>
          <a:pPr algn="ctr"/>
          <a:endParaRPr lang="es-MX" sz="800"/>
        </a:p>
        <a:p>
          <a:pPr algn="ctr"/>
          <a:endParaRPr lang="es-MX" sz="800"/>
        </a:p>
        <a:p>
          <a:pPr algn="ctr"/>
          <a:r>
            <a:rPr lang="es-MX" sz="800"/>
            <a:t>________________________</a:t>
          </a:r>
        </a:p>
      </xdr:txBody>
    </xdr:sp>
    <xdr:clientData/>
  </xdr:twoCellAnchor>
  <xdr:twoCellAnchor>
    <xdr:from>
      <xdr:col>8</xdr:col>
      <xdr:colOff>23373</xdr:colOff>
      <xdr:row>70</xdr:row>
      <xdr:rowOff>152831</xdr:rowOff>
    </xdr:from>
    <xdr:to>
      <xdr:col>10</xdr:col>
      <xdr:colOff>230530</xdr:colOff>
      <xdr:row>74</xdr:row>
      <xdr:rowOff>109392</xdr:rowOff>
    </xdr:to>
    <xdr:sp macro="" textlink="">
      <xdr:nvSpPr>
        <xdr:cNvPr id="4" name="4 CuadroTexto">
          <a:extLst>
            <a:ext uri="{FF2B5EF4-FFF2-40B4-BE49-F238E27FC236}">
              <a16:creationId xmlns:a16="http://schemas.microsoft.com/office/drawing/2014/main" id="{00000000-0008-0000-3900-000005000000}"/>
            </a:ext>
          </a:extLst>
        </xdr:cNvPr>
        <xdr:cNvSpPr txBox="1"/>
      </xdr:nvSpPr>
      <xdr:spPr>
        <a:xfrm>
          <a:off x="6176523" y="47768306"/>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800">
              <a:latin typeface="Arial" pitchFamily="34" charset="0"/>
              <a:cs typeface="Arial" pitchFamily="34" charset="0"/>
            </a:rPr>
            <a:t>SINDICO</a:t>
          </a:r>
          <a:r>
            <a:rPr lang="es-MX" sz="800" baseline="0">
              <a:latin typeface="Arial" pitchFamily="34" charset="0"/>
              <a:cs typeface="Arial" pitchFamily="34" charset="0"/>
            </a:rPr>
            <a:t> MUNICIPAL/COMISION DE HACIENDA</a:t>
          </a:r>
        </a:p>
        <a:p>
          <a:pPr algn="ctr"/>
          <a:endParaRPr lang="es-MX" sz="800" baseline="0">
            <a:latin typeface="Arial" pitchFamily="34" charset="0"/>
            <a:cs typeface="Arial" pitchFamily="34" charset="0"/>
          </a:endParaRPr>
        </a:p>
        <a:p>
          <a:pPr algn="ctr"/>
          <a:r>
            <a:rPr lang="es-MX" sz="800">
              <a:latin typeface="Arial" pitchFamily="34" charset="0"/>
              <a:cs typeface="Arial" pitchFamily="34" charset="0"/>
            </a:rPr>
            <a:t>________________________</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xdr:colOff>
      <xdr:row>0</xdr:row>
      <xdr:rowOff>57150</xdr:rowOff>
    </xdr:from>
    <xdr:to>
      <xdr:col>0</xdr:col>
      <xdr:colOff>1333500</xdr:colOff>
      <xdr:row>3</xdr:row>
      <xdr:rowOff>38100</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66675" y="57150"/>
          <a:ext cx="12668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4</xdr:col>
      <xdr:colOff>152400</xdr:colOff>
      <xdr:row>0</xdr:row>
      <xdr:rowOff>47625</xdr:rowOff>
    </xdr:from>
    <xdr:to>
      <xdr:col>5</xdr:col>
      <xdr:colOff>600075</xdr:colOff>
      <xdr:row>3</xdr:row>
      <xdr:rowOff>28575</xdr:rowOff>
    </xdr:to>
    <xdr:sp macro="" textlink="">
      <xdr:nvSpPr>
        <xdr:cNvPr id="3" name="2 CuadroTexto">
          <a:extLst>
            <a:ext uri="{FF2B5EF4-FFF2-40B4-BE49-F238E27FC236}">
              <a16:creationId xmlns:a16="http://schemas.microsoft.com/office/drawing/2014/main" id="{00000000-0008-0000-0600-000003000000}"/>
            </a:ext>
          </a:extLst>
        </xdr:cNvPr>
        <xdr:cNvSpPr txBox="1"/>
      </xdr:nvSpPr>
      <xdr:spPr>
        <a:xfrm>
          <a:off x="4857750" y="47625"/>
          <a:ext cx="1114425" cy="466725"/>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900">
              <a:latin typeface="Arial" pitchFamily="34" charset="0"/>
              <a:cs typeface="Arial" pitchFamily="34" charset="0"/>
            </a:rPr>
            <a:t>LOGO DEL ENTE</a:t>
          </a:r>
        </a:p>
      </xdr:txBody>
    </xdr:sp>
    <xdr:clientData/>
  </xdr:twoCellAnchor>
  <xdr:twoCellAnchor>
    <xdr:from>
      <xdr:col>0</xdr:col>
      <xdr:colOff>28575</xdr:colOff>
      <xdr:row>33</xdr:row>
      <xdr:rowOff>100014</xdr:rowOff>
    </xdr:from>
    <xdr:to>
      <xdr:col>0</xdr:col>
      <xdr:colOff>1600200</xdr:colOff>
      <xdr:row>37</xdr:row>
      <xdr:rowOff>143131</xdr:rowOff>
    </xdr:to>
    <xdr:sp macro="" textlink="">
      <xdr:nvSpPr>
        <xdr:cNvPr id="4" name="3 CuadroTexto">
          <a:extLst>
            <a:ext uri="{FF2B5EF4-FFF2-40B4-BE49-F238E27FC236}">
              <a16:creationId xmlns:a16="http://schemas.microsoft.com/office/drawing/2014/main" id="{00000000-0008-0000-0600-000004000000}"/>
            </a:ext>
          </a:extLst>
        </xdr:cNvPr>
        <xdr:cNvSpPr txBox="1"/>
      </xdr:nvSpPr>
      <xdr:spPr>
        <a:xfrm>
          <a:off x="28575" y="5881689"/>
          <a:ext cx="1571625" cy="690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1100"/>
        </a:p>
        <a:p>
          <a:pPr algn="ctr"/>
          <a:r>
            <a:rPr lang="es-MX" sz="1100"/>
            <a:t>_________________</a:t>
          </a:r>
        </a:p>
      </xdr:txBody>
    </xdr:sp>
    <xdr:clientData/>
  </xdr:twoCellAnchor>
  <xdr:twoCellAnchor>
    <xdr:from>
      <xdr:col>0</xdr:col>
      <xdr:colOff>2145513</xdr:colOff>
      <xdr:row>33</xdr:row>
      <xdr:rowOff>109538</xdr:rowOff>
    </xdr:from>
    <xdr:to>
      <xdr:col>2</xdr:col>
      <xdr:colOff>285751</xdr:colOff>
      <xdr:row>38</xdr:row>
      <xdr:rowOff>9226</xdr:rowOff>
    </xdr:to>
    <xdr:sp macro="" textlink="">
      <xdr:nvSpPr>
        <xdr:cNvPr id="5" name="4 CuadroTexto">
          <a:extLst>
            <a:ext uri="{FF2B5EF4-FFF2-40B4-BE49-F238E27FC236}">
              <a16:creationId xmlns:a16="http://schemas.microsoft.com/office/drawing/2014/main" id="{00000000-0008-0000-0600-000005000000}"/>
            </a:ext>
          </a:extLst>
        </xdr:cNvPr>
        <xdr:cNvSpPr txBox="1"/>
      </xdr:nvSpPr>
      <xdr:spPr>
        <a:xfrm>
          <a:off x="2145513" y="5891213"/>
          <a:ext cx="1512088" cy="709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1100"/>
        </a:p>
        <a:p>
          <a:pPr algn="ctr"/>
          <a:r>
            <a:rPr lang="es-MX" sz="1100"/>
            <a:t>_________________</a:t>
          </a:r>
        </a:p>
      </xdr:txBody>
    </xdr:sp>
    <xdr:clientData/>
  </xdr:twoCellAnchor>
  <xdr:twoCellAnchor>
    <xdr:from>
      <xdr:col>3</xdr:col>
      <xdr:colOff>288143</xdr:colOff>
      <xdr:row>33</xdr:row>
      <xdr:rowOff>85725</xdr:rowOff>
    </xdr:from>
    <xdr:to>
      <xdr:col>6</xdr:col>
      <xdr:colOff>19050</xdr:colOff>
      <xdr:row>37</xdr:row>
      <xdr:rowOff>156586</xdr:rowOff>
    </xdr:to>
    <xdr:sp macro="" textlink="">
      <xdr:nvSpPr>
        <xdr:cNvPr id="6" name="5 CuadroTexto">
          <a:extLst>
            <a:ext uri="{FF2B5EF4-FFF2-40B4-BE49-F238E27FC236}">
              <a16:creationId xmlns:a16="http://schemas.microsoft.com/office/drawing/2014/main" id="{00000000-0008-0000-0600-000006000000}"/>
            </a:ext>
          </a:extLst>
        </xdr:cNvPr>
        <xdr:cNvSpPr txBox="1"/>
      </xdr:nvSpPr>
      <xdr:spPr>
        <a:xfrm>
          <a:off x="4326743" y="5867400"/>
          <a:ext cx="1731157" cy="7185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 /COMISION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142875</xdr:colOff>
      <xdr:row>0</xdr:row>
      <xdr:rowOff>123824</xdr:rowOff>
    </xdr:from>
    <xdr:to>
      <xdr:col>1</xdr:col>
      <xdr:colOff>1654969</xdr:colOff>
      <xdr:row>3</xdr:row>
      <xdr:rowOff>35717</xdr:rowOff>
    </xdr:to>
    <xdr:sp macro="" textlink="">
      <xdr:nvSpPr>
        <xdr:cNvPr id="2" name="1 CuadroTexto">
          <a:extLst>
            <a:ext uri="{FF2B5EF4-FFF2-40B4-BE49-F238E27FC236}">
              <a16:creationId xmlns:a16="http://schemas.microsoft.com/office/drawing/2014/main" id="{00000000-0008-0000-0700-000002000000}"/>
            </a:ext>
          </a:extLst>
        </xdr:cNvPr>
        <xdr:cNvSpPr txBox="1"/>
      </xdr:nvSpPr>
      <xdr:spPr>
        <a:xfrm>
          <a:off x="295275" y="123824"/>
          <a:ext cx="1512094"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7</xdr:col>
      <xdr:colOff>31750</xdr:colOff>
      <xdr:row>0</xdr:row>
      <xdr:rowOff>128065</xdr:rowOff>
    </xdr:from>
    <xdr:to>
      <xdr:col>7</xdr:col>
      <xdr:colOff>1254919</xdr:colOff>
      <xdr:row>3</xdr:row>
      <xdr:rowOff>39958</xdr:rowOff>
    </xdr:to>
    <xdr:sp macro="" textlink="">
      <xdr:nvSpPr>
        <xdr:cNvPr id="3" name="2 CuadroTexto">
          <a:extLst>
            <a:ext uri="{FF2B5EF4-FFF2-40B4-BE49-F238E27FC236}">
              <a16:creationId xmlns:a16="http://schemas.microsoft.com/office/drawing/2014/main" id="{00000000-0008-0000-0700-000003000000}"/>
            </a:ext>
          </a:extLst>
        </xdr:cNvPr>
        <xdr:cNvSpPr txBox="1"/>
      </xdr:nvSpPr>
      <xdr:spPr>
        <a:xfrm>
          <a:off x="9766300" y="128065"/>
          <a:ext cx="1223169" cy="550068"/>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1</xdr:col>
      <xdr:colOff>634984</xdr:colOff>
      <xdr:row>52</xdr:row>
      <xdr:rowOff>70383</xdr:rowOff>
    </xdr:from>
    <xdr:to>
      <xdr:col>1</xdr:col>
      <xdr:colOff>2454259</xdr:colOff>
      <xdr:row>58</xdr:row>
      <xdr:rowOff>40219</xdr:rowOff>
    </xdr:to>
    <xdr:sp macro="" textlink="">
      <xdr:nvSpPr>
        <xdr:cNvPr id="4" name="3 CuadroTexto">
          <a:extLst>
            <a:ext uri="{FF2B5EF4-FFF2-40B4-BE49-F238E27FC236}">
              <a16:creationId xmlns:a16="http://schemas.microsoft.com/office/drawing/2014/main" id="{00000000-0008-0000-0700-000004000000}"/>
            </a:ext>
          </a:extLst>
        </xdr:cNvPr>
        <xdr:cNvSpPr txBox="1"/>
      </xdr:nvSpPr>
      <xdr:spPr>
        <a:xfrm>
          <a:off x="787384" y="10709808"/>
          <a:ext cx="1819275" cy="8270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3510756</xdr:colOff>
      <xdr:row>52</xdr:row>
      <xdr:rowOff>80965</xdr:rowOff>
    </xdr:from>
    <xdr:to>
      <xdr:col>3</xdr:col>
      <xdr:colOff>41274</xdr:colOff>
      <xdr:row>58</xdr:row>
      <xdr:rowOff>74085</xdr:rowOff>
    </xdr:to>
    <xdr:sp macro="" textlink="">
      <xdr:nvSpPr>
        <xdr:cNvPr id="5" name="4 CuadroTexto">
          <a:extLst>
            <a:ext uri="{FF2B5EF4-FFF2-40B4-BE49-F238E27FC236}">
              <a16:creationId xmlns:a16="http://schemas.microsoft.com/office/drawing/2014/main" id="{00000000-0008-0000-0700-000005000000}"/>
            </a:ext>
          </a:extLst>
        </xdr:cNvPr>
        <xdr:cNvSpPr txBox="1"/>
      </xdr:nvSpPr>
      <xdr:spPr>
        <a:xfrm>
          <a:off x="3663156" y="10720390"/>
          <a:ext cx="1769268" cy="8503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4</xdr:col>
      <xdr:colOff>257969</xdr:colOff>
      <xdr:row>52</xdr:row>
      <xdr:rowOff>19050</xdr:rowOff>
    </xdr:from>
    <xdr:to>
      <xdr:col>7</xdr:col>
      <xdr:colOff>1228725</xdr:colOff>
      <xdr:row>58</xdr:row>
      <xdr:rowOff>124883</xdr:rowOff>
    </xdr:to>
    <xdr:sp macro="" textlink="">
      <xdr:nvSpPr>
        <xdr:cNvPr id="6" name="5 CuadroTexto">
          <a:extLst>
            <a:ext uri="{FF2B5EF4-FFF2-40B4-BE49-F238E27FC236}">
              <a16:creationId xmlns:a16="http://schemas.microsoft.com/office/drawing/2014/main" id="{00000000-0008-0000-0700-000006000000}"/>
            </a:ext>
          </a:extLst>
        </xdr:cNvPr>
        <xdr:cNvSpPr txBox="1"/>
      </xdr:nvSpPr>
      <xdr:spPr>
        <a:xfrm>
          <a:off x="6734969" y="10658475"/>
          <a:ext cx="4228306" cy="963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104775</xdr:rowOff>
    </xdr:from>
    <xdr:to>
      <xdr:col>1</xdr:col>
      <xdr:colOff>1238250</xdr:colOff>
      <xdr:row>4</xdr:row>
      <xdr:rowOff>9525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419100" y="104775"/>
          <a:ext cx="1238250" cy="666750"/>
        </a:xfrm>
        <a:prstGeom prst="rect">
          <a:avLst/>
        </a:prstGeom>
        <a:no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6</xdr:col>
      <xdr:colOff>265338</xdr:colOff>
      <xdr:row>0</xdr:row>
      <xdr:rowOff>53070</xdr:rowOff>
    </xdr:from>
    <xdr:to>
      <xdr:col>7</xdr:col>
      <xdr:colOff>700766</xdr:colOff>
      <xdr:row>3</xdr:row>
      <xdr:rowOff>157845</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9133113" y="53070"/>
          <a:ext cx="1349828" cy="66675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MX" sz="1000">
              <a:latin typeface="Arial" pitchFamily="34" charset="0"/>
              <a:cs typeface="Arial" pitchFamily="34" charset="0"/>
            </a:rPr>
            <a:t>LOGO DEL ENTE</a:t>
          </a:r>
        </a:p>
      </xdr:txBody>
    </xdr:sp>
    <xdr:clientData/>
  </xdr:twoCellAnchor>
  <xdr:twoCellAnchor>
    <xdr:from>
      <xdr:col>0</xdr:col>
      <xdr:colOff>325204</xdr:colOff>
      <xdr:row>83</xdr:row>
      <xdr:rowOff>40447</xdr:rowOff>
    </xdr:from>
    <xdr:to>
      <xdr:col>1</xdr:col>
      <xdr:colOff>1811104</xdr:colOff>
      <xdr:row>86</xdr:row>
      <xdr:rowOff>107801</xdr:rowOff>
    </xdr:to>
    <xdr:sp macro="" textlink="">
      <xdr:nvSpPr>
        <xdr:cNvPr id="4" name="3 CuadroTexto">
          <a:extLst>
            <a:ext uri="{FF2B5EF4-FFF2-40B4-BE49-F238E27FC236}">
              <a16:creationId xmlns:a16="http://schemas.microsoft.com/office/drawing/2014/main" id="{00000000-0008-0000-0800-000004000000}"/>
            </a:ext>
          </a:extLst>
        </xdr:cNvPr>
        <xdr:cNvSpPr txBox="1"/>
      </xdr:nvSpPr>
      <xdr:spPr>
        <a:xfrm>
          <a:off x="325204" y="15928147"/>
          <a:ext cx="1905000" cy="553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PRESIDENTE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1</xdr:col>
      <xdr:colOff>3971132</xdr:colOff>
      <xdr:row>83</xdr:row>
      <xdr:rowOff>29258</xdr:rowOff>
    </xdr:from>
    <xdr:to>
      <xdr:col>4</xdr:col>
      <xdr:colOff>381755</xdr:colOff>
      <xdr:row>86</xdr:row>
      <xdr:rowOff>125188</xdr:rowOff>
    </xdr:to>
    <xdr:sp macro="" textlink="">
      <xdr:nvSpPr>
        <xdr:cNvPr id="5" name="4 CuadroTexto">
          <a:extLst>
            <a:ext uri="{FF2B5EF4-FFF2-40B4-BE49-F238E27FC236}">
              <a16:creationId xmlns:a16="http://schemas.microsoft.com/office/drawing/2014/main" id="{00000000-0008-0000-0800-000005000000}"/>
            </a:ext>
          </a:extLst>
        </xdr:cNvPr>
        <xdr:cNvSpPr txBox="1"/>
      </xdr:nvSpPr>
      <xdr:spPr>
        <a:xfrm>
          <a:off x="4390232" y="15916958"/>
          <a:ext cx="2744748" cy="581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TESORERO MUNICIPAL</a:t>
          </a:r>
        </a:p>
        <a:p>
          <a:pPr algn="ctr"/>
          <a:endParaRPr lang="es-MX" sz="900">
            <a:latin typeface="Arial" pitchFamily="34" charset="0"/>
            <a:cs typeface="Arial" pitchFamily="34" charset="0"/>
          </a:endParaRPr>
        </a:p>
        <a:p>
          <a:pPr algn="ctr"/>
          <a:r>
            <a:rPr lang="es-MX" sz="1100"/>
            <a:t>_________________</a:t>
          </a:r>
        </a:p>
      </xdr:txBody>
    </xdr:sp>
    <xdr:clientData/>
  </xdr:twoCellAnchor>
  <xdr:twoCellAnchor>
    <xdr:from>
      <xdr:col>6</xdr:col>
      <xdr:colOff>506059</xdr:colOff>
      <xdr:row>82</xdr:row>
      <xdr:rowOff>152400</xdr:rowOff>
    </xdr:from>
    <xdr:to>
      <xdr:col>7</xdr:col>
      <xdr:colOff>822084</xdr:colOff>
      <xdr:row>88</xdr:row>
      <xdr:rowOff>47625</xdr:rowOff>
    </xdr:to>
    <xdr:sp macro="" textlink="">
      <xdr:nvSpPr>
        <xdr:cNvPr id="6" name="5 CuadroTexto">
          <a:extLst>
            <a:ext uri="{FF2B5EF4-FFF2-40B4-BE49-F238E27FC236}">
              <a16:creationId xmlns:a16="http://schemas.microsoft.com/office/drawing/2014/main" id="{00000000-0008-0000-0800-000006000000}"/>
            </a:ext>
          </a:extLst>
        </xdr:cNvPr>
        <xdr:cNvSpPr txBox="1"/>
      </xdr:nvSpPr>
      <xdr:spPr>
        <a:xfrm>
          <a:off x="9373834" y="15878175"/>
          <a:ext cx="123042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900">
              <a:latin typeface="Arial" pitchFamily="34" charset="0"/>
              <a:cs typeface="Arial" pitchFamily="34" charset="0"/>
            </a:rPr>
            <a:t>SINDICO</a:t>
          </a:r>
          <a:r>
            <a:rPr lang="es-MX" sz="900" baseline="0">
              <a:latin typeface="Arial" pitchFamily="34" charset="0"/>
              <a:cs typeface="Arial" pitchFamily="34" charset="0"/>
            </a:rPr>
            <a:t> MUNICIPAL/COMISION DE HACIENDA</a:t>
          </a:r>
        </a:p>
        <a:p>
          <a:pPr algn="ctr"/>
          <a:endParaRPr lang="es-MX" sz="900" baseline="0">
            <a:latin typeface="Arial" pitchFamily="34" charset="0"/>
            <a:cs typeface="Arial" pitchFamily="34" charset="0"/>
          </a:endParaRPr>
        </a:p>
        <a:p>
          <a:pPr algn="ctr"/>
          <a:r>
            <a:rPr lang="es-MX" sz="900">
              <a:latin typeface="Arial" pitchFamily="34" charset="0"/>
              <a:cs typeface="Arial" pitchFamily="34" charset="0"/>
            </a:rPr>
            <a:t>___________________</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97"/>
  <sheetViews>
    <sheetView tabSelected="1" topLeftCell="A4" workbookViewId="0">
      <selection activeCell="B30" sqref="B30"/>
    </sheetView>
  </sheetViews>
  <sheetFormatPr baseColWidth="10" defaultRowHeight="14.25"/>
  <cols>
    <col min="1" max="1" width="10.28515625" style="210" customWidth="1"/>
    <col min="2" max="2" width="92" style="210" bestFit="1" customWidth="1"/>
    <col min="3" max="16384" width="11.42578125" style="210"/>
  </cols>
  <sheetData>
    <row r="2" spans="1:2" ht="15.75">
      <c r="A2" s="336" t="s">
        <v>1303</v>
      </c>
    </row>
    <row r="3" spans="1:2" s="557" customFormat="1" ht="15.75">
      <c r="A3" s="556"/>
    </row>
    <row r="4" spans="1:2">
      <c r="A4" s="553" t="s">
        <v>870</v>
      </c>
      <c r="B4" s="553" t="s">
        <v>869</v>
      </c>
    </row>
    <row r="5" spans="1:2" ht="3" customHeight="1"/>
    <row r="6" spans="1:2" ht="15.75">
      <c r="A6" s="211" t="s">
        <v>425</v>
      </c>
    </row>
    <row r="7" spans="1:2">
      <c r="A7" s="215" t="s">
        <v>259</v>
      </c>
      <c r="B7" s="653" t="s">
        <v>1459</v>
      </c>
    </row>
    <row r="8" spans="1:2">
      <c r="A8" s="1039" t="s">
        <v>2297</v>
      </c>
      <c r="B8" s="847" t="s">
        <v>2295</v>
      </c>
    </row>
    <row r="9" spans="1:2">
      <c r="A9" s="215" t="s">
        <v>260</v>
      </c>
      <c r="B9" s="653" t="s">
        <v>1460</v>
      </c>
    </row>
    <row r="10" spans="1:2">
      <c r="A10" s="215" t="s">
        <v>261</v>
      </c>
      <c r="B10" s="653" t="s">
        <v>213</v>
      </c>
    </row>
    <row r="11" spans="1:2">
      <c r="A11" s="215" t="s">
        <v>262</v>
      </c>
      <c r="B11" s="653" t="s">
        <v>263</v>
      </c>
    </row>
    <row r="12" spans="1:2">
      <c r="A12" s="215" t="s">
        <v>264</v>
      </c>
      <c r="B12" s="653" t="s">
        <v>220</v>
      </c>
    </row>
    <row r="13" spans="1:2">
      <c r="A13" s="215" t="s">
        <v>265</v>
      </c>
      <c r="B13" s="653" t="s">
        <v>248</v>
      </c>
    </row>
    <row r="14" spans="1:2" ht="15">
      <c r="A14" s="212"/>
      <c r="B14" s="654"/>
    </row>
    <row r="15" spans="1:2" ht="15.75">
      <c r="A15" s="211" t="s">
        <v>426</v>
      </c>
      <c r="B15" s="654"/>
    </row>
    <row r="16" spans="1:2">
      <c r="A16" s="215" t="s">
        <v>427</v>
      </c>
      <c r="B16" s="653" t="s">
        <v>267</v>
      </c>
    </row>
    <row r="17" spans="1:2">
      <c r="A17" s="561" t="s">
        <v>428</v>
      </c>
      <c r="B17" s="655" t="s">
        <v>288</v>
      </c>
    </row>
    <row r="18" spans="1:2">
      <c r="A18" s="215" t="s">
        <v>429</v>
      </c>
      <c r="B18" s="653" t="s">
        <v>860</v>
      </c>
    </row>
    <row r="19" spans="1:2" ht="25.5">
      <c r="A19" s="351" t="s">
        <v>2450</v>
      </c>
      <c r="B19" s="658" t="s">
        <v>2451</v>
      </c>
    </row>
    <row r="20" spans="1:2">
      <c r="A20" s="215" t="s">
        <v>430</v>
      </c>
      <c r="B20" s="653" t="s">
        <v>348</v>
      </c>
    </row>
    <row r="21" spans="1:2">
      <c r="A21" s="215" t="s">
        <v>431</v>
      </c>
      <c r="B21" s="653" t="s">
        <v>355</v>
      </c>
    </row>
    <row r="22" spans="1:2">
      <c r="A22" s="215" t="s">
        <v>432</v>
      </c>
      <c r="B22" s="653" t="s">
        <v>365</v>
      </c>
    </row>
    <row r="23" spans="1:2" ht="15">
      <c r="A23" s="213"/>
      <c r="B23" s="654"/>
    </row>
    <row r="24" spans="1:2" ht="15.75">
      <c r="A24" s="211" t="s">
        <v>433</v>
      </c>
      <c r="B24" s="654"/>
    </row>
    <row r="25" spans="1:2">
      <c r="A25" s="215" t="s">
        <v>436</v>
      </c>
      <c r="B25" s="653" t="s">
        <v>434</v>
      </c>
    </row>
    <row r="26" spans="1:2">
      <c r="A26" s="215" t="s">
        <v>437</v>
      </c>
      <c r="B26" s="653" t="s">
        <v>435</v>
      </c>
    </row>
    <row r="27" spans="1:2">
      <c r="A27" s="848" t="s">
        <v>438</v>
      </c>
      <c r="B27" s="847" t="s">
        <v>1722</v>
      </c>
    </row>
    <row r="28" spans="1:2">
      <c r="A28" s="215" t="s">
        <v>567</v>
      </c>
      <c r="B28" s="653" t="s">
        <v>568</v>
      </c>
    </row>
    <row r="29" spans="1:2">
      <c r="A29" s="215" t="s">
        <v>2568</v>
      </c>
      <c r="B29" s="653" t="s">
        <v>2569</v>
      </c>
    </row>
    <row r="30" spans="1:2">
      <c r="A30" s="215" t="s">
        <v>2570</v>
      </c>
      <c r="B30" s="653" t="s">
        <v>2571</v>
      </c>
    </row>
    <row r="31" spans="1:2">
      <c r="A31" s="215" t="s">
        <v>725</v>
      </c>
      <c r="B31" s="653" t="s">
        <v>2572</v>
      </c>
    </row>
    <row r="32" spans="1:2">
      <c r="A32" s="215" t="s">
        <v>857</v>
      </c>
      <c r="B32" s="653" t="s">
        <v>858</v>
      </c>
    </row>
    <row r="33" spans="1:7">
      <c r="A33" s="215" t="s">
        <v>1519</v>
      </c>
      <c r="B33" s="657" t="s">
        <v>1463</v>
      </c>
    </row>
    <row r="34" spans="1:7">
      <c r="A34" s="215" t="s">
        <v>2220</v>
      </c>
      <c r="B34" s="657" t="s">
        <v>1735</v>
      </c>
    </row>
    <row r="35" spans="1:7">
      <c r="B35" s="654"/>
    </row>
    <row r="36" spans="1:7" ht="15.75">
      <c r="A36" s="211" t="s">
        <v>266</v>
      </c>
      <c r="B36" s="654"/>
    </row>
    <row r="37" spans="1:7">
      <c r="A37" s="347" t="s">
        <v>1477</v>
      </c>
      <c r="B37" s="656" t="s">
        <v>675</v>
      </c>
      <c r="C37" s="348"/>
      <c r="D37" s="348"/>
      <c r="E37" s="348"/>
      <c r="F37" s="348"/>
      <c r="G37" s="348"/>
    </row>
    <row r="38" spans="1:7" s="676" customFormat="1">
      <c r="A38" s="657" t="s">
        <v>702</v>
      </c>
      <c r="B38" s="657" t="s">
        <v>455</v>
      </c>
      <c r="C38" s="675"/>
      <c r="D38" s="675"/>
      <c r="E38" s="675"/>
      <c r="F38" s="675"/>
      <c r="G38" s="675"/>
    </row>
    <row r="39" spans="1:7" s="676" customFormat="1">
      <c r="A39" s="657" t="s">
        <v>703</v>
      </c>
      <c r="B39" s="657" t="s">
        <v>454</v>
      </c>
      <c r="C39" s="675"/>
      <c r="D39" s="675"/>
      <c r="E39" s="675"/>
      <c r="F39" s="675"/>
      <c r="G39" s="675"/>
    </row>
    <row r="40" spans="1:7" s="676" customFormat="1">
      <c r="A40" s="657" t="s">
        <v>704</v>
      </c>
      <c r="B40" s="657" t="s">
        <v>456</v>
      </c>
      <c r="C40" s="675"/>
      <c r="D40" s="675"/>
      <c r="E40" s="675"/>
      <c r="F40" s="675"/>
      <c r="G40" s="675"/>
    </row>
    <row r="41" spans="1:7" s="676" customFormat="1">
      <c r="A41" s="657" t="s">
        <v>705</v>
      </c>
      <c r="B41" s="657" t="s">
        <v>457</v>
      </c>
      <c r="C41" s="675"/>
      <c r="D41" s="675"/>
      <c r="E41" s="675"/>
      <c r="F41" s="675"/>
      <c r="G41" s="675"/>
    </row>
    <row r="42" spans="1:7" s="676" customFormat="1">
      <c r="A42" s="657" t="s">
        <v>706</v>
      </c>
      <c r="B42" s="657" t="s">
        <v>458</v>
      </c>
      <c r="C42" s="675"/>
      <c r="D42" s="675"/>
      <c r="E42" s="675"/>
      <c r="F42" s="675"/>
      <c r="G42" s="675"/>
    </row>
    <row r="43" spans="1:7" s="676" customFormat="1">
      <c r="A43" s="657" t="s">
        <v>707</v>
      </c>
      <c r="B43" s="657" t="s">
        <v>459</v>
      </c>
      <c r="C43" s="675"/>
      <c r="D43" s="675"/>
      <c r="E43" s="675"/>
      <c r="F43" s="675"/>
      <c r="G43" s="675"/>
    </row>
    <row r="44" spans="1:7" s="676" customFormat="1">
      <c r="A44" s="657" t="s">
        <v>1721</v>
      </c>
      <c r="B44" s="657" t="s">
        <v>475</v>
      </c>
      <c r="C44" s="675"/>
      <c r="D44" s="675"/>
      <c r="E44" s="675"/>
      <c r="F44" s="675"/>
      <c r="G44" s="675"/>
    </row>
    <row r="45" spans="1:7" s="676" customFormat="1">
      <c r="A45" s="657" t="s">
        <v>1478</v>
      </c>
      <c r="B45" s="657" t="s">
        <v>460</v>
      </c>
      <c r="C45" s="675"/>
      <c r="D45" s="675"/>
      <c r="E45" s="675"/>
      <c r="F45" s="675"/>
      <c r="G45" s="675"/>
    </row>
    <row r="46" spans="1:7" s="676" customFormat="1">
      <c r="A46" s="657" t="s">
        <v>708</v>
      </c>
      <c r="B46" s="657" t="s">
        <v>461</v>
      </c>
      <c r="C46" s="675"/>
      <c r="D46" s="675"/>
      <c r="E46" s="675"/>
      <c r="F46" s="675"/>
      <c r="G46" s="675"/>
    </row>
    <row r="47" spans="1:7" s="676" customFormat="1">
      <c r="A47" s="657" t="s">
        <v>709</v>
      </c>
      <c r="B47" s="657" t="s">
        <v>462</v>
      </c>
      <c r="C47" s="675"/>
      <c r="D47" s="675"/>
      <c r="E47" s="675"/>
      <c r="F47" s="675"/>
      <c r="G47" s="675"/>
    </row>
    <row r="48" spans="1:7" s="676" customFormat="1">
      <c r="A48" s="657" t="s">
        <v>710</v>
      </c>
      <c r="B48" s="657" t="s">
        <v>468</v>
      </c>
      <c r="C48" s="675"/>
      <c r="D48" s="675"/>
      <c r="E48" s="675"/>
      <c r="F48" s="675"/>
      <c r="G48" s="675"/>
    </row>
    <row r="49" spans="1:7" s="676" customFormat="1">
      <c r="A49" s="657" t="s">
        <v>711</v>
      </c>
      <c r="B49" s="657" t="s">
        <v>463</v>
      </c>
      <c r="C49" s="675"/>
      <c r="D49" s="675"/>
      <c r="E49" s="675"/>
      <c r="F49" s="675"/>
      <c r="G49" s="675"/>
    </row>
    <row r="50" spans="1:7" s="676" customFormat="1">
      <c r="A50" s="657" t="s">
        <v>712</v>
      </c>
      <c r="B50" s="657" t="s">
        <v>464</v>
      </c>
      <c r="C50" s="675"/>
      <c r="D50" s="675"/>
      <c r="E50" s="675"/>
      <c r="F50" s="675"/>
      <c r="G50" s="675"/>
    </row>
    <row r="51" spans="1:7" s="676" customFormat="1">
      <c r="A51" s="657" t="s">
        <v>713</v>
      </c>
      <c r="B51" s="657" t="s">
        <v>465</v>
      </c>
      <c r="C51" s="675"/>
      <c r="D51" s="675"/>
      <c r="E51" s="675"/>
      <c r="F51" s="675"/>
      <c r="G51" s="675"/>
    </row>
    <row r="52" spans="1:7" s="676" customFormat="1">
      <c r="A52" s="657" t="s">
        <v>714</v>
      </c>
      <c r="B52" s="657" t="s">
        <v>466</v>
      </c>
      <c r="C52" s="675"/>
      <c r="D52" s="675"/>
      <c r="E52" s="675"/>
      <c r="F52" s="675"/>
      <c r="G52" s="675"/>
    </row>
    <row r="53" spans="1:7">
      <c r="A53" s="349"/>
      <c r="B53" s="657"/>
      <c r="C53" s="348"/>
      <c r="D53" s="348"/>
      <c r="E53" s="348"/>
      <c r="F53" s="348"/>
      <c r="G53" s="348"/>
    </row>
    <row r="54" spans="1:7">
      <c r="A54" s="349"/>
      <c r="B54" s="656" t="s">
        <v>1479</v>
      </c>
      <c r="C54" s="348"/>
      <c r="D54" s="348"/>
      <c r="E54" s="348"/>
      <c r="F54" s="348"/>
      <c r="G54" s="348"/>
    </row>
    <row r="55" spans="1:7">
      <c r="A55" s="347" t="s">
        <v>690</v>
      </c>
      <c r="B55" s="656" t="s">
        <v>451</v>
      </c>
      <c r="C55" s="348"/>
      <c r="D55" s="348"/>
      <c r="E55" s="348"/>
      <c r="F55" s="348"/>
      <c r="G55" s="348"/>
    </row>
    <row r="56" spans="1:7">
      <c r="A56" s="349" t="s">
        <v>689</v>
      </c>
      <c r="B56" s="657" t="s">
        <v>1480</v>
      </c>
      <c r="C56" s="348"/>
      <c r="D56" s="348"/>
      <c r="E56" s="348"/>
      <c r="F56" s="348"/>
      <c r="G56" s="348"/>
    </row>
    <row r="57" spans="1:7">
      <c r="A57" s="349" t="s">
        <v>691</v>
      </c>
      <c r="B57" s="657" t="s">
        <v>1464</v>
      </c>
      <c r="C57" s="348"/>
      <c r="D57" s="348"/>
      <c r="E57" s="348"/>
      <c r="F57" s="348"/>
      <c r="G57" s="348"/>
    </row>
    <row r="58" spans="1:7">
      <c r="A58" s="347" t="s">
        <v>692</v>
      </c>
      <c r="B58" s="656" t="s">
        <v>448</v>
      </c>
      <c r="C58" s="348"/>
      <c r="D58" s="348"/>
      <c r="E58" s="348"/>
      <c r="F58" s="348"/>
      <c r="G58" s="348"/>
    </row>
    <row r="59" spans="1:7">
      <c r="A59" s="657" t="s">
        <v>1496</v>
      </c>
      <c r="B59" s="657" t="s">
        <v>1515</v>
      </c>
      <c r="C59" s="348"/>
      <c r="D59" s="348"/>
      <c r="E59" s="348"/>
      <c r="F59" s="348"/>
      <c r="G59" s="348"/>
    </row>
    <row r="60" spans="1:7">
      <c r="A60" s="657" t="s">
        <v>1497</v>
      </c>
      <c r="B60" s="657" t="s">
        <v>467</v>
      </c>
      <c r="C60" s="348"/>
      <c r="D60" s="348"/>
      <c r="E60" s="348"/>
      <c r="F60" s="348"/>
      <c r="G60" s="348"/>
    </row>
    <row r="61" spans="1:7">
      <c r="A61" s="846" t="s">
        <v>1498</v>
      </c>
      <c r="B61" s="658" t="s">
        <v>1509</v>
      </c>
      <c r="C61" s="352"/>
      <c r="D61" s="352"/>
      <c r="E61" s="352"/>
      <c r="F61" s="352"/>
      <c r="G61" s="352"/>
    </row>
    <row r="62" spans="1:7">
      <c r="A62" s="846" t="s">
        <v>1499</v>
      </c>
      <c r="B62" s="658" t="s">
        <v>19</v>
      </c>
      <c r="C62" s="352"/>
      <c r="D62" s="352"/>
      <c r="E62" s="352"/>
      <c r="F62" s="352"/>
      <c r="G62" s="352"/>
    </row>
    <row r="63" spans="1:7">
      <c r="A63" s="657" t="s">
        <v>1500</v>
      </c>
      <c r="B63" s="657" t="s">
        <v>23</v>
      </c>
      <c r="C63" s="348"/>
      <c r="D63" s="348"/>
      <c r="E63" s="348"/>
      <c r="F63" s="348"/>
      <c r="G63" s="348"/>
    </row>
    <row r="64" spans="1:7">
      <c r="A64" s="657" t="s">
        <v>1501</v>
      </c>
      <c r="B64" s="657" t="s">
        <v>1457</v>
      </c>
      <c r="C64" s="348"/>
      <c r="D64" s="348"/>
      <c r="E64" s="348"/>
      <c r="F64" s="348"/>
      <c r="G64" s="348"/>
    </row>
    <row r="65" spans="1:7">
      <c r="A65" s="657" t="s">
        <v>1502</v>
      </c>
      <c r="B65" s="1040" t="s">
        <v>1461</v>
      </c>
      <c r="C65" s="348"/>
      <c r="D65" s="348"/>
      <c r="E65" s="348"/>
      <c r="F65" s="348"/>
      <c r="G65" s="348"/>
    </row>
    <row r="66" spans="1:7">
      <c r="A66" s="349" t="s">
        <v>1503</v>
      </c>
      <c r="B66" s="657" t="s">
        <v>1462</v>
      </c>
      <c r="C66" s="348"/>
      <c r="D66" s="348"/>
      <c r="E66" s="348"/>
      <c r="F66" s="348"/>
      <c r="G66" s="348"/>
    </row>
    <row r="67" spans="1:7">
      <c r="A67" s="349" t="s">
        <v>1504</v>
      </c>
      <c r="B67" s="657" t="s">
        <v>449</v>
      </c>
      <c r="C67" s="348"/>
      <c r="D67" s="348"/>
      <c r="E67" s="348"/>
      <c r="F67" s="348"/>
      <c r="G67" s="348"/>
    </row>
    <row r="68" spans="1:7">
      <c r="A68" s="349" t="s">
        <v>1505</v>
      </c>
      <c r="B68" s="657" t="s">
        <v>450</v>
      </c>
      <c r="C68" s="348"/>
      <c r="D68" s="348"/>
      <c r="E68" s="348"/>
      <c r="F68" s="348"/>
      <c r="G68" s="348"/>
    </row>
    <row r="69" spans="1:7">
      <c r="A69" s="657" t="s">
        <v>1506</v>
      </c>
      <c r="B69" s="657" t="s">
        <v>1537</v>
      </c>
      <c r="C69" s="348"/>
      <c r="D69" s="348"/>
      <c r="E69" s="348"/>
      <c r="F69" s="348"/>
      <c r="G69" s="348"/>
    </row>
    <row r="70" spans="1:7">
      <c r="A70" s="657" t="s">
        <v>1507</v>
      </c>
      <c r="B70" s="657" t="s">
        <v>1532</v>
      </c>
      <c r="C70" s="348"/>
      <c r="D70" s="348"/>
      <c r="E70" s="348"/>
      <c r="F70" s="348"/>
      <c r="G70" s="348"/>
    </row>
    <row r="71" spans="1:7">
      <c r="A71" s="349" t="s">
        <v>1508</v>
      </c>
      <c r="B71" s="657" t="s">
        <v>1555</v>
      </c>
      <c r="C71" s="348"/>
      <c r="D71" s="348"/>
      <c r="E71" s="348"/>
      <c r="F71" s="348"/>
      <c r="G71" s="348"/>
    </row>
    <row r="72" spans="1:7">
      <c r="A72" s="349" t="s">
        <v>1720</v>
      </c>
      <c r="B72" s="657" t="s">
        <v>1662</v>
      </c>
      <c r="C72" s="348"/>
      <c r="D72" s="348"/>
      <c r="E72" s="348"/>
      <c r="F72" s="348"/>
      <c r="G72" s="348"/>
    </row>
    <row r="73" spans="1:7">
      <c r="A73" s="347" t="s">
        <v>693</v>
      </c>
      <c r="B73" s="656" t="s">
        <v>452</v>
      </c>
      <c r="C73" s="348"/>
      <c r="D73" s="348"/>
      <c r="E73" s="348"/>
      <c r="F73" s="348"/>
      <c r="G73" s="348"/>
    </row>
    <row r="74" spans="1:7">
      <c r="A74" s="349" t="s">
        <v>694</v>
      </c>
      <c r="B74" s="657" t="s">
        <v>1465</v>
      </c>
      <c r="C74" s="348"/>
      <c r="D74" s="348"/>
      <c r="E74" s="348"/>
      <c r="F74" s="348"/>
      <c r="G74" s="348"/>
    </row>
    <row r="75" spans="1:7">
      <c r="A75" s="347" t="s">
        <v>695</v>
      </c>
      <c r="B75" s="656" t="s">
        <v>453</v>
      </c>
      <c r="C75" s="348"/>
      <c r="D75" s="348"/>
      <c r="E75" s="348"/>
      <c r="F75" s="348"/>
      <c r="G75" s="348"/>
    </row>
    <row r="76" spans="1:7">
      <c r="A76" s="351" t="s">
        <v>696</v>
      </c>
      <c r="B76" s="657" t="s">
        <v>1466</v>
      </c>
      <c r="C76" s="348"/>
      <c r="D76" s="348"/>
      <c r="E76" s="348"/>
      <c r="F76" s="348"/>
      <c r="G76" s="348"/>
    </row>
    <row r="77" spans="1:7">
      <c r="A77" s="351" t="s">
        <v>697</v>
      </c>
      <c r="B77" s="657" t="s">
        <v>1663</v>
      </c>
      <c r="C77" s="348"/>
      <c r="D77" s="348"/>
      <c r="E77" s="348"/>
      <c r="F77" s="348"/>
      <c r="G77" s="348"/>
    </row>
    <row r="78" spans="1:7">
      <c r="A78" s="351" t="s">
        <v>698</v>
      </c>
      <c r="B78" s="658" t="s">
        <v>1458</v>
      </c>
      <c r="C78" s="352"/>
      <c r="D78" s="352"/>
      <c r="E78" s="352"/>
      <c r="F78" s="352"/>
      <c r="G78" s="352"/>
    </row>
    <row r="79" spans="1:7" ht="25.5">
      <c r="A79" s="350" t="s">
        <v>699</v>
      </c>
      <c r="B79" s="659" t="s">
        <v>474</v>
      </c>
      <c r="C79" s="353"/>
      <c r="D79" s="353"/>
      <c r="E79" s="353"/>
      <c r="F79" s="353"/>
      <c r="G79" s="353"/>
    </row>
    <row r="80" spans="1:7">
      <c r="A80" s="351" t="s">
        <v>700</v>
      </c>
      <c r="B80" s="657" t="s">
        <v>527</v>
      </c>
      <c r="C80" s="348"/>
      <c r="D80" s="348"/>
      <c r="E80" s="348"/>
      <c r="F80" s="348"/>
      <c r="G80" s="348"/>
    </row>
    <row r="81" spans="1:7">
      <c r="A81" s="351" t="s">
        <v>701</v>
      </c>
      <c r="B81" s="657" t="s">
        <v>533</v>
      </c>
      <c r="C81" s="348"/>
      <c r="D81" s="348"/>
      <c r="E81" s="348"/>
      <c r="F81" s="348"/>
      <c r="G81" s="348"/>
    </row>
    <row r="82" spans="1:7">
      <c r="A82" s="350" t="s">
        <v>2459</v>
      </c>
      <c r="B82" s="656" t="s">
        <v>2454</v>
      </c>
      <c r="C82" s="348"/>
      <c r="D82" s="348"/>
      <c r="E82" s="348"/>
      <c r="F82" s="348"/>
      <c r="G82" s="348"/>
    </row>
    <row r="83" spans="1:7">
      <c r="A83" s="349" t="s">
        <v>2455</v>
      </c>
      <c r="B83" s="657" t="s">
        <v>2456</v>
      </c>
      <c r="C83" s="348"/>
      <c r="D83" s="348"/>
      <c r="E83" s="348"/>
      <c r="F83" s="348"/>
      <c r="G83" s="348"/>
    </row>
    <row r="84" spans="1:7">
      <c r="B84" s="654"/>
    </row>
    <row r="85" spans="1:7" ht="15.75">
      <c r="A85" s="211" t="s">
        <v>1304</v>
      </c>
      <c r="B85" s="660"/>
    </row>
    <row r="86" spans="1:7">
      <c r="A86" s="554" t="s">
        <v>1724</v>
      </c>
      <c r="B86" s="661" t="s">
        <v>868</v>
      </c>
    </row>
    <row r="87" spans="1:7">
      <c r="A87" s="554" t="s">
        <v>1725</v>
      </c>
      <c r="B87" s="661" t="s">
        <v>867</v>
      </c>
    </row>
    <row r="88" spans="1:7">
      <c r="A88" s="554" t="s">
        <v>1726</v>
      </c>
      <c r="B88" s="661" t="s">
        <v>866</v>
      </c>
    </row>
    <row r="89" spans="1:7">
      <c r="A89" s="554" t="s">
        <v>1727</v>
      </c>
      <c r="B89" s="661" t="s">
        <v>865</v>
      </c>
    </row>
    <row r="90" spans="1:7">
      <c r="A90" s="554" t="s">
        <v>1728</v>
      </c>
      <c r="B90" s="661" t="s">
        <v>864</v>
      </c>
    </row>
    <row r="91" spans="1:7">
      <c r="A91" s="562" t="s">
        <v>1729</v>
      </c>
      <c r="B91" s="662" t="s">
        <v>863</v>
      </c>
    </row>
    <row r="92" spans="1:7">
      <c r="A92" s="554" t="s">
        <v>1730</v>
      </c>
      <c r="B92" s="661" t="s">
        <v>1240</v>
      </c>
    </row>
    <row r="93" spans="1:7">
      <c r="A93" s="554" t="s">
        <v>1731</v>
      </c>
      <c r="B93" s="555" t="s">
        <v>355</v>
      </c>
    </row>
    <row r="94" spans="1:7">
      <c r="A94" s="554" t="s">
        <v>1732</v>
      </c>
      <c r="B94" s="555" t="s">
        <v>365</v>
      </c>
    </row>
    <row r="95" spans="1:7">
      <c r="A95" s="554" t="s">
        <v>1733</v>
      </c>
      <c r="B95" s="555" t="s">
        <v>1302</v>
      </c>
    </row>
    <row r="96" spans="1:7" ht="25.5">
      <c r="A96" s="851" t="s">
        <v>1734</v>
      </c>
      <c r="B96" s="555" t="s">
        <v>1350</v>
      </c>
    </row>
    <row r="97" spans="1:1">
      <c r="A97" s="622"/>
    </row>
  </sheetData>
  <pageMargins left="0.7" right="0.7" top="0.75" bottom="0.75" header="0.3" footer="0.3"/>
  <pageSetup scale="8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08"/>
  <sheetViews>
    <sheetView topLeftCell="A45" zoomScaleNormal="100" workbookViewId="0">
      <selection activeCell="B63" sqref="B63"/>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90" t="s">
        <v>1697</v>
      </c>
      <c r="B2" s="1190"/>
      <c r="C2" s="1190"/>
      <c r="D2" s="1190"/>
      <c r="E2" s="1190"/>
      <c r="F2" s="1190"/>
      <c r="G2" s="1190"/>
      <c r="H2" s="1190"/>
    </row>
    <row r="3" spans="1:8" ht="15.75" customHeight="1">
      <c r="A3" s="1191" t="s">
        <v>288</v>
      </c>
      <c r="B3" s="1191"/>
      <c r="C3" s="1191"/>
      <c r="D3" s="1191"/>
      <c r="E3" s="1191"/>
      <c r="F3" s="1191"/>
      <c r="G3" s="1191"/>
      <c r="H3" s="1191"/>
    </row>
    <row r="4" spans="1:8" ht="15.75" customHeight="1">
      <c r="A4" s="1191" t="s">
        <v>1469</v>
      </c>
      <c r="B4" s="1191"/>
      <c r="C4" s="1191"/>
      <c r="D4" s="1191"/>
      <c r="E4" s="1191"/>
      <c r="F4" s="1191"/>
      <c r="G4" s="1191"/>
      <c r="H4" s="1191"/>
    </row>
    <row r="5" spans="1:8" ht="15.75" customHeight="1">
      <c r="A5" s="1191" t="s">
        <v>221</v>
      </c>
      <c r="B5" s="1191"/>
      <c r="C5" s="1191"/>
      <c r="D5" s="1191"/>
      <c r="E5" s="1191"/>
      <c r="F5" s="1191"/>
      <c r="G5" s="1191"/>
      <c r="H5" s="1191"/>
    </row>
    <row r="6" spans="1:8" ht="13.5" thickBot="1">
      <c r="A6" s="189"/>
      <c r="G6" s="192"/>
      <c r="H6" s="193"/>
    </row>
    <row r="7" spans="1:8" s="194" customFormat="1">
      <c r="A7" s="1192" t="s">
        <v>249</v>
      </c>
      <c r="B7" s="1193"/>
      <c r="C7" s="1198" t="s">
        <v>289</v>
      </c>
      <c r="D7" s="1199"/>
      <c r="E7" s="1199"/>
      <c r="F7" s="1199"/>
      <c r="G7" s="1200"/>
      <c r="H7" s="1201" t="s">
        <v>290</v>
      </c>
    </row>
    <row r="8" spans="1:8" ht="26.25" thickBot="1">
      <c r="A8" s="1194"/>
      <c r="B8" s="1195"/>
      <c r="C8" s="195" t="s">
        <v>291</v>
      </c>
      <c r="D8" s="195" t="s">
        <v>292</v>
      </c>
      <c r="E8" s="195" t="s">
        <v>293</v>
      </c>
      <c r="F8" s="195" t="s">
        <v>274</v>
      </c>
      <c r="G8" s="195" t="s">
        <v>294</v>
      </c>
      <c r="H8" s="1202"/>
    </row>
    <row r="9" spans="1:8" ht="15" customHeight="1" thickBot="1">
      <c r="A9" s="1196"/>
      <c r="B9" s="1197"/>
      <c r="C9" s="196">
        <v>1</v>
      </c>
      <c r="D9" s="196">
        <v>2</v>
      </c>
      <c r="E9" s="196" t="s">
        <v>295</v>
      </c>
      <c r="F9" s="196">
        <v>4</v>
      </c>
      <c r="G9" s="196">
        <v>5</v>
      </c>
      <c r="H9" s="196" t="s">
        <v>296</v>
      </c>
    </row>
    <row r="10" spans="1:8" s="200" customFormat="1" ht="15" customHeight="1">
      <c r="A10" s="197">
        <v>1000</v>
      </c>
      <c r="B10" s="198" t="s">
        <v>160</v>
      </c>
      <c r="C10" s="199"/>
      <c r="D10" s="199"/>
      <c r="E10" s="199"/>
      <c r="F10" s="199"/>
      <c r="G10" s="199"/>
      <c r="H10" s="199"/>
    </row>
    <row r="11" spans="1:8" s="200" customFormat="1" ht="15" customHeight="1">
      <c r="A11" s="201">
        <v>1100</v>
      </c>
      <c r="B11" s="202" t="s">
        <v>297</v>
      </c>
      <c r="C11" s="199"/>
      <c r="D11" s="199"/>
      <c r="E11" s="199"/>
      <c r="F11" s="199"/>
      <c r="G11" s="199"/>
      <c r="H11" s="199"/>
    </row>
    <row r="12" spans="1:8" s="200" customFormat="1" ht="15" customHeight="1">
      <c r="A12" s="201">
        <v>1200</v>
      </c>
      <c r="B12" s="202" t="s">
        <v>298</v>
      </c>
      <c r="C12" s="199"/>
      <c r="D12" s="199"/>
      <c r="E12" s="199"/>
      <c r="F12" s="199"/>
      <c r="G12" s="199"/>
      <c r="H12" s="199"/>
    </row>
    <row r="13" spans="1:8" s="200" customFormat="1" ht="15" customHeight="1">
      <c r="A13" s="201">
        <v>1300</v>
      </c>
      <c r="B13" s="202" t="s">
        <v>299</v>
      </c>
      <c r="C13" s="199"/>
      <c r="D13" s="199"/>
      <c r="E13" s="199"/>
      <c r="F13" s="199"/>
      <c r="G13" s="199"/>
      <c r="H13" s="199"/>
    </row>
    <row r="14" spans="1:8" s="200" customFormat="1" ht="15" customHeight="1">
      <c r="A14" s="201">
        <v>1400</v>
      </c>
      <c r="B14" s="202" t="s">
        <v>300</v>
      </c>
      <c r="C14" s="199"/>
      <c r="D14" s="199"/>
      <c r="E14" s="199"/>
      <c r="F14" s="199"/>
      <c r="G14" s="199"/>
      <c r="H14" s="199"/>
    </row>
    <row r="15" spans="1:8" s="200" customFormat="1" ht="15" customHeight="1">
      <c r="A15" s="201">
        <v>1500</v>
      </c>
      <c r="B15" s="202" t="s">
        <v>301</v>
      </c>
      <c r="C15" s="199"/>
      <c r="D15" s="199"/>
      <c r="E15" s="199"/>
      <c r="F15" s="199"/>
      <c r="G15" s="199"/>
      <c r="H15" s="199"/>
    </row>
    <row r="16" spans="1:8" s="200" customFormat="1" ht="15" customHeight="1">
      <c r="A16" s="201">
        <v>1600</v>
      </c>
      <c r="B16" s="202" t="s">
        <v>302</v>
      </c>
      <c r="C16" s="199"/>
      <c r="D16" s="199"/>
      <c r="E16" s="199"/>
      <c r="F16" s="199"/>
      <c r="G16" s="199"/>
      <c r="H16" s="199"/>
    </row>
    <row r="17" spans="1:8" s="200" customFormat="1" ht="15" customHeight="1">
      <c r="A17" s="201">
        <v>1700</v>
      </c>
      <c r="B17" s="202" t="s">
        <v>303</v>
      </c>
      <c r="C17" s="199"/>
      <c r="D17" s="199"/>
      <c r="E17" s="199"/>
      <c r="F17" s="199"/>
      <c r="G17" s="199"/>
      <c r="H17" s="199"/>
    </row>
    <row r="18" spans="1:8" s="200" customFormat="1" ht="15" customHeight="1">
      <c r="A18" s="203">
        <v>2000</v>
      </c>
      <c r="B18" s="204" t="s">
        <v>162</v>
      </c>
      <c r="C18" s="205"/>
      <c r="D18" s="205"/>
      <c r="E18" s="199"/>
      <c r="F18" s="205"/>
      <c r="G18" s="205"/>
      <c r="H18" s="205"/>
    </row>
    <row r="19" spans="1:8" s="200" customFormat="1" ht="15" customHeight="1">
      <c r="A19" s="201">
        <v>2100</v>
      </c>
      <c r="B19" s="202" t="s">
        <v>304</v>
      </c>
      <c r="C19" s="205"/>
      <c r="D19" s="205"/>
      <c r="E19" s="199"/>
      <c r="F19" s="205"/>
      <c r="G19" s="205"/>
      <c r="H19" s="205"/>
    </row>
    <row r="20" spans="1:8" s="200" customFormat="1" ht="15" customHeight="1">
      <c r="A20" s="201">
        <v>2200</v>
      </c>
      <c r="B20" s="202" t="s">
        <v>305</v>
      </c>
      <c r="C20" s="205"/>
      <c r="D20" s="205"/>
      <c r="E20" s="199"/>
      <c r="F20" s="205"/>
      <c r="G20" s="205"/>
      <c r="H20" s="205"/>
    </row>
    <row r="21" spans="1:8" s="200" customFormat="1" ht="15" customHeight="1">
      <c r="A21" s="201">
        <v>2300</v>
      </c>
      <c r="B21" s="202" t="s">
        <v>306</v>
      </c>
      <c r="C21" s="205"/>
      <c r="D21" s="205"/>
      <c r="E21" s="199"/>
      <c r="F21" s="205"/>
      <c r="G21" s="205"/>
      <c r="H21" s="205"/>
    </row>
    <row r="22" spans="1:8" s="200" customFormat="1" ht="15" customHeight="1">
      <c r="A22" s="201">
        <v>2400</v>
      </c>
      <c r="B22" s="202" t="s">
        <v>307</v>
      </c>
      <c r="C22" s="205"/>
      <c r="D22" s="205"/>
      <c r="E22" s="199"/>
      <c r="F22" s="205"/>
      <c r="G22" s="205"/>
      <c r="H22" s="205"/>
    </row>
    <row r="23" spans="1:8" s="200" customFormat="1" ht="15" customHeight="1">
      <c r="A23" s="201">
        <v>2500</v>
      </c>
      <c r="B23" s="202" t="s">
        <v>308</v>
      </c>
      <c r="C23" s="205"/>
      <c r="D23" s="205"/>
      <c r="E23" s="199"/>
      <c r="F23" s="205"/>
      <c r="G23" s="205"/>
      <c r="H23" s="205"/>
    </row>
    <row r="24" spans="1:8" s="200" customFormat="1" ht="15" customHeight="1">
      <c r="A24" s="201">
        <v>2600</v>
      </c>
      <c r="B24" s="202" t="s">
        <v>309</v>
      </c>
      <c r="C24" s="205"/>
      <c r="D24" s="205"/>
      <c r="E24" s="199"/>
      <c r="F24" s="205"/>
      <c r="G24" s="205"/>
      <c r="H24" s="205"/>
    </row>
    <row r="25" spans="1:8" s="200" customFormat="1" ht="15" customHeight="1">
      <c r="A25" s="201">
        <v>2700</v>
      </c>
      <c r="B25" s="202" t="s">
        <v>310</v>
      </c>
      <c r="C25" s="205"/>
      <c r="D25" s="205"/>
      <c r="E25" s="199"/>
      <c r="F25" s="205"/>
      <c r="G25" s="205"/>
      <c r="H25" s="205"/>
    </row>
    <row r="26" spans="1:8" s="200" customFormat="1" ht="15" customHeight="1">
      <c r="A26" s="201">
        <v>2800</v>
      </c>
      <c r="B26" s="202" t="s">
        <v>311</v>
      </c>
      <c r="C26" s="205"/>
      <c r="D26" s="205"/>
      <c r="E26" s="199"/>
      <c r="F26" s="205"/>
      <c r="G26" s="205"/>
      <c r="H26" s="205"/>
    </row>
    <row r="27" spans="1:8" s="200" customFormat="1" ht="15" customHeight="1">
      <c r="A27" s="201">
        <v>2900</v>
      </c>
      <c r="B27" s="202" t="s">
        <v>312</v>
      </c>
      <c r="C27" s="205"/>
      <c r="D27" s="205"/>
      <c r="E27" s="199"/>
      <c r="F27" s="205"/>
      <c r="G27" s="205"/>
      <c r="H27" s="205"/>
    </row>
    <row r="28" spans="1:8" s="200" customFormat="1" ht="15" customHeight="1">
      <c r="A28" s="203">
        <v>3000</v>
      </c>
      <c r="B28" s="204" t="s">
        <v>164</v>
      </c>
      <c r="C28" s="205"/>
      <c r="D28" s="205"/>
      <c r="E28" s="199"/>
      <c r="F28" s="205"/>
      <c r="G28" s="205"/>
      <c r="H28" s="205"/>
    </row>
    <row r="29" spans="1:8" s="200" customFormat="1" ht="15" customHeight="1">
      <c r="A29" s="201">
        <v>3100</v>
      </c>
      <c r="B29" s="202" t="s">
        <v>313</v>
      </c>
      <c r="C29" s="205"/>
      <c r="D29" s="205"/>
      <c r="E29" s="199"/>
      <c r="F29" s="205"/>
      <c r="G29" s="205"/>
      <c r="H29" s="205"/>
    </row>
    <row r="30" spans="1:8" s="200" customFormat="1" ht="15" customHeight="1">
      <c r="A30" s="201">
        <v>3200</v>
      </c>
      <c r="B30" s="202" t="s">
        <v>314</v>
      </c>
      <c r="C30" s="205"/>
      <c r="D30" s="205"/>
      <c r="E30" s="199"/>
      <c r="F30" s="205"/>
      <c r="G30" s="205"/>
      <c r="H30" s="205"/>
    </row>
    <row r="31" spans="1:8" s="200" customFormat="1" ht="15" customHeight="1">
      <c r="A31" s="201">
        <v>3300</v>
      </c>
      <c r="B31" s="202" t="s">
        <v>315</v>
      </c>
      <c r="C31" s="205"/>
      <c r="D31" s="205"/>
      <c r="E31" s="199"/>
      <c r="F31" s="205"/>
      <c r="G31" s="205"/>
      <c r="H31" s="205"/>
    </row>
    <row r="32" spans="1:8" s="200" customFormat="1" ht="15" customHeight="1">
      <c r="A32" s="201">
        <v>3400</v>
      </c>
      <c r="B32" s="202" t="s">
        <v>316</v>
      </c>
      <c r="C32" s="205"/>
      <c r="D32" s="205"/>
      <c r="E32" s="199"/>
      <c r="F32" s="205"/>
      <c r="G32" s="205"/>
      <c r="H32" s="205"/>
    </row>
    <row r="33" spans="1:8" s="200" customFormat="1" ht="15" customHeight="1">
      <c r="A33" s="201">
        <v>3500</v>
      </c>
      <c r="B33" s="202" t="s">
        <v>317</v>
      </c>
      <c r="C33" s="205"/>
      <c r="D33" s="205"/>
      <c r="E33" s="199"/>
      <c r="F33" s="205"/>
      <c r="G33" s="205"/>
      <c r="H33" s="205"/>
    </row>
    <row r="34" spans="1:8" s="200" customFormat="1" ht="15" customHeight="1">
      <c r="A34" s="201">
        <v>3600</v>
      </c>
      <c r="B34" s="202" t="s">
        <v>318</v>
      </c>
      <c r="C34" s="205"/>
      <c r="D34" s="205"/>
      <c r="E34" s="199"/>
      <c r="F34" s="205"/>
      <c r="G34" s="205"/>
      <c r="H34" s="205"/>
    </row>
    <row r="35" spans="1:8" s="200" customFormat="1" ht="15" customHeight="1">
      <c r="A35" s="201">
        <v>3700</v>
      </c>
      <c r="B35" s="202" t="s">
        <v>319</v>
      </c>
      <c r="C35" s="205"/>
      <c r="D35" s="205"/>
      <c r="E35" s="199"/>
      <c r="F35" s="205"/>
      <c r="G35" s="205"/>
      <c r="H35" s="205"/>
    </row>
    <row r="36" spans="1:8" s="200" customFormat="1" ht="15" customHeight="1">
      <c r="A36" s="201">
        <v>3800</v>
      </c>
      <c r="B36" s="202" t="s">
        <v>320</v>
      </c>
      <c r="C36" s="205"/>
      <c r="D36" s="205"/>
      <c r="E36" s="199"/>
      <c r="F36" s="205"/>
      <c r="G36" s="205"/>
      <c r="H36" s="205"/>
    </row>
    <row r="37" spans="1:8" s="200" customFormat="1" ht="15" customHeight="1">
      <c r="A37" s="201">
        <v>3900</v>
      </c>
      <c r="B37" s="202" t="s">
        <v>321</v>
      </c>
      <c r="C37" s="205"/>
      <c r="D37" s="205"/>
      <c r="E37" s="199"/>
      <c r="F37" s="205"/>
      <c r="G37" s="205"/>
      <c r="H37" s="205"/>
    </row>
    <row r="38" spans="1:8" s="200" customFormat="1" ht="15" customHeight="1">
      <c r="A38" s="203">
        <v>4000</v>
      </c>
      <c r="B38" s="204" t="s">
        <v>165</v>
      </c>
      <c r="C38" s="205"/>
      <c r="D38" s="205"/>
      <c r="E38" s="199"/>
      <c r="F38" s="205"/>
      <c r="G38" s="205"/>
      <c r="H38" s="205"/>
    </row>
    <row r="39" spans="1:8" s="200" customFormat="1" ht="15" customHeight="1">
      <c r="A39" s="201">
        <v>4100</v>
      </c>
      <c r="B39" s="202" t="s">
        <v>167</v>
      </c>
      <c r="C39" s="205"/>
      <c r="D39" s="205"/>
      <c r="E39" s="199"/>
      <c r="F39" s="205"/>
      <c r="G39" s="205"/>
      <c r="H39" s="205"/>
    </row>
    <row r="40" spans="1:8" s="200" customFormat="1" ht="15" customHeight="1">
      <c r="A40" s="201">
        <v>4200</v>
      </c>
      <c r="B40" s="202" t="s">
        <v>169</v>
      </c>
      <c r="C40" s="205"/>
      <c r="D40" s="205"/>
      <c r="E40" s="199"/>
      <c r="F40" s="205"/>
      <c r="G40" s="205"/>
      <c r="H40" s="205"/>
    </row>
    <row r="41" spans="1:8" s="200" customFormat="1" ht="15" customHeight="1">
      <c r="A41" s="201">
        <v>4300</v>
      </c>
      <c r="B41" s="202" t="s">
        <v>171</v>
      </c>
      <c r="C41" s="205"/>
      <c r="D41" s="205"/>
      <c r="E41" s="199"/>
      <c r="F41" s="205"/>
      <c r="G41" s="205"/>
      <c r="H41" s="205"/>
    </row>
    <row r="42" spans="1:8" s="200" customFormat="1" ht="15" customHeight="1">
      <c r="A42" s="201">
        <v>4400</v>
      </c>
      <c r="B42" s="202" t="s">
        <v>322</v>
      </c>
      <c r="C42" s="205"/>
      <c r="D42" s="205"/>
      <c r="E42" s="199"/>
      <c r="F42" s="205"/>
      <c r="G42" s="205"/>
      <c r="H42" s="205"/>
    </row>
    <row r="43" spans="1:8" s="200" customFormat="1" ht="15" customHeight="1">
      <c r="A43" s="201">
        <v>4500</v>
      </c>
      <c r="B43" s="202" t="s">
        <v>175</v>
      </c>
      <c r="C43" s="205"/>
      <c r="D43" s="205"/>
      <c r="E43" s="199"/>
      <c r="F43" s="205"/>
      <c r="G43" s="205"/>
      <c r="H43" s="205"/>
    </row>
    <row r="44" spans="1:8" s="200" customFormat="1" ht="15" customHeight="1">
      <c r="A44" s="201">
        <v>4600</v>
      </c>
      <c r="B44" s="202" t="s">
        <v>323</v>
      </c>
      <c r="C44" s="205"/>
      <c r="D44" s="205"/>
      <c r="E44" s="199"/>
      <c r="F44" s="205"/>
      <c r="G44" s="205"/>
      <c r="H44" s="205"/>
    </row>
    <row r="45" spans="1:8" s="200" customFormat="1" ht="15" customHeight="1">
      <c r="A45" s="201">
        <v>4700</v>
      </c>
      <c r="B45" s="202" t="s">
        <v>179</v>
      </c>
      <c r="C45" s="205"/>
      <c r="D45" s="205"/>
      <c r="E45" s="199"/>
      <c r="F45" s="205"/>
      <c r="G45" s="205"/>
      <c r="H45" s="205"/>
    </row>
    <row r="46" spans="1:8" s="200" customFormat="1" ht="15" customHeight="1">
      <c r="A46" s="201">
        <v>4800</v>
      </c>
      <c r="B46" s="202" t="s">
        <v>181</v>
      </c>
      <c r="C46" s="205"/>
      <c r="D46" s="205"/>
      <c r="E46" s="199"/>
      <c r="F46" s="205"/>
      <c r="G46" s="205"/>
      <c r="H46" s="205"/>
    </row>
    <row r="47" spans="1:8" s="200" customFormat="1" ht="15" customHeight="1">
      <c r="A47" s="201">
        <v>4900</v>
      </c>
      <c r="B47" s="202" t="s">
        <v>324</v>
      </c>
      <c r="C47" s="205"/>
      <c r="D47" s="205"/>
      <c r="E47" s="199"/>
      <c r="F47" s="205"/>
      <c r="G47" s="205"/>
      <c r="H47" s="205"/>
    </row>
    <row r="48" spans="1:8" s="200" customFormat="1" ht="15" customHeight="1">
      <c r="A48" s="203">
        <v>5000</v>
      </c>
      <c r="B48" s="204" t="s">
        <v>325</v>
      </c>
      <c r="C48" s="205"/>
      <c r="D48" s="205"/>
      <c r="E48" s="199"/>
      <c r="F48" s="205"/>
      <c r="G48" s="205"/>
      <c r="H48" s="205"/>
    </row>
    <row r="49" spans="1:8" s="200" customFormat="1" ht="15" customHeight="1">
      <c r="A49" s="201">
        <v>5100</v>
      </c>
      <c r="B49" s="202" t="s">
        <v>326</v>
      </c>
      <c r="C49" s="205"/>
      <c r="D49" s="205"/>
      <c r="E49" s="199"/>
      <c r="F49" s="205"/>
      <c r="G49" s="205"/>
      <c r="H49" s="205"/>
    </row>
    <row r="50" spans="1:8" s="200" customFormat="1" ht="15" customHeight="1">
      <c r="A50" s="201">
        <v>5200</v>
      </c>
      <c r="B50" s="202" t="s">
        <v>327</v>
      </c>
      <c r="C50" s="205"/>
      <c r="D50" s="205"/>
      <c r="E50" s="199"/>
      <c r="F50" s="205"/>
      <c r="G50" s="205"/>
      <c r="H50" s="205"/>
    </row>
    <row r="51" spans="1:8" s="200" customFormat="1" ht="15" customHeight="1">
      <c r="A51" s="201">
        <v>5300</v>
      </c>
      <c r="B51" s="202" t="s">
        <v>328</v>
      </c>
      <c r="C51" s="205"/>
      <c r="D51" s="205"/>
      <c r="E51" s="199"/>
      <c r="F51" s="205"/>
      <c r="G51" s="205"/>
      <c r="H51" s="205"/>
    </row>
    <row r="52" spans="1:8" s="200" customFormat="1" ht="15" customHeight="1">
      <c r="A52" s="201">
        <v>5400</v>
      </c>
      <c r="B52" s="202" t="s">
        <v>329</v>
      </c>
      <c r="C52" s="205"/>
      <c r="D52" s="205"/>
      <c r="E52" s="199"/>
      <c r="F52" s="205"/>
      <c r="G52" s="205"/>
      <c r="H52" s="205"/>
    </row>
    <row r="53" spans="1:8" s="200" customFormat="1" ht="15" customHeight="1">
      <c r="A53" s="201">
        <v>5500</v>
      </c>
      <c r="B53" s="202" t="s">
        <v>330</v>
      </c>
      <c r="C53" s="205"/>
      <c r="D53" s="205"/>
      <c r="E53" s="199"/>
      <c r="F53" s="205"/>
      <c r="G53" s="205"/>
      <c r="H53" s="205"/>
    </row>
    <row r="54" spans="1:8" s="200" customFormat="1" ht="15" customHeight="1">
      <c r="A54" s="201">
        <v>5600</v>
      </c>
      <c r="B54" s="202" t="s">
        <v>331</v>
      </c>
      <c r="C54" s="205"/>
      <c r="D54" s="205"/>
      <c r="E54" s="199"/>
      <c r="F54" s="205"/>
      <c r="G54" s="205"/>
      <c r="H54" s="205"/>
    </row>
    <row r="55" spans="1:8" s="200" customFormat="1" ht="15" customHeight="1">
      <c r="A55" s="201">
        <v>5700</v>
      </c>
      <c r="B55" s="202" t="s">
        <v>332</v>
      </c>
      <c r="C55" s="205"/>
      <c r="D55" s="205"/>
      <c r="E55" s="199"/>
      <c r="F55" s="205"/>
      <c r="G55" s="205"/>
      <c r="H55" s="205"/>
    </row>
    <row r="56" spans="1:8" s="200" customFormat="1" ht="15" customHeight="1">
      <c r="A56" s="201">
        <v>5800</v>
      </c>
      <c r="B56" s="202" t="s">
        <v>333</v>
      </c>
      <c r="C56" s="205"/>
      <c r="D56" s="205"/>
      <c r="E56" s="199"/>
      <c r="F56" s="205"/>
      <c r="G56" s="205"/>
      <c r="H56" s="205"/>
    </row>
    <row r="57" spans="1:8" s="200" customFormat="1" ht="15" customHeight="1">
      <c r="A57" s="201">
        <v>5900</v>
      </c>
      <c r="B57" s="202" t="s">
        <v>57</v>
      </c>
      <c r="C57" s="205"/>
      <c r="D57" s="205"/>
      <c r="E57" s="199"/>
      <c r="F57" s="205"/>
      <c r="G57" s="205"/>
      <c r="H57" s="205"/>
    </row>
    <row r="58" spans="1:8" s="200" customFormat="1" ht="15" customHeight="1">
      <c r="A58" s="203">
        <v>6000</v>
      </c>
      <c r="B58" s="204" t="s">
        <v>209</v>
      </c>
      <c r="C58" s="205"/>
      <c r="D58" s="205"/>
      <c r="E58" s="199"/>
      <c r="F58" s="205"/>
      <c r="G58" s="205"/>
      <c r="H58" s="205"/>
    </row>
    <row r="59" spans="1:8" s="200" customFormat="1" ht="15" customHeight="1">
      <c r="A59" s="201">
        <v>6100</v>
      </c>
      <c r="B59" s="202" t="s">
        <v>334</v>
      </c>
      <c r="C59" s="205"/>
      <c r="D59" s="205"/>
      <c r="E59" s="199"/>
      <c r="F59" s="205"/>
      <c r="G59" s="205"/>
      <c r="H59" s="205"/>
    </row>
    <row r="60" spans="1:8" s="200" customFormat="1" ht="15" customHeight="1">
      <c r="A60" s="201">
        <v>6200</v>
      </c>
      <c r="B60" s="202" t="s">
        <v>335</v>
      </c>
      <c r="C60" s="205"/>
      <c r="D60" s="205"/>
      <c r="E60" s="199"/>
      <c r="F60" s="205"/>
      <c r="G60" s="205"/>
      <c r="H60" s="205"/>
    </row>
    <row r="61" spans="1:8" s="200" customFormat="1" ht="15" customHeight="1">
      <c r="A61" s="201">
        <v>6300</v>
      </c>
      <c r="B61" s="202" t="s">
        <v>336</v>
      </c>
      <c r="C61" s="205"/>
      <c r="D61" s="205"/>
      <c r="E61" s="199"/>
      <c r="F61" s="205"/>
      <c r="G61" s="205"/>
      <c r="H61" s="205"/>
    </row>
    <row r="62" spans="1:8" s="200" customFormat="1" ht="15" customHeight="1">
      <c r="A62" s="203">
        <v>7000</v>
      </c>
      <c r="B62" s="204" t="s">
        <v>337</v>
      </c>
      <c r="C62" s="205"/>
      <c r="D62" s="205"/>
      <c r="E62" s="199"/>
      <c r="F62" s="205"/>
      <c r="G62" s="205"/>
      <c r="H62" s="205"/>
    </row>
    <row r="63" spans="1:8" s="200" customFormat="1" ht="15" customHeight="1">
      <c r="A63" s="201">
        <v>7100</v>
      </c>
      <c r="B63" s="202" t="s">
        <v>338</v>
      </c>
      <c r="C63" s="205"/>
      <c r="D63" s="205"/>
      <c r="E63" s="199"/>
      <c r="F63" s="205"/>
      <c r="G63" s="205"/>
      <c r="H63" s="205"/>
    </row>
    <row r="64" spans="1:8" s="200" customFormat="1" ht="15" customHeight="1">
      <c r="A64" s="201">
        <v>7200</v>
      </c>
      <c r="B64" s="202" t="s">
        <v>339</v>
      </c>
      <c r="C64" s="205"/>
      <c r="D64" s="205"/>
      <c r="E64" s="199"/>
      <c r="F64" s="205"/>
      <c r="G64" s="205"/>
      <c r="H64" s="205"/>
    </row>
    <row r="65" spans="1:8" s="200" customFormat="1" ht="15" customHeight="1">
      <c r="A65" s="201">
        <v>7300</v>
      </c>
      <c r="B65" s="202" t="s">
        <v>340</v>
      </c>
      <c r="C65" s="205"/>
      <c r="D65" s="205"/>
      <c r="E65" s="199"/>
      <c r="F65" s="205"/>
      <c r="G65" s="205"/>
      <c r="H65" s="205"/>
    </row>
    <row r="66" spans="1:8" s="200" customFormat="1" ht="15" customHeight="1">
      <c r="A66" s="201">
        <v>7400</v>
      </c>
      <c r="B66" s="202" t="s">
        <v>341</v>
      </c>
      <c r="C66" s="205"/>
      <c r="D66" s="205"/>
      <c r="E66" s="199"/>
      <c r="F66" s="205"/>
      <c r="G66" s="205"/>
      <c r="H66" s="205"/>
    </row>
    <row r="67" spans="1:8" s="200" customFormat="1" ht="15" customHeight="1">
      <c r="A67" s="201">
        <v>7500</v>
      </c>
      <c r="B67" s="202" t="s">
        <v>342</v>
      </c>
      <c r="C67" s="205"/>
      <c r="D67" s="205"/>
      <c r="E67" s="199"/>
      <c r="F67" s="205"/>
      <c r="G67" s="205"/>
      <c r="H67" s="205"/>
    </row>
    <row r="68" spans="1:8" s="200" customFormat="1" ht="15" customHeight="1">
      <c r="A68" s="201">
        <v>7600</v>
      </c>
      <c r="B68" s="202" t="s">
        <v>343</v>
      </c>
      <c r="C68" s="205"/>
      <c r="D68" s="205"/>
      <c r="E68" s="199"/>
      <c r="F68" s="205"/>
      <c r="G68" s="205"/>
      <c r="H68" s="205"/>
    </row>
    <row r="69" spans="1:8" s="200" customFormat="1" ht="15" customHeight="1">
      <c r="A69" s="201">
        <v>7900</v>
      </c>
      <c r="B69" s="202" t="s">
        <v>344</v>
      </c>
      <c r="C69" s="205"/>
      <c r="D69" s="205"/>
      <c r="E69" s="199"/>
      <c r="F69" s="205"/>
      <c r="G69" s="205"/>
      <c r="H69" s="205"/>
    </row>
    <row r="70" spans="1:8" s="200" customFormat="1" ht="15" customHeight="1">
      <c r="A70" s="203">
        <v>8000</v>
      </c>
      <c r="B70" s="204" t="s">
        <v>143</v>
      </c>
      <c r="C70" s="205"/>
      <c r="D70" s="205"/>
      <c r="E70" s="199"/>
      <c r="F70" s="205"/>
      <c r="G70" s="205"/>
      <c r="H70" s="205"/>
    </row>
    <row r="71" spans="1:8" s="200" customFormat="1" ht="15" customHeight="1">
      <c r="A71" s="201">
        <v>8100</v>
      </c>
      <c r="B71" s="202" t="s">
        <v>230</v>
      </c>
      <c r="C71" s="205"/>
      <c r="D71" s="205"/>
      <c r="E71" s="199"/>
      <c r="F71" s="205"/>
      <c r="G71" s="205"/>
      <c r="H71" s="205"/>
    </row>
    <row r="72" spans="1:8" s="200" customFormat="1" ht="15" customHeight="1">
      <c r="A72" s="201">
        <v>8300</v>
      </c>
      <c r="B72" s="202" t="s">
        <v>76</v>
      </c>
      <c r="C72" s="205"/>
      <c r="D72" s="205"/>
      <c r="E72" s="199"/>
      <c r="F72" s="205"/>
      <c r="G72" s="205"/>
      <c r="H72" s="205"/>
    </row>
    <row r="73" spans="1:8" s="200" customFormat="1" ht="15" customHeight="1">
      <c r="A73" s="201">
        <v>8500</v>
      </c>
      <c r="B73" s="202" t="s">
        <v>188</v>
      </c>
      <c r="C73" s="205"/>
      <c r="D73" s="205"/>
      <c r="E73" s="199"/>
      <c r="F73" s="205"/>
      <c r="G73" s="205"/>
      <c r="H73" s="205"/>
    </row>
    <row r="74" spans="1:8" s="200" customFormat="1" ht="15" customHeight="1">
      <c r="A74" s="203">
        <v>9000</v>
      </c>
      <c r="B74" s="204" t="s">
        <v>345</v>
      </c>
      <c r="C74" s="205"/>
      <c r="D74" s="205"/>
      <c r="E74" s="199"/>
      <c r="F74" s="205"/>
      <c r="G74" s="205"/>
      <c r="H74" s="205"/>
    </row>
    <row r="75" spans="1:8" s="200" customFormat="1" ht="15" customHeight="1">
      <c r="A75" s="201">
        <v>9100</v>
      </c>
      <c r="B75" s="202" t="s">
        <v>346</v>
      </c>
      <c r="C75" s="205"/>
      <c r="D75" s="205"/>
      <c r="E75" s="199"/>
      <c r="F75" s="205"/>
      <c r="G75" s="205"/>
      <c r="H75" s="205"/>
    </row>
    <row r="76" spans="1:8" s="200" customFormat="1" ht="15" customHeight="1">
      <c r="A76" s="201">
        <v>9200</v>
      </c>
      <c r="B76" s="202" t="s">
        <v>191</v>
      </c>
      <c r="C76" s="205"/>
      <c r="D76" s="205"/>
      <c r="E76" s="199"/>
      <c r="F76" s="205"/>
      <c r="G76" s="205"/>
      <c r="H76" s="205"/>
    </row>
    <row r="77" spans="1:8" s="200" customFormat="1" ht="15" customHeight="1">
      <c r="A77" s="201">
        <v>9300</v>
      </c>
      <c r="B77" s="202" t="s">
        <v>193</v>
      </c>
      <c r="C77" s="205"/>
      <c r="D77" s="205"/>
      <c r="E77" s="199"/>
      <c r="F77" s="205"/>
      <c r="G77" s="205"/>
      <c r="H77" s="205"/>
    </row>
    <row r="78" spans="1:8" s="200" customFormat="1" ht="15" customHeight="1">
      <c r="A78" s="201">
        <v>9400</v>
      </c>
      <c r="B78" s="202" t="s">
        <v>195</v>
      </c>
      <c r="C78" s="205"/>
      <c r="D78" s="205"/>
      <c r="E78" s="199"/>
      <c r="F78" s="205"/>
      <c r="G78" s="205"/>
      <c r="H78" s="205"/>
    </row>
    <row r="79" spans="1:8" s="200" customFormat="1" ht="15" customHeight="1">
      <c r="A79" s="201">
        <v>9500</v>
      </c>
      <c r="B79" s="202" t="s">
        <v>197</v>
      </c>
      <c r="C79" s="205"/>
      <c r="D79" s="205"/>
      <c r="E79" s="199"/>
      <c r="F79" s="205"/>
      <c r="G79" s="205"/>
      <c r="H79" s="205"/>
    </row>
    <row r="80" spans="1:8" s="200" customFormat="1" ht="15" customHeight="1">
      <c r="A80" s="201">
        <v>9600</v>
      </c>
      <c r="B80" s="202" t="s">
        <v>199</v>
      </c>
      <c r="C80" s="205"/>
      <c r="D80" s="205"/>
      <c r="E80" s="199"/>
      <c r="F80" s="205"/>
      <c r="G80" s="205"/>
      <c r="H80" s="205"/>
    </row>
    <row r="81" spans="1:8" s="200" customFormat="1" ht="15" customHeight="1">
      <c r="A81" s="201">
        <v>9900</v>
      </c>
      <c r="B81" s="202" t="s">
        <v>347</v>
      </c>
      <c r="C81" s="205"/>
      <c r="D81" s="205"/>
      <c r="E81" s="199"/>
      <c r="F81" s="205"/>
      <c r="G81" s="205"/>
      <c r="H81" s="205"/>
    </row>
    <row r="82" spans="1:8" s="200" customFormat="1" ht="15" customHeight="1">
      <c r="A82" s="1188" t="s">
        <v>1341</v>
      </c>
      <c r="B82" s="1188"/>
      <c r="C82" s="205"/>
      <c r="D82" s="205"/>
      <c r="E82" s="205"/>
      <c r="F82" s="205"/>
      <c r="G82" s="205"/>
      <c r="H82" s="205"/>
    </row>
    <row r="85" spans="1:8" ht="12.75" customHeight="1">
      <c r="A85" s="1189"/>
      <c r="B85" s="1189"/>
      <c r="C85" s="1189"/>
      <c r="D85" s="1189"/>
      <c r="E85" s="1189"/>
      <c r="F85" s="1189"/>
      <c r="G85" s="1189"/>
      <c r="H85" s="1189"/>
    </row>
    <row r="91" spans="1:8" ht="14.25" customHeight="1"/>
    <row r="106" spans="3:8" s="190" customFormat="1" ht="12.75" customHeight="1">
      <c r="C106" s="191"/>
      <c r="D106" s="191"/>
      <c r="E106" s="191"/>
      <c r="F106" s="191"/>
      <c r="G106" s="191"/>
      <c r="H106" s="191"/>
    </row>
    <row r="107" spans="3:8" s="190" customFormat="1" ht="12.75" customHeight="1">
      <c r="C107" s="191"/>
      <c r="D107" s="191"/>
      <c r="E107" s="191"/>
      <c r="F107" s="191"/>
      <c r="G107" s="191"/>
      <c r="H107" s="191"/>
    </row>
    <row r="108" spans="3:8" s="190" customFormat="1" ht="12.75" customHeight="1">
      <c r="C108" s="191"/>
      <c r="D108" s="191"/>
      <c r="E108" s="191"/>
      <c r="F108" s="191"/>
      <c r="G108" s="191"/>
      <c r="H108" s="191"/>
    </row>
  </sheetData>
  <mergeCells count="9">
    <mergeCell ref="A82:B82"/>
    <mergeCell ref="A85:H85"/>
    <mergeCell ref="A2:H2"/>
    <mergeCell ref="A3:H3"/>
    <mergeCell ref="A4:H4"/>
    <mergeCell ref="A5:H5"/>
    <mergeCell ref="A7:B9"/>
    <mergeCell ref="C7:G7"/>
    <mergeCell ref="H7:H8"/>
  </mergeCells>
  <printOptions horizontalCentered="1"/>
  <pageMargins left="0.15748031496062992" right="0.15748031496062992" top="0.27559055118110237" bottom="0.51181102362204722" header="0.31496062992125984" footer="0.31496062992125984"/>
  <pageSetup scale="84" fitToHeight="0" orientation="landscape" r:id="rId1"/>
  <headerFooter>
    <oddHeader>&amp;L&amp;"Arial,Normal"&amp;8Estados e Informes Presupuestarios&amp;R&amp;"Arial,Normal"&amp;8 09.1</oddHeader>
    <oddFooter>&amp;C“Bajo protesta de decir verdad declaramos que los Estados Financieros y sus notas, son razonablemente correctos y son responsabilidad del emisor”</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261"/>
  <sheetViews>
    <sheetView topLeftCell="A186" zoomScaleNormal="100" workbookViewId="0">
      <selection activeCell="B207" sqref="B207"/>
    </sheetView>
  </sheetViews>
  <sheetFormatPr baseColWidth="10" defaultColWidth="11.42578125" defaultRowHeight="12.75"/>
  <cols>
    <col min="1" max="1" width="6.28515625" style="190" bestFit="1" customWidth="1"/>
    <col min="2" max="2" width="66.28515625" style="1029" bestFit="1" customWidth="1"/>
    <col min="3" max="3" width="13.7109375" style="191" customWidth="1"/>
    <col min="4" max="4" width="15" style="191" customWidth="1"/>
    <col min="5" max="5" width="16.85546875" style="191" customWidth="1"/>
    <col min="6" max="6" width="14.85546875" style="191" customWidth="1"/>
    <col min="7" max="15" width="13.7109375" style="191" customWidth="1"/>
    <col min="16" max="16384" width="11.42578125" style="188"/>
  </cols>
  <sheetData>
    <row r="2" spans="1:15" ht="15.75" customHeight="1">
      <c r="A2" s="1190" t="s">
        <v>2296</v>
      </c>
      <c r="B2" s="1190"/>
      <c r="C2" s="1190"/>
      <c r="D2" s="1190"/>
      <c r="E2" s="1190"/>
      <c r="F2" s="1190"/>
      <c r="G2" s="1190"/>
      <c r="H2" s="1190"/>
      <c r="I2" s="1190"/>
      <c r="J2" s="1190"/>
      <c r="K2" s="1190"/>
      <c r="L2" s="1190"/>
      <c r="M2" s="1190"/>
      <c r="N2" s="1190"/>
      <c r="O2" s="1190"/>
    </row>
    <row r="3" spans="1:15" ht="15.75" customHeight="1">
      <c r="A3" s="1191" t="s">
        <v>2298</v>
      </c>
      <c r="B3" s="1191"/>
      <c r="C3" s="1191"/>
      <c r="D3" s="1191"/>
      <c r="E3" s="1191"/>
      <c r="F3" s="1191"/>
      <c r="G3" s="1191"/>
      <c r="H3" s="1191"/>
      <c r="I3" s="1191"/>
      <c r="J3" s="1191"/>
      <c r="K3" s="1191"/>
      <c r="L3" s="1191"/>
      <c r="M3" s="1191"/>
      <c r="N3" s="1191"/>
      <c r="O3" s="1191"/>
    </row>
    <row r="4" spans="1:15" ht="15.75" customHeight="1">
      <c r="A4" s="1191" t="s">
        <v>2299</v>
      </c>
      <c r="B4" s="1191"/>
      <c r="C4" s="1191"/>
      <c r="D4" s="1191"/>
      <c r="E4" s="1191"/>
      <c r="F4" s="1191"/>
      <c r="G4" s="1191"/>
      <c r="H4" s="1191"/>
      <c r="I4" s="1191"/>
      <c r="J4" s="1191"/>
      <c r="K4" s="1191"/>
      <c r="L4" s="1191"/>
      <c r="M4" s="1191"/>
      <c r="N4" s="1191"/>
      <c r="O4" s="1191"/>
    </row>
    <row r="5" spans="1:15" ht="15.75" customHeight="1">
      <c r="A5" s="1191" t="s">
        <v>221</v>
      </c>
      <c r="B5" s="1191"/>
      <c r="C5" s="1191"/>
      <c r="D5" s="1191"/>
      <c r="E5" s="1191"/>
      <c r="F5" s="1191"/>
      <c r="G5" s="1191"/>
      <c r="H5" s="1191"/>
      <c r="I5" s="1191"/>
      <c r="J5" s="1191"/>
      <c r="K5" s="1191"/>
      <c r="L5" s="1191"/>
      <c r="M5" s="1191"/>
      <c r="N5" s="1191"/>
      <c r="O5" s="1191"/>
    </row>
    <row r="6" spans="1:15">
      <c r="A6" s="189"/>
      <c r="G6" s="192"/>
      <c r="H6" s="192"/>
      <c r="I6" s="192"/>
      <c r="J6" s="192"/>
      <c r="K6" s="192"/>
      <c r="L6" s="192"/>
      <c r="M6" s="192"/>
      <c r="N6" s="192"/>
      <c r="O6" s="193"/>
    </row>
    <row r="7" spans="1:15" s="194" customFormat="1" ht="15" customHeight="1">
      <c r="A7" s="1207" t="s">
        <v>2300</v>
      </c>
      <c r="B7" s="1207"/>
      <c r="C7" s="1205" t="s">
        <v>2301</v>
      </c>
      <c r="D7" s="1205" t="s">
        <v>2302</v>
      </c>
      <c r="E7" s="1205" t="s">
        <v>2303</v>
      </c>
      <c r="F7" s="1205" t="s">
        <v>2304</v>
      </c>
      <c r="G7" s="1205" t="s">
        <v>2305</v>
      </c>
      <c r="H7" s="1205" t="s">
        <v>2306</v>
      </c>
      <c r="I7" s="1205" t="s">
        <v>2307</v>
      </c>
      <c r="J7" s="1205" t="s">
        <v>2308</v>
      </c>
      <c r="K7" s="1205" t="s">
        <v>2309</v>
      </c>
      <c r="L7" s="1205" t="s">
        <v>2310</v>
      </c>
      <c r="M7" s="1205" t="s">
        <v>2311</v>
      </c>
      <c r="N7" s="1205" t="s">
        <v>1738</v>
      </c>
      <c r="O7" s="1208" t="s">
        <v>216</v>
      </c>
    </row>
    <row r="8" spans="1:15">
      <c r="A8" s="1207"/>
      <c r="B8" s="1207"/>
      <c r="C8" s="1206"/>
      <c r="D8" s="1206"/>
      <c r="E8" s="1206"/>
      <c r="F8" s="1206"/>
      <c r="G8" s="1206"/>
      <c r="H8" s="1206"/>
      <c r="I8" s="1206"/>
      <c r="J8" s="1206"/>
      <c r="K8" s="1206"/>
      <c r="L8" s="1206"/>
      <c r="M8" s="1206"/>
      <c r="N8" s="1206"/>
      <c r="O8" s="1208"/>
    </row>
    <row r="9" spans="1:15" s="200" customFormat="1">
      <c r="A9" s="1030">
        <v>1000</v>
      </c>
      <c r="B9" s="1031" t="s">
        <v>160</v>
      </c>
      <c r="C9" s="1032">
        <f>C10+C12+C16+C21+C26+C32+C34</f>
        <v>0</v>
      </c>
      <c r="D9" s="1032">
        <f t="shared" ref="D9:O9" si="0">D10+D12+D16+D21+D26+D32+D34</f>
        <v>0</v>
      </c>
      <c r="E9" s="1032">
        <f t="shared" si="0"/>
        <v>0</v>
      </c>
      <c r="F9" s="1032">
        <f t="shared" si="0"/>
        <v>0</v>
      </c>
      <c r="G9" s="1032">
        <f t="shared" si="0"/>
        <v>0</v>
      </c>
      <c r="H9" s="1032">
        <f t="shared" si="0"/>
        <v>0</v>
      </c>
      <c r="I9" s="1032">
        <f t="shared" si="0"/>
        <v>0</v>
      </c>
      <c r="J9" s="1032">
        <f t="shared" si="0"/>
        <v>0</v>
      </c>
      <c r="K9" s="1032">
        <f t="shared" si="0"/>
        <v>0</v>
      </c>
      <c r="L9" s="1032">
        <f t="shared" si="0"/>
        <v>0</v>
      </c>
      <c r="M9" s="1032">
        <f t="shared" si="0"/>
        <v>0</v>
      </c>
      <c r="N9" s="1032">
        <f t="shared" si="0"/>
        <v>0</v>
      </c>
      <c r="O9" s="1032">
        <f t="shared" si="0"/>
        <v>0</v>
      </c>
    </row>
    <row r="10" spans="1:15" s="200" customFormat="1">
      <c r="A10" s="1033">
        <v>1100</v>
      </c>
      <c r="B10" s="1034" t="s">
        <v>297</v>
      </c>
      <c r="C10" s="1035">
        <f>SUM(C11)</f>
        <v>0</v>
      </c>
      <c r="D10" s="1035">
        <f t="shared" ref="D10:O10" si="1">SUM(D11)</f>
        <v>0</v>
      </c>
      <c r="E10" s="1035">
        <f t="shared" si="1"/>
        <v>0</v>
      </c>
      <c r="F10" s="1035">
        <f t="shared" si="1"/>
        <v>0</v>
      </c>
      <c r="G10" s="1035">
        <f t="shared" si="1"/>
        <v>0</v>
      </c>
      <c r="H10" s="1035">
        <f t="shared" si="1"/>
        <v>0</v>
      </c>
      <c r="I10" s="1035">
        <f t="shared" si="1"/>
        <v>0</v>
      </c>
      <c r="J10" s="1035">
        <f t="shared" si="1"/>
        <v>0</v>
      </c>
      <c r="K10" s="1035">
        <f t="shared" si="1"/>
        <v>0</v>
      </c>
      <c r="L10" s="1035">
        <f t="shared" si="1"/>
        <v>0</v>
      </c>
      <c r="M10" s="1035">
        <f t="shared" si="1"/>
        <v>0</v>
      </c>
      <c r="N10" s="1035">
        <f t="shared" si="1"/>
        <v>0</v>
      </c>
      <c r="O10" s="1035">
        <f t="shared" si="1"/>
        <v>0</v>
      </c>
    </row>
    <row r="11" spans="1:15" s="200" customFormat="1">
      <c r="A11" s="201">
        <v>113</v>
      </c>
      <c r="B11" s="1036" t="s">
        <v>2312</v>
      </c>
      <c r="C11" s="1037"/>
      <c r="D11" s="1037"/>
      <c r="E11" s="1037"/>
      <c r="F11" s="1037"/>
      <c r="G11" s="1037"/>
      <c r="H11" s="1037"/>
      <c r="I11" s="1037"/>
      <c r="J11" s="1037"/>
      <c r="K11" s="1037"/>
      <c r="L11" s="1037"/>
      <c r="M11" s="1037"/>
      <c r="N11" s="1037"/>
      <c r="O11" s="1037">
        <f>SUM(C11:N11)</f>
        <v>0</v>
      </c>
    </row>
    <row r="12" spans="1:15" s="200" customFormat="1">
      <c r="A12" s="1033">
        <v>1200</v>
      </c>
      <c r="B12" s="1034" t="s">
        <v>298</v>
      </c>
      <c r="C12" s="1035">
        <f>SUM(C13:C15)</f>
        <v>0</v>
      </c>
      <c r="D12" s="1035">
        <f t="shared" ref="D12:O12" si="2">SUM(D13:D15)</f>
        <v>0</v>
      </c>
      <c r="E12" s="1035">
        <f t="shared" si="2"/>
        <v>0</v>
      </c>
      <c r="F12" s="1035">
        <f t="shared" si="2"/>
        <v>0</v>
      </c>
      <c r="G12" s="1035">
        <f t="shared" si="2"/>
        <v>0</v>
      </c>
      <c r="H12" s="1035">
        <f t="shared" si="2"/>
        <v>0</v>
      </c>
      <c r="I12" s="1035">
        <f t="shared" si="2"/>
        <v>0</v>
      </c>
      <c r="J12" s="1035">
        <f t="shared" si="2"/>
        <v>0</v>
      </c>
      <c r="K12" s="1035">
        <f t="shared" si="2"/>
        <v>0</v>
      </c>
      <c r="L12" s="1035">
        <f t="shared" si="2"/>
        <v>0</v>
      </c>
      <c r="M12" s="1035">
        <f t="shared" si="2"/>
        <v>0</v>
      </c>
      <c r="N12" s="1035">
        <f t="shared" si="2"/>
        <v>0</v>
      </c>
      <c r="O12" s="1035">
        <f t="shared" si="2"/>
        <v>0</v>
      </c>
    </row>
    <row r="13" spans="1:15" s="200" customFormat="1">
      <c r="A13" s="201">
        <v>121</v>
      </c>
      <c r="B13" s="1036" t="s">
        <v>2313</v>
      </c>
      <c r="C13" s="1037"/>
      <c r="D13" s="1037"/>
      <c r="E13" s="1037"/>
      <c r="F13" s="1037"/>
      <c r="G13" s="1037"/>
      <c r="H13" s="1037"/>
      <c r="I13" s="1037"/>
      <c r="J13" s="1037"/>
      <c r="K13" s="1037"/>
      <c r="L13" s="1037"/>
      <c r="M13" s="1037"/>
      <c r="N13" s="1037"/>
      <c r="O13" s="1037">
        <f t="shared" ref="O13:O15" si="3">SUM(C13:N13)</f>
        <v>0</v>
      </c>
    </row>
    <row r="14" spans="1:15" s="200" customFormat="1">
      <c r="A14" s="201">
        <v>122</v>
      </c>
      <c r="B14" s="1036" t="s">
        <v>2314</v>
      </c>
      <c r="C14" s="1037"/>
      <c r="D14" s="1037"/>
      <c r="E14" s="1037"/>
      <c r="F14" s="1037"/>
      <c r="G14" s="1037"/>
      <c r="H14" s="1037"/>
      <c r="I14" s="1037"/>
      <c r="J14" s="1037"/>
      <c r="K14" s="1037"/>
      <c r="L14" s="1037"/>
      <c r="M14" s="1037"/>
      <c r="N14" s="1037"/>
      <c r="O14" s="1037">
        <f t="shared" si="3"/>
        <v>0</v>
      </c>
    </row>
    <row r="15" spans="1:15" s="200" customFormat="1" ht="25.5">
      <c r="A15" s="201">
        <v>124</v>
      </c>
      <c r="B15" s="1036" t="s">
        <v>2315</v>
      </c>
      <c r="C15" s="1037"/>
      <c r="D15" s="1037"/>
      <c r="E15" s="1037"/>
      <c r="F15" s="1037"/>
      <c r="G15" s="1037"/>
      <c r="H15" s="1037"/>
      <c r="I15" s="1037"/>
      <c r="J15" s="1037"/>
      <c r="K15" s="1037"/>
      <c r="L15" s="1037"/>
      <c r="M15" s="1037"/>
      <c r="N15" s="1037"/>
      <c r="O15" s="1037">
        <f t="shared" si="3"/>
        <v>0</v>
      </c>
    </row>
    <row r="16" spans="1:15" s="200" customFormat="1">
      <c r="A16" s="1033">
        <v>1300</v>
      </c>
      <c r="B16" s="1034" t="s">
        <v>299</v>
      </c>
      <c r="C16" s="1035">
        <f>SUM(C17:C20)</f>
        <v>0</v>
      </c>
      <c r="D16" s="1035">
        <f t="shared" ref="D16:O16" si="4">SUM(D17:D20)</f>
        <v>0</v>
      </c>
      <c r="E16" s="1035">
        <f t="shared" si="4"/>
        <v>0</v>
      </c>
      <c r="F16" s="1035">
        <f t="shared" si="4"/>
        <v>0</v>
      </c>
      <c r="G16" s="1035">
        <f t="shared" si="4"/>
        <v>0</v>
      </c>
      <c r="H16" s="1035">
        <f t="shared" si="4"/>
        <v>0</v>
      </c>
      <c r="I16" s="1035">
        <f t="shared" si="4"/>
        <v>0</v>
      </c>
      <c r="J16" s="1035">
        <f t="shared" si="4"/>
        <v>0</v>
      </c>
      <c r="K16" s="1035">
        <f t="shared" si="4"/>
        <v>0</v>
      </c>
      <c r="L16" s="1035">
        <f t="shared" si="4"/>
        <v>0</v>
      </c>
      <c r="M16" s="1035">
        <f t="shared" si="4"/>
        <v>0</v>
      </c>
      <c r="N16" s="1035">
        <f t="shared" si="4"/>
        <v>0</v>
      </c>
      <c r="O16" s="1035">
        <f t="shared" si="4"/>
        <v>0</v>
      </c>
    </row>
    <row r="17" spans="1:15" s="200" customFormat="1">
      <c r="A17" s="201">
        <v>131</v>
      </c>
      <c r="B17" s="1036" t="s">
        <v>2316</v>
      </c>
      <c r="C17" s="1037"/>
      <c r="D17" s="1037"/>
      <c r="E17" s="1037"/>
      <c r="F17" s="1037"/>
      <c r="G17" s="1037"/>
      <c r="H17" s="1037"/>
      <c r="I17" s="1037"/>
      <c r="J17" s="1037"/>
      <c r="K17" s="1037"/>
      <c r="L17" s="1037"/>
      <c r="M17" s="1037"/>
      <c r="N17" s="1037"/>
      <c r="O17" s="1037">
        <f t="shared" ref="O17:O20" si="5">SUM(C17:N17)</f>
        <v>0</v>
      </c>
    </row>
    <row r="18" spans="1:15" s="200" customFormat="1">
      <c r="A18" s="201">
        <v>132</v>
      </c>
      <c r="B18" s="1036" t="s">
        <v>2317</v>
      </c>
      <c r="C18" s="1037"/>
      <c r="D18" s="1037"/>
      <c r="E18" s="1037"/>
      <c r="F18" s="1037"/>
      <c r="G18" s="1037"/>
      <c r="H18" s="1037"/>
      <c r="I18" s="1037"/>
      <c r="J18" s="1037"/>
      <c r="K18" s="1037"/>
      <c r="L18" s="1037"/>
      <c r="M18" s="1037"/>
      <c r="N18" s="1037"/>
      <c r="O18" s="1037">
        <f t="shared" si="5"/>
        <v>0</v>
      </c>
    </row>
    <row r="19" spans="1:15" s="200" customFormat="1">
      <c r="A19" s="201">
        <v>133</v>
      </c>
      <c r="B19" s="1036" t="s">
        <v>2318</v>
      </c>
      <c r="C19" s="1037"/>
      <c r="D19" s="1037"/>
      <c r="E19" s="1037"/>
      <c r="F19" s="1037"/>
      <c r="G19" s="1037"/>
      <c r="H19" s="1037"/>
      <c r="I19" s="1037"/>
      <c r="J19" s="1037"/>
      <c r="K19" s="1037"/>
      <c r="L19" s="1037"/>
      <c r="M19" s="1037"/>
      <c r="N19" s="1037"/>
      <c r="O19" s="1037">
        <f t="shared" si="5"/>
        <v>0</v>
      </c>
    </row>
    <row r="20" spans="1:15" s="200" customFormat="1">
      <c r="A20" s="201">
        <v>134</v>
      </c>
      <c r="B20" s="1036" t="s">
        <v>2319</v>
      </c>
      <c r="C20" s="1037"/>
      <c r="D20" s="1037"/>
      <c r="E20" s="1037"/>
      <c r="F20" s="1037"/>
      <c r="G20" s="1037"/>
      <c r="H20" s="1037"/>
      <c r="I20" s="1037"/>
      <c r="J20" s="1037"/>
      <c r="K20" s="1037"/>
      <c r="L20" s="1037"/>
      <c r="M20" s="1037"/>
      <c r="N20" s="1037"/>
      <c r="O20" s="1037">
        <f t="shared" si="5"/>
        <v>0</v>
      </c>
    </row>
    <row r="21" spans="1:15" s="200" customFormat="1">
      <c r="A21" s="1033">
        <v>1400</v>
      </c>
      <c r="B21" s="1034" t="s">
        <v>300</v>
      </c>
      <c r="C21" s="1035">
        <f>SUM(C22:C25)</f>
        <v>0</v>
      </c>
      <c r="D21" s="1035">
        <f t="shared" ref="D21:O21" si="6">SUM(D22:D25)</f>
        <v>0</v>
      </c>
      <c r="E21" s="1035">
        <f t="shared" si="6"/>
        <v>0</v>
      </c>
      <c r="F21" s="1035">
        <f t="shared" si="6"/>
        <v>0</v>
      </c>
      <c r="G21" s="1035">
        <f t="shared" si="6"/>
        <v>0</v>
      </c>
      <c r="H21" s="1035">
        <f t="shared" si="6"/>
        <v>0</v>
      </c>
      <c r="I21" s="1035">
        <f t="shared" si="6"/>
        <v>0</v>
      </c>
      <c r="J21" s="1035">
        <f t="shared" si="6"/>
        <v>0</v>
      </c>
      <c r="K21" s="1035">
        <f t="shared" si="6"/>
        <v>0</v>
      </c>
      <c r="L21" s="1035">
        <f t="shared" si="6"/>
        <v>0</v>
      </c>
      <c r="M21" s="1035">
        <f t="shared" si="6"/>
        <v>0</v>
      </c>
      <c r="N21" s="1035">
        <f t="shared" si="6"/>
        <v>0</v>
      </c>
      <c r="O21" s="1035">
        <f t="shared" si="6"/>
        <v>0</v>
      </c>
    </row>
    <row r="22" spans="1:15" s="200" customFormat="1">
      <c r="A22" s="201">
        <v>141</v>
      </c>
      <c r="B22" s="1036" t="s">
        <v>2320</v>
      </c>
      <c r="C22" s="1037"/>
      <c r="D22" s="1037"/>
      <c r="E22" s="1037"/>
      <c r="F22" s="1037"/>
      <c r="G22" s="1037"/>
      <c r="H22" s="1037"/>
      <c r="I22" s="1037"/>
      <c r="J22" s="1037"/>
      <c r="K22" s="1037"/>
      <c r="L22" s="1037"/>
      <c r="M22" s="1037"/>
      <c r="N22" s="1037"/>
      <c r="O22" s="1037">
        <f t="shared" ref="O22:O25" si="7">SUM(C22:N22)</f>
        <v>0</v>
      </c>
    </row>
    <row r="23" spans="1:15" s="200" customFormat="1">
      <c r="A23" s="201">
        <v>142</v>
      </c>
      <c r="B23" s="1036" t="s">
        <v>2321</v>
      </c>
      <c r="C23" s="1037"/>
      <c r="D23" s="1037"/>
      <c r="E23" s="1037"/>
      <c r="F23" s="1037"/>
      <c r="G23" s="1037"/>
      <c r="H23" s="1037"/>
      <c r="I23" s="1037"/>
      <c r="J23" s="1037"/>
      <c r="K23" s="1037"/>
      <c r="L23" s="1037"/>
      <c r="M23" s="1037"/>
      <c r="N23" s="1037"/>
      <c r="O23" s="1037">
        <f t="shared" si="7"/>
        <v>0</v>
      </c>
    </row>
    <row r="24" spans="1:15" s="200" customFormat="1">
      <c r="A24" s="201">
        <v>143</v>
      </c>
      <c r="B24" s="1036" t="s">
        <v>2322</v>
      </c>
      <c r="C24" s="1037"/>
      <c r="D24" s="1037"/>
      <c r="E24" s="1037"/>
      <c r="F24" s="1037"/>
      <c r="G24" s="1037"/>
      <c r="H24" s="1037"/>
      <c r="I24" s="1037"/>
      <c r="J24" s="1037"/>
      <c r="K24" s="1037"/>
      <c r="L24" s="1037"/>
      <c r="M24" s="1037"/>
      <c r="N24" s="1037"/>
      <c r="O24" s="1037">
        <f t="shared" si="7"/>
        <v>0</v>
      </c>
    </row>
    <row r="25" spans="1:15" s="200" customFormat="1">
      <c r="A25" s="201">
        <v>144</v>
      </c>
      <c r="B25" s="1036" t="s">
        <v>2323</v>
      </c>
      <c r="C25" s="1037"/>
      <c r="D25" s="1037"/>
      <c r="E25" s="1037"/>
      <c r="F25" s="1037"/>
      <c r="G25" s="1037"/>
      <c r="H25" s="1037"/>
      <c r="I25" s="1037"/>
      <c r="J25" s="1037"/>
      <c r="K25" s="1037"/>
      <c r="L25" s="1037"/>
      <c r="M25" s="1037"/>
      <c r="N25" s="1037"/>
      <c r="O25" s="1037">
        <f t="shared" si="7"/>
        <v>0</v>
      </c>
    </row>
    <row r="26" spans="1:15" s="200" customFormat="1">
      <c r="A26" s="1033">
        <v>1500</v>
      </c>
      <c r="B26" s="1034" t="s">
        <v>301</v>
      </c>
      <c r="C26" s="1035">
        <f>SUM(C27:C31)</f>
        <v>0</v>
      </c>
      <c r="D26" s="1035">
        <f t="shared" ref="D26:O26" si="8">SUM(D27:D31)</f>
        <v>0</v>
      </c>
      <c r="E26" s="1035">
        <f t="shared" si="8"/>
        <v>0</v>
      </c>
      <c r="F26" s="1035">
        <f t="shared" si="8"/>
        <v>0</v>
      </c>
      <c r="G26" s="1035">
        <f t="shared" si="8"/>
        <v>0</v>
      </c>
      <c r="H26" s="1035">
        <f t="shared" si="8"/>
        <v>0</v>
      </c>
      <c r="I26" s="1035">
        <f t="shared" si="8"/>
        <v>0</v>
      </c>
      <c r="J26" s="1035">
        <f t="shared" si="8"/>
        <v>0</v>
      </c>
      <c r="K26" s="1035">
        <f t="shared" si="8"/>
        <v>0</v>
      </c>
      <c r="L26" s="1035">
        <f t="shared" si="8"/>
        <v>0</v>
      </c>
      <c r="M26" s="1035">
        <f t="shared" si="8"/>
        <v>0</v>
      </c>
      <c r="N26" s="1035">
        <f t="shared" si="8"/>
        <v>0</v>
      </c>
      <c r="O26" s="1035">
        <f t="shared" si="8"/>
        <v>0</v>
      </c>
    </row>
    <row r="27" spans="1:15" s="200" customFormat="1">
      <c r="A27" s="201">
        <v>151</v>
      </c>
      <c r="B27" s="1036" t="s">
        <v>2324</v>
      </c>
      <c r="C27" s="1037"/>
      <c r="D27" s="1037"/>
      <c r="E27" s="1037"/>
      <c r="F27" s="1037"/>
      <c r="G27" s="1037"/>
      <c r="H27" s="1037"/>
      <c r="I27" s="1037"/>
      <c r="J27" s="1037"/>
      <c r="K27" s="1037"/>
      <c r="L27" s="1037"/>
      <c r="M27" s="1037"/>
      <c r="N27" s="1037"/>
      <c r="O27" s="1037">
        <f t="shared" ref="O27:O31" si="9">SUM(C27:N27)</f>
        <v>0</v>
      </c>
    </row>
    <row r="28" spans="1:15" s="200" customFormat="1">
      <c r="A28" s="201">
        <v>152</v>
      </c>
      <c r="B28" s="1036" t="s">
        <v>1984</v>
      </c>
      <c r="C28" s="1037"/>
      <c r="D28" s="1037"/>
      <c r="E28" s="1037"/>
      <c r="F28" s="1037"/>
      <c r="G28" s="1037"/>
      <c r="H28" s="1037"/>
      <c r="I28" s="1037"/>
      <c r="J28" s="1037"/>
      <c r="K28" s="1037"/>
      <c r="L28" s="1037"/>
      <c r="M28" s="1037"/>
      <c r="N28" s="1037"/>
      <c r="O28" s="1037">
        <f t="shared" si="9"/>
        <v>0</v>
      </c>
    </row>
    <row r="29" spans="1:15" s="200" customFormat="1">
      <c r="A29" s="201">
        <v>154</v>
      </c>
      <c r="B29" s="1036" t="s">
        <v>2325</v>
      </c>
      <c r="C29" s="1037"/>
      <c r="D29" s="1037"/>
      <c r="E29" s="1037"/>
      <c r="F29" s="1037"/>
      <c r="G29" s="1037"/>
      <c r="H29" s="1037"/>
      <c r="I29" s="1037"/>
      <c r="J29" s="1037"/>
      <c r="K29" s="1037"/>
      <c r="L29" s="1037"/>
      <c r="M29" s="1037"/>
      <c r="N29" s="1037"/>
      <c r="O29" s="1037">
        <f t="shared" si="9"/>
        <v>0</v>
      </c>
    </row>
    <row r="30" spans="1:15" s="200" customFormat="1">
      <c r="A30" s="201">
        <v>155</v>
      </c>
      <c r="B30" s="1036" t="s">
        <v>2326</v>
      </c>
      <c r="C30" s="1037"/>
      <c r="D30" s="1037"/>
      <c r="E30" s="1037"/>
      <c r="F30" s="1037"/>
      <c r="G30" s="1037"/>
      <c r="H30" s="1037"/>
      <c r="I30" s="1037"/>
      <c r="J30" s="1037"/>
      <c r="K30" s="1037"/>
      <c r="L30" s="1037"/>
      <c r="M30" s="1037"/>
      <c r="N30" s="1037"/>
      <c r="O30" s="1037">
        <f t="shared" si="9"/>
        <v>0</v>
      </c>
    </row>
    <row r="31" spans="1:15" s="200" customFormat="1">
      <c r="A31" s="201">
        <v>159</v>
      </c>
      <c r="B31" s="1036" t="s">
        <v>2327</v>
      </c>
      <c r="C31" s="1037"/>
      <c r="D31" s="1037"/>
      <c r="E31" s="1037"/>
      <c r="F31" s="1037"/>
      <c r="G31" s="1037"/>
      <c r="H31" s="1037"/>
      <c r="I31" s="1037"/>
      <c r="J31" s="1037"/>
      <c r="K31" s="1037"/>
      <c r="L31" s="1037"/>
      <c r="M31" s="1037"/>
      <c r="N31" s="1037"/>
      <c r="O31" s="1037">
        <f t="shared" si="9"/>
        <v>0</v>
      </c>
    </row>
    <row r="32" spans="1:15" s="200" customFormat="1">
      <c r="A32" s="1033">
        <v>1600</v>
      </c>
      <c r="B32" s="1034" t="s">
        <v>302</v>
      </c>
      <c r="C32" s="1035">
        <f>SUM(C33)</f>
        <v>0</v>
      </c>
      <c r="D32" s="1035">
        <f t="shared" ref="D32:O32" si="10">SUM(D33)</f>
        <v>0</v>
      </c>
      <c r="E32" s="1035">
        <f t="shared" si="10"/>
        <v>0</v>
      </c>
      <c r="F32" s="1035">
        <f t="shared" si="10"/>
        <v>0</v>
      </c>
      <c r="G32" s="1035">
        <f t="shared" si="10"/>
        <v>0</v>
      </c>
      <c r="H32" s="1035">
        <f t="shared" si="10"/>
        <v>0</v>
      </c>
      <c r="I32" s="1035">
        <f t="shared" si="10"/>
        <v>0</v>
      </c>
      <c r="J32" s="1035">
        <f t="shared" si="10"/>
        <v>0</v>
      </c>
      <c r="K32" s="1035">
        <f t="shared" si="10"/>
        <v>0</v>
      </c>
      <c r="L32" s="1035">
        <f t="shared" si="10"/>
        <v>0</v>
      </c>
      <c r="M32" s="1035">
        <f t="shared" si="10"/>
        <v>0</v>
      </c>
      <c r="N32" s="1035">
        <f t="shared" si="10"/>
        <v>0</v>
      </c>
      <c r="O32" s="1035">
        <f t="shared" si="10"/>
        <v>0</v>
      </c>
    </row>
    <row r="33" spans="1:15" s="200" customFormat="1">
      <c r="A33" s="201">
        <v>161</v>
      </c>
      <c r="B33" s="1036" t="s">
        <v>2328</v>
      </c>
      <c r="C33" s="1037"/>
      <c r="D33" s="1037"/>
      <c r="E33" s="1037"/>
      <c r="F33" s="1037"/>
      <c r="G33" s="1037"/>
      <c r="H33" s="1037"/>
      <c r="I33" s="1037"/>
      <c r="J33" s="1037"/>
      <c r="K33" s="1037"/>
      <c r="L33" s="1037"/>
      <c r="M33" s="1037"/>
      <c r="N33" s="1037"/>
      <c r="O33" s="1037">
        <f>SUM(C33:N33)</f>
        <v>0</v>
      </c>
    </row>
    <row r="34" spans="1:15" s="200" customFormat="1">
      <c r="A34" s="1033">
        <v>1700</v>
      </c>
      <c r="B34" s="1034" t="s">
        <v>303</v>
      </c>
      <c r="C34" s="1035">
        <f>SUM(C35)</f>
        <v>0</v>
      </c>
      <c r="D34" s="1035">
        <f t="shared" ref="D34:O34" si="11">SUM(D35)</f>
        <v>0</v>
      </c>
      <c r="E34" s="1035">
        <f t="shared" si="11"/>
        <v>0</v>
      </c>
      <c r="F34" s="1035">
        <f t="shared" si="11"/>
        <v>0</v>
      </c>
      <c r="G34" s="1035">
        <f t="shared" si="11"/>
        <v>0</v>
      </c>
      <c r="H34" s="1035">
        <f t="shared" si="11"/>
        <v>0</v>
      </c>
      <c r="I34" s="1035">
        <f t="shared" si="11"/>
        <v>0</v>
      </c>
      <c r="J34" s="1035">
        <f t="shared" si="11"/>
        <v>0</v>
      </c>
      <c r="K34" s="1035">
        <f>SUM(K35)</f>
        <v>0</v>
      </c>
      <c r="L34" s="1035">
        <f t="shared" si="11"/>
        <v>0</v>
      </c>
      <c r="M34" s="1035">
        <f t="shared" si="11"/>
        <v>0</v>
      </c>
      <c r="N34" s="1035">
        <f t="shared" si="11"/>
        <v>0</v>
      </c>
      <c r="O34" s="1035">
        <f t="shared" si="11"/>
        <v>0</v>
      </c>
    </row>
    <row r="35" spans="1:15" s="200" customFormat="1">
      <c r="A35" s="201">
        <v>171</v>
      </c>
      <c r="B35" s="1036" t="s">
        <v>2329</v>
      </c>
      <c r="C35" s="1037"/>
      <c r="D35" s="1037"/>
      <c r="E35" s="1037"/>
      <c r="F35" s="1037"/>
      <c r="G35" s="1037"/>
      <c r="H35" s="1037"/>
      <c r="I35" s="1037"/>
      <c r="J35" s="1037"/>
      <c r="K35" s="1037"/>
      <c r="L35" s="1037"/>
      <c r="M35" s="1037"/>
      <c r="N35" s="1037"/>
      <c r="O35" s="1037">
        <f>SUM(C35:N35)</f>
        <v>0</v>
      </c>
    </row>
    <row r="36" spans="1:15" s="200" customFormat="1">
      <c r="A36" s="1030">
        <v>2000</v>
      </c>
      <c r="B36" s="1031" t="s">
        <v>162</v>
      </c>
      <c r="C36" s="1032">
        <f>C37+C45+C48+C49+C59+C67+C69+C75+C76</f>
        <v>0</v>
      </c>
      <c r="D36" s="1032">
        <f t="shared" ref="D36:O36" si="12">D37+D45+D48+D49+D59+D67+D69+D75+D76</f>
        <v>0</v>
      </c>
      <c r="E36" s="1032">
        <f t="shared" si="12"/>
        <v>0</v>
      </c>
      <c r="F36" s="1032">
        <f t="shared" si="12"/>
        <v>0</v>
      </c>
      <c r="G36" s="1032">
        <f t="shared" si="12"/>
        <v>0</v>
      </c>
      <c r="H36" s="1032">
        <f t="shared" si="12"/>
        <v>0</v>
      </c>
      <c r="I36" s="1032">
        <f t="shared" si="12"/>
        <v>0</v>
      </c>
      <c r="J36" s="1032">
        <f t="shared" si="12"/>
        <v>0</v>
      </c>
      <c r="K36" s="1032">
        <f t="shared" si="12"/>
        <v>0</v>
      </c>
      <c r="L36" s="1032">
        <f t="shared" si="12"/>
        <v>0</v>
      </c>
      <c r="M36" s="1032">
        <f t="shared" si="12"/>
        <v>0</v>
      </c>
      <c r="N36" s="1032">
        <f t="shared" si="12"/>
        <v>0</v>
      </c>
      <c r="O36" s="1032">
        <f t="shared" si="12"/>
        <v>0</v>
      </c>
    </row>
    <row r="37" spans="1:15" s="200" customFormat="1" ht="25.5">
      <c r="A37" s="1033">
        <v>2100</v>
      </c>
      <c r="B37" s="1034" t="s">
        <v>304</v>
      </c>
      <c r="C37" s="1038">
        <f>SUM(C38:C44)</f>
        <v>0</v>
      </c>
      <c r="D37" s="1038">
        <f t="shared" ref="D37:O37" si="13">SUM(D38:D44)</f>
        <v>0</v>
      </c>
      <c r="E37" s="1038">
        <f t="shared" si="13"/>
        <v>0</v>
      </c>
      <c r="F37" s="1038">
        <f t="shared" si="13"/>
        <v>0</v>
      </c>
      <c r="G37" s="1038">
        <f t="shared" si="13"/>
        <v>0</v>
      </c>
      <c r="H37" s="1038">
        <f t="shared" si="13"/>
        <v>0</v>
      </c>
      <c r="I37" s="1038">
        <f t="shared" si="13"/>
        <v>0</v>
      </c>
      <c r="J37" s="1038">
        <f t="shared" si="13"/>
        <v>0</v>
      </c>
      <c r="K37" s="1038">
        <f t="shared" si="13"/>
        <v>0</v>
      </c>
      <c r="L37" s="1038">
        <f t="shared" si="13"/>
        <v>0</v>
      </c>
      <c r="M37" s="1038">
        <f t="shared" si="13"/>
        <v>0</v>
      </c>
      <c r="N37" s="1038">
        <f t="shared" si="13"/>
        <v>0</v>
      </c>
      <c r="O37" s="1038">
        <f t="shared" si="13"/>
        <v>0</v>
      </c>
    </row>
    <row r="38" spans="1:15" s="200" customFormat="1">
      <c r="A38" s="201">
        <v>211</v>
      </c>
      <c r="B38" s="1036" t="s">
        <v>2330</v>
      </c>
      <c r="C38" s="1037"/>
      <c r="D38" s="1037"/>
      <c r="E38" s="1037"/>
      <c r="F38" s="1037"/>
      <c r="G38" s="1037"/>
      <c r="H38" s="1037"/>
      <c r="I38" s="1037"/>
      <c r="J38" s="1037"/>
      <c r="K38" s="1037"/>
      <c r="L38" s="1037"/>
      <c r="M38" s="1037"/>
      <c r="N38" s="1037"/>
      <c r="O38" s="1037">
        <f t="shared" ref="O38:O44" si="14">SUM(C38:N38)</f>
        <v>0</v>
      </c>
    </row>
    <row r="39" spans="1:15" s="200" customFormat="1">
      <c r="A39" s="201">
        <v>212</v>
      </c>
      <c r="B39" s="1036" t="s">
        <v>2331</v>
      </c>
      <c r="C39" s="1037"/>
      <c r="D39" s="1037"/>
      <c r="E39" s="1037"/>
      <c r="F39" s="1037"/>
      <c r="G39" s="1037"/>
      <c r="H39" s="1037"/>
      <c r="I39" s="1037"/>
      <c r="J39" s="1037"/>
      <c r="K39" s="1037"/>
      <c r="L39" s="1037"/>
      <c r="M39" s="1037"/>
      <c r="N39" s="1037"/>
      <c r="O39" s="1037">
        <f t="shared" si="14"/>
        <v>0</v>
      </c>
    </row>
    <row r="40" spans="1:15" s="200" customFormat="1" ht="25.5">
      <c r="A40" s="201">
        <v>214</v>
      </c>
      <c r="B40" s="1036" t="s">
        <v>2332</v>
      </c>
      <c r="C40" s="1037"/>
      <c r="D40" s="1037"/>
      <c r="E40" s="1037"/>
      <c r="F40" s="1037"/>
      <c r="G40" s="1037"/>
      <c r="H40" s="1037"/>
      <c r="I40" s="1037"/>
      <c r="J40" s="1037"/>
      <c r="K40" s="1037"/>
      <c r="L40" s="1037"/>
      <c r="M40" s="1037"/>
      <c r="N40" s="1037"/>
      <c r="O40" s="1037">
        <f t="shared" si="14"/>
        <v>0</v>
      </c>
    </row>
    <row r="41" spans="1:15" s="200" customFormat="1">
      <c r="A41" s="201">
        <v>215</v>
      </c>
      <c r="B41" s="1036" t="s">
        <v>2333</v>
      </c>
      <c r="C41" s="1037"/>
      <c r="D41" s="1037"/>
      <c r="E41" s="1037"/>
      <c r="F41" s="1037"/>
      <c r="G41" s="1037"/>
      <c r="H41" s="1037"/>
      <c r="I41" s="1037"/>
      <c r="J41" s="1037"/>
      <c r="K41" s="1037"/>
      <c r="L41" s="1037"/>
      <c r="M41" s="1037"/>
      <c r="N41" s="1037"/>
      <c r="O41" s="1037">
        <f t="shared" si="14"/>
        <v>0</v>
      </c>
    </row>
    <row r="42" spans="1:15" s="200" customFormat="1">
      <c r="A42" s="201">
        <v>216</v>
      </c>
      <c r="B42" s="1036" t="s">
        <v>2334</v>
      </c>
      <c r="C42" s="1037"/>
      <c r="D42" s="1037"/>
      <c r="E42" s="1037"/>
      <c r="F42" s="1037"/>
      <c r="G42" s="1037"/>
      <c r="H42" s="1037"/>
      <c r="I42" s="1037"/>
      <c r="J42" s="1037"/>
      <c r="K42" s="1037"/>
      <c r="L42" s="1037"/>
      <c r="M42" s="1037"/>
      <c r="N42" s="1037"/>
      <c r="O42" s="1037">
        <f t="shared" si="14"/>
        <v>0</v>
      </c>
    </row>
    <row r="43" spans="1:15" s="200" customFormat="1">
      <c r="A43" s="201">
        <v>217</v>
      </c>
      <c r="B43" s="1036" t="s">
        <v>2335</v>
      </c>
      <c r="C43" s="1037"/>
      <c r="D43" s="1037"/>
      <c r="E43" s="1037"/>
      <c r="F43" s="1037"/>
      <c r="G43" s="1037"/>
      <c r="H43" s="1037"/>
      <c r="I43" s="1037"/>
      <c r="J43" s="1037"/>
      <c r="K43" s="1037"/>
      <c r="L43" s="1037"/>
      <c r="M43" s="1037"/>
      <c r="N43" s="1037"/>
      <c r="O43" s="1037">
        <f t="shared" si="14"/>
        <v>0</v>
      </c>
    </row>
    <row r="44" spans="1:15" s="200" customFormat="1">
      <c r="A44" s="201">
        <v>218</v>
      </c>
      <c r="B44" s="1036" t="s">
        <v>2336</v>
      </c>
      <c r="C44" s="1037"/>
      <c r="D44" s="1037"/>
      <c r="E44" s="1037"/>
      <c r="F44" s="1037"/>
      <c r="G44" s="1037"/>
      <c r="H44" s="1037"/>
      <c r="I44" s="1037"/>
      <c r="J44" s="1037"/>
      <c r="K44" s="1037"/>
      <c r="L44" s="1037"/>
      <c r="M44" s="1037"/>
      <c r="N44" s="1037"/>
      <c r="O44" s="1037">
        <f t="shared" si="14"/>
        <v>0</v>
      </c>
    </row>
    <row r="45" spans="1:15" s="200" customFormat="1">
      <c r="A45" s="1033">
        <v>2200</v>
      </c>
      <c r="B45" s="1034" t="s">
        <v>305</v>
      </c>
      <c r="C45" s="1035">
        <f>SUM(C46:C47)</f>
        <v>0</v>
      </c>
      <c r="D45" s="1035">
        <f t="shared" ref="D45:O45" si="15">SUM(D46:D47)</f>
        <v>0</v>
      </c>
      <c r="E45" s="1035">
        <f t="shared" si="15"/>
        <v>0</v>
      </c>
      <c r="F45" s="1035">
        <f t="shared" si="15"/>
        <v>0</v>
      </c>
      <c r="G45" s="1035">
        <f t="shared" si="15"/>
        <v>0</v>
      </c>
      <c r="H45" s="1035">
        <f t="shared" si="15"/>
        <v>0</v>
      </c>
      <c r="I45" s="1035">
        <f t="shared" si="15"/>
        <v>0</v>
      </c>
      <c r="J45" s="1035">
        <f t="shared" si="15"/>
        <v>0</v>
      </c>
      <c r="K45" s="1035">
        <f t="shared" si="15"/>
        <v>0</v>
      </c>
      <c r="L45" s="1035">
        <f t="shared" si="15"/>
        <v>0</v>
      </c>
      <c r="M45" s="1035">
        <f t="shared" si="15"/>
        <v>0</v>
      </c>
      <c r="N45" s="1035">
        <f t="shared" si="15"/>
        <v>0</v>
      </c>
      <c r="O45" s="1035">
        <f t="shared" si="15"/>
        <v>0</v>
      </c>
    </row>
    <row r="46" spans="1:15" s="200" customFormat="1">
      <c r="A46" s="201">
        <v>221</v>
      </c>
      <c r="B46" s="1036" t="s">
        <v>2337</v>
      </c>
      <c r="C46" s="1037"/>
      <c r="D46" s="1037"/>
      <c r="E46" s="1037"/>
      <c r="F46" s="1037"/>
      <c r="G46" s="1037"/>
      <c r="H46" s="1037"/>
      <c r="I46" s="1037"/>
      <c r="J46" s="1037"/>
      <c r="K46" s="1037"/>
      <c r="L46" s="1037"/>
      <c r="M46" s="1037"/>
      <c r="N46" s="1037"/>
      <c r="O46" s="1037">
        <f t="shared" ref="O46:O47" si="16">SUM(C46:N46)</f>
        <v>0</v>
      </c>
    </row>
    <row r="47" spans="1:15" s="200" customFormat="1">
      <c r="A47" s="201">
        <v>223</v>
      </c>
      <c r="B47" s="1036" t="s">
        <v>2338</v>
      </c>
      <c r="C47" s="1037"/>
      <c r="D47" s="1037"/>
      <c r="E47" s="1037"/>
      <c r="F47" s="1037"/>
      <c r="G47" s="1037"/>
      <c r="H47" s="1037"/>
      <c r="I47" s="1037"/>
      <c r="J47" s="1037"/>
      <c r="K47" s="1037"/>
      <c r="L47" s="1037"/>
      <c r="M47" s="1037"/>
      <c r="N47" s="1037"/>
      <c r="O47" s="1037">
        <f t="shared" si="16"/>
        <v>0</v>
      </c>
    </row>
    <row r="48" spans="1:15" s="200" customFormat="1">
      <c r="A48" s="1033">
        <v>2300</v>
      </c>
      <c r="B48" s="1034" t="s">
        <v>306</v>
      </c>
      <c r="C48" s="1035">
        <v>0</v>
      </c>
      <c r="D48" s="1035">
        <v>0</v>
      </c>
      <c r="E48" s="1035">
        <v>0</v>
      </c>
      <c r="F48" s="1035">
        <v>0</v>
      </c>
      <c r="G48" s="1035">
        <v>0</v>
      </c>
      <c r="H48" s="1035">
        <v>0</v>
      </c>
      <c r="I48" s="1035">
        <v>0</v>
      </c>
      <c r="J48" s="1035">
        <v>0</v>
      </c>
      <c r="K48" s="1035">
        <v>0</v>
      </c>
      <c r="L48" s="1035">
        <v>0</v>
      </c>
      <c r="M48" s="1035">
        <v>0</v>
      </c>
      <c r="N48" s="1035">
        <v>0</v>
      </c>
      <c r="O48" s="1035">
        <v>0</v>
      </c>
    </row>
    <row r="49" spans="1:15" s="200" customFormat="1">
      <c r="A49" s="1033">
        <v>2400</v>
      </c>
      <c r="B49" s="1034" t="s">
        <v>307</v>
      </c>
      <c r="C49" s="1035">
        <f>SUM(C50:C58)</f>
        <v>0</v>
      </c>
      <c r="D49" s="1035">
        <f t="shared" ref="D49:O49" si="17">SUM(D50:D58)</f>
        <v>0</v>
      </c>
      <c r="E49" s="1035">
        <f t="shared" si="17"/>
        <v>0</v>
      </c>
      <c r="F49" s="1035">
        <f t="shared" si="17"/>
        <v>0</v>
      </c>
      <c r="G49" s="1035">
        <f t="shared" si="17"/>
        <v>0</v>
      </c>
      <c r="H49" s="1035">
        <f t="shared" si="17"/>
        <v>0</v>
      </c>
      <c r="I49" s="1035">
        <f t="shared" si="17"/>
        <v>0</v>
      </c>
      <c r="J49" s="1035">
        <f t="shared" si="17"/>
        <v>0</v>
      </c>
      <c r="K49" s="1035">
        <f t="shared" si="17"/>
        <v>0</v>
      </c>
      <c r="L49" s="1035">
        <f t="shared" si="17"/>
        <v>0</v>
      </c>
      <c r="M49" s="1035">
        <f t="shared" si="17"/>
        <v>0</v>
      </c>
      <c r="N49" s="1035">
        <f t="shared" si="17"/>
        <v>0</v>
      </c>
      <c r="O49" s="1035">
        <f t="shared" si="17"/>
        <v>0</v>
      </c>
    </row>
    <row r="50" spans="1:15" s="200" customFormat="1">
      <c r="A50" s="201">
        <v>241</v>
      </c>
      <c r="B50" s="1036" t="s">
        <v>2339</v>
      </c>
      <c r="C50" s="1037"/>
      <c r="D50" s="1037"/>
      <c r="E50" s="1037"/>
      <c r="F50" s="1037"/>
      <c r="G50" s="1037"/>
      <c r="H50" s="1037"/>
      <c r="I50" s="1037"/>
      <c r="J50" s="1037"/>
      <c r="K50" s="1037"/>
      <c r="L50" s="1037"/>
      <c r="M50" s="1037"/>
      <c r="N50" s="1037"/>
      <c r="O50" s="1037">
        <f t="shared" ref="O50:O58" si="18">SUM(C50:N50)</f>
        <v>0</v>
      </c>
    </row>
    <row r="51" spans="1:15" s="200" customFormat="1">
      <c r="A51" s="201">
        <v>242</v>
      </c>
      <c r="B51" s="1036" t="s">
        <v>2340</v>
      </c>
      <c r="C51" s="1037"/>
      <c r="D51" s="1037"/>
      <c r="E51" s="1037"/>
      <c r="F51" s="1037"/>
      <c r="G51" s="1037"/>
      <c r="H51" s="1037"/>
      <c r="I51" s="1037"/>
      <c r="J51" s="1037"/>
      <c r="K51" s="1037"/>
      <c r="L51" s="1037"/>
      <c r="M51" s="1037"/>
      <c r="N51" s="1037"/>
      <c r="O51" s="1037">
        <f t="shared" si="18"/>
        <v>0</v>
      </c>
    </row>
    <row r="52" spans="1:15" s="200" customFormat="1">
      <c r="A52" s="201">
        <v>243</v>
      </c>
      <c r="B52" s="1036" t="s">
        <v>2341</v>
      </c>
      <c r="C52" s="1037"/>
      <c r="D52" s="1037"/>
      <c r="E52" s="1037"/>
      <c r="F52" s="1037"/>
      <c r="G52" s="1037"/>
      <c r="H52" s="1037"/>
      <c r="I52" s="1037"/>
      <c r="J52" s="1037"/>
      <c r="K52" s="1037"/>
      <c r="L52" s="1037"/>
      <c r="M52" s="1037"/>
      <c r="N52" s="1037"/>
      <c r="O52" s="1037">
        <f t="shared" si="18"/>
        <v>0</v>
      </c>
    </row>
    <row r="53" spans="1:15" s="200" customFormat="1">
      <c r="A53" s="201">
        <v>244</v>
      </c>
      <c r="B53" s="1036" t="s">
        <v>2342</v>
      </c>
      <c r="C53" s="1037"/>
      <c r="D53" s="1037"/>
      <c r="E53" s="1037"/>
      <c r="F53" s="1037"/>
      <c r="G53" s="1037"/>
      <c r="H53" s="1037"/>
      <c r="I53" s="1037"/>
      <c r="J53" s="1037"/>
      <c r="K53" s="1037"/>
      <c r="L53" s="1037"/>
      <c r="M53" s="1037"/>
      <c r="N53" s="1037"/>
      <c r="O53" s="1037">
        <f t="shared" si="18"/>
        <v>0</v>
      </c>
    </row>
    <row r="54" spans="1:15" s="200" customFormat="1">
      <c r="A54" s="201">
        <v>245</v>
      </c>
      <c r="B54" s="1036" t="s">
        <v>2343</v>
      </c>
      <c r="C54" s="1037"/>
      <c r="D54" s="1037"/>
      <c r="E54" s="1037"/>
      <c r="F54" s="1037"/>
      <c r="G54" s="1037"/>
      <c r="H54" s="1037"/>
      <c r="I54" s="1037"/>
      <c r="J54" s="1037"/>
      <c r="K54" s="1037"/>
      <c r="L54" s="1037"/>
      <c r="M54" s="1037"/>
      <c r="N54" s="1037"/>
      <c r="O54" s="1037">
        <f t="shared" si="18"/>
        <v>0</v>
      </c>
    </row>
    <row r="55" spans="1:15" s="200" customFormat="1">
      <c r="A55" s="201">
        <v>246</v>
      </c>
      <c r="B55" s="1036" t="s">
        <v>2344</v>
      </c>
      <c r="C55" s="1037"/>
      <c r="D55" s="1037"/>
      <c r="E55" s="1037"/>
      <c r="F55" s="1037"/>
      <c r="G55" s="1037"/>
      <c r="H55" s="1037"/>
      <c r="I55" s="1037"/>
      <c r="J55" s="1037"/>
      <c r="K55" s="1037"/>
      <c r="L55" s="1037"/>
      <c r="M55" s="1037"/>
      <c r="N55" s="1037"/>
      <c r="O55" s="1037">
        <f t="shared" si="18"/>
        <v>0</v>
      </c>
    </row>
    <row r="56" spans="1:15" s="200" customFormat="1">
      <c r="A56" s="201">
        <v>247</v>
      </c>
      <c r="B56" s="1036" t="s">
        <v>2345</v>
      </c>
      <c r="C56" s="1037"/>
      <c r="D56" s="1037"/>
      <c r="E56" s="1037"/>
      <c r="F56" s="1037"/>
      <c r="G56" s="1037"/>
      <c r="H56" s="1037"/>
      <c r="I56" s="1037"/>
      <c r="J56" s="1037"/>
      <c r="K56" s="1037"/>
      <c r="L56" s="1037"/>
      <c r="M56" s="1037"/>
      <c r="N56" s="1037"/>
      <c r="O56" s="1037">
        <f t="shared" si="18"/>
        <v>0</v>
      </c>
    </row>
    <row r="57" spans="1:15" s="200" customFormat="1">
      <c r="A57" s="201">
        <v>248</v>
      </c>
      <c r="B57" s="1036" t="s">
        <v>2346</v>
      </c>
      <c r="C57" s="1037"/>
      <c r="D57" s="1037"/>
      <c r="E57" s="1037"/>
      <c r="F57" s="1037"/>
      <c r="G57" s="1037"/>
      <c r="H57" s="1037"/>
      <c r="I57" s="1037"/>
      <c r="J57" s="1037"/>
      <c r="K57" s="1037"/>
      <c r="L57" s="1037"/>
      <c r="M57" s="1037"/>
      <c r="N57" s="1037"/>
      <c r="O57" s="1037">
        <f t="shared" si="18"/>
        <v>0</v>
      </c>
    </row>
    <row r="58" spans="1:15" s="200" customFormat="1">
      <c r="A58" s="201">
        <v>249</v>
      </c>
      <c r="B58" s="1036" t="s">
        <v>2347</v>
      </c>
      <c r="C58" s="1037"/>
      <c r="D58" s="1037"/>
      <c r="E58" s="1037"/>
      <c r="F58" s="1037"/>
      <c r="G58" s="1037"/>
      <c r="H58" s="1037"/>
      <c r="I58" s="1037"/>
      <c r="J58" s="1037"/>
      <c r="K58" s="1037"/>
      <c r="L58" s="1037"/>
      <c r="M58" s="1037"/>
      <c r="N58" s="1037"/>
      <c r="O58" s="1037">
        <f t="shared" si="18"/>
        <v>0</v>
      </c>
    </row>
    <row r="59" spans="1:15" s="200" customFormat="1">
      <c r="A59" s="1033">
        <v>2500</v>
      </c>
      <c r="B59" s="1034" t="s">
        <v>308</v>
      </c>
      <c r="C59" s="1035">
        <f>SUM(C60:C66)</f>
        <v>0</v>
      </c>
      <c r="D59" s="1035">
        <f t="shared" ref="D59:O59" si="19">SUM(D60:D66)</f>
        <v>0</v>
      </c>
      <c r="E59" s="1035">
        <f t="shared" si="19"/>
        <v>0</v>
      </c>
      <c r="F59" s="1035">
        <f t="shared" si="19"/>
        <v>0</v>
      </c>
      <c r="G59" s="1035">
        <f t="shared" si="19"/>
        <v>0</v>
      </c>
      <c r="H59" s="1035">
        <f t="shared" si="19"/>
        <v>0</v>
      </c>
      <c r="I59" s="1035">
        <f t="shared" si="19"/>
        <v>0</v>
      </c>
      <c r="J59" s="1035">
        <f t="shared" si="19"/>
        <v>0</v>
      </c>
      <c r="K59" s="1035">
        <f t="shared" si="19"/>
        <v>0</v>
      </c>
      <c r="L59" s="1035">
        <f t="shared" si="19"/>
        <v>0</v>
      </c>
      <c r="M59" s="1035">
        <f t="shared" si="19"/>
        <v>0</v>
      </c>
      <c r="N59" s="1035">
        <f t="shared" si="19"/>
        <v>0</v>
      </c>
      <c r="O59" s="1035">
        <f t="shared" si="19"/>
        <v>0</v>
      </c>
    </row>
    <row r="60" spans="1:15" s="200" customFormat="1">
      <c r="A60" s="201">
        <v>251</v>
      </c>
      <c r="B60" s="1036" t="s">
        <v>2348</v>
      </c>
      <c r="C60" s="1037"/>
      <c r="D60" s="1037"/>
      <c r="E60" s="1037"/>
      <c r="F60" s="1037"/>
      <c r="G60" s="1037"/>
      <c r="H60" s="1037"/>
      <c r="I60" s="1037"/>
      <c r="J60" s="1037"/>
      <c r="K60" s="1037"/>
      <c r="L60" s="1037"/>
      <c r="M60" s="1037"/>
      <c r="N60" s="1037"/>
      <c r="O60" s="1037">
        <f t="shared" ref="O60:O66" si="20">SUM(C60:N60)</f>
        <v>0</v>
      </c>
    </row>
    <row r="61" spans="1:15" s="200" customFormat="1">
      <c r="A61" s="201">
        <v>252</v>
      </c>
      <c r="B61" s="1036" t="s">
        <v>2349</v>
      </c>
      <c r="C61" s="1037"/>
      <c r="D61" s="1037"/>
      <c r="E61" s="1037"/>
      <c r="F61" s="1037"/>
      <c r="G61" s="1037"/>
      <c r="H61" s="1037"/>
      <c r="I61" s="1037"/>
      <c r="J61" s="1037"/>
      <c r="K61" s="1037"/>
      <c r="L61" s="1037"/>
      <c r="M61" s="1037"/>
      <c r="N61" s="1037"/>
      <c r="O61" s="1037">
        <f t="shared" si="20"/>
        <v>0</v>
      </c>
    </row>
    <row r="62" spans="1:15" s="200" customFormat="1">
      <c r="A62" s="201">
        <v>253</v>
      </c>
      <c r="B62" s="1036" t="s">
        <v>2350</v>
      </c>
      <c r="C62" s="1037"/>
      <c r="D62" s="1037"/>
      <c r="E62" s="1037"/>
      <c r="F62" s="1037"/>
      <c r="G62" s="1037"/>
      <c r="H62" s="1037"/>
      <c r="I62" s="1037"/>
      <c r="J62" s="1037"/>
      <c r="K62" s="1037"/>
      <c r="L62" s="1037"/>
      <c r="M62" s="1037"/>
      <c r="N62" s="1037"/>
      <c r="O62" s="1037">
        <f t="shared" si="20"/>
        <v>0</v>
      </c>
    </row>
    <row r="63" spans="1:15" s="200" customFormat="1">
      <c r="A63" s="201">
        <v>254</v>
      </c>
      <c r="B63" s="1036" t="s">
        <v>2351</v>
      </c>
      <c r="C63" s="1037"/>
      <c r="D63" s="1037"/>
      <c r="E63" s="1037"/>
      <c r="F63" s="1037"/>
      <c r="G63" s="1037"/>
      <c r="H63" s="1037"/>
      <c r="I63" s="1037"/>
      <c r="J63" s="1037"/>
      <c r="K63" s="1037"/>
      <c r="L63" s="1037"/>
      <c r="M63" s="1037"/>
      <c r="N63" s="1037"/>
      <c r="O63" s="1037">
        <f t="shared" si="20"/>
        <v>0</v>
      </c>
    </row>
    <row r="64" spans="1:15" s="200" customFormat="1">
      <c r="A64" s="201">
        <v>255</v>
      </c>
      <c r="B64" s="1036" t="s">
        <v>2352</v>
      </c>
      <c r="C64" s="1037"/>
      <c r="D64" s="1037"/>
      <c r="E64" s="1037"/>
      <c r="F64" s="1037"/>
      <c r="G64" s="1037"/>
      <c r="H64" s="1037"/>
      <c r="I64" s="1037"/>
      <c r="J64" s="1037"/>
      <c r="K64" s="1037"/>
      <c r="L64" s="1037"/>
      <c r="M64" s="1037"/>
      <c r="N64" s="1037"/>
      <c r="O64" s="1037">
        <f t="shared" si="20"/>
        <v>0</v>
      </c>
    </row>
    <row r="65" spans="1:15" s="200" customFormat="1">
      <c r="A65" s="201">
        <v>256</v>
      </c>
      <c r="B65" s="1036" t="s">
        <v>2353</v>
      </c>
      <c r="C65" s="1037"/>
      <c r="D65" s="1037"/>
      <c r="E65" s="1037"/>
      <c r="F65" s="1037"/>
      <c r="G65" s="1037"/>
      <c r="H65" s="1037"/>
      <c r="I65" s="1037"/>
      <c r="J65" s="1037"/>
      <c r="K65" s="1037"/>
      <c r="L65" s="1037"/>
      <c r="M65" s="1037"/>
      <c r="N65" s="1037"/>
      <c r="O65" s="1037">
        <f t="shared" si="20"/>
        <v>0</v>
      </c>
    </row>
    <row r="66" spans="1:15" s="200" customFormat="1">
      <c r="A66" s="201">
        <v>259</v>
      </c>
      <c r="B66" s="1036" t="s">
        <v>2354</v>
      </c>
      <c r="C66" s="1037"/>
      <c r="D66" s="1037"/>
      <c r="E66" s="1037"/>
      <c r="F66" s="1037"/>
      <c r="G66" s="1037"/>
      <c r="H66" s="1037"/>
      <c r="I66" s="1037"/>
      <c r="J66" s="1037"/>
      <c r="K66" s="1037"/>
      <c r="L66" s="1037"/>
      <c r="M66" s="1037"/>
      <c r="N66" s="1037"/>
      <c r="O66" s="1037">
        <f t="shared" si="20"/>
        <v>0</v>
      </c>
    </row>
    <row r="67" spans="1:15" s="200" customFormat="1">
      <c r="A67" s="1033">
        <v>2600</v>
      </c>
      <c r="B67" s="1034" t="s">
        <v>309</v>
      </c>
      <c r="C67" s="1035">
        <f>SUM(C68)</f>
        <v>0</v>
      </c>
      <c r="D67" s="1035">
        <f t="shared" ref="D67:O67" si="21">SUM(D68)</f>
        <v>0</v>
      </c>
      <c r="E67" s="1035">
        <f t="shared" si="21"/>
        <v>0</v>
      </c>
      <c r="F67" s="1035">
        <f t="shared" si="21"/>
        <v>0</v>
      </c>
      <c r="G67" s="1035">
        <f t="shared" si="21"/>
        <v>0</v>
      </c>
      <c r="H67" s="1035">
        <f t="shared" si="21"/>
        <v>0</v>
      </c>
      <c r="I67" s="1035">
        <f t="shared" si="21"/>
        <v>0</v>
      </c>
      <c r="J67" s="1035">
        <f t="shared" si="21"/>
        <v>0</v>
      </c>
      <c r="K67" s="1035">
        <f t="shared" si="21"/>
        <v>0</v>
      </c>
      <c r="L67" s="1035">
        <f t="shared" si="21"/>
        <v>0</v>
      </c>
      <c r="M67" s="1035">
        <f t="shared" si="21"/>
        <v>0</v>
      </c>
      <c r="N67" s="1035">
        <f t="shared" si="21"/>
        <v>0</v>
      </c>
      <c r="O67" s="1035">
        <f t="shared" si="21"/>
        <v>0</v>
      </c>
    </row>
    <row r="68" spans="1:15" s="200" customFormat="1">
      <c r="A68" s="201">
        <v>261</v>
      </c>
      <c r="B68" s="1036" t="s">
        <v>2249</v>
      </c>
      <c r="C68" s="1037"/>
      <c r="D68" s="1037"/>
      <c r="E68" s="1037"/>
      <c r="F68" s="1037"/>
      <c r="G68" s="1037"/>
      <c r="H68" s="1037"/>
      <c r="I68" s="1037"/>
      <c r="J68" s="1037"/>
      <c r="K68" s="1037"/>
      <c r="L68" s="1037"/>
      <c r="M68" s="1037"/>
      <c r="N68" s="1037"/>
      <c r="O68" s="1037">
        <f>SUM(C68:N68)</f>
        <v>0</v>
      </c>
    </row>
    <row r="69" spans="1:15" s="200" customFormat="1">
      <c r="A69" s="1033">
        <v>2700</v>
      </c>
      <c r="B69" s="1034" t="s">
        <v>310</v>
      </c>
      <c r="C69" s="1035">
        <f>SUM(C70:C74)</f>
        <v>0</v>
      </c>
      <c r="D69" s="1035">
        <f t="shared" ref="D69:O69" si="22">SUM(D70:D74)</f>
        <v>0</v>
      </c>
      <c r="E69" s="1035">
        <f t="shared" si="22"/>
        <v>0</v>
      </c>
      <c r="F69" s="1035">
        <f t="shared" si="22"/>
        <v>0</v>
      </c>
      <c r="G69" s="1035">
        <f t="shared" si="22"/>
        <v>0</v>
      </c>
      <c r="H69" s="1035">
        <f t="shared" si="22"/>
        <v>0</v>
      </c>
      <c r="I69" s="1035">
        <f t="shared" si="22"/>
        <v>0</v>
      </c>
      <c r="J69" s="1035">
        <f t="shared" si="22"/>
        <v>0</v>
      </c>
      <c r="K69" s="1035">
        <f t="shared" si="22"/>
        <v>0</v>
      </c>
      <c r="L69" s="1035">
        <f t="shared" si="22"/>
        <v>0</v>
      </c>
      <c r="M69" s="1035">
        <f t="shared" si="22"/>
        <v>0</v>
      </c>
      <c r="N69" s="1035">
        <f t="shared" si="22"/>
        <v>0</v>
      </c>
      <c r="O69" s="1035">
        <f t="shared" si="22"/>
        <v>0</v>
      </c>
    </row>
    <row r="70" spans="1:15" s="200" customFormat="1">
      <c r="A70" s="201">
        <v>271</v>
      </c>
      <c r="B70" s="1036" t="s">
        <v>2355</v>
      </c>
      <c r="C70" s="1037"/>
      <c r="D70" s="1037"/>
      <c r="E70" s="1037"/>
      <c r="F70" s="1037"/>
      <c r="G70" s="1037"/>
      <c r="H70" s="1037"/>
      <c r="I70" s="1037"/>
      <c r="J70" s="1037"/>
      <c r="K70" s="1037"/>
      <c r="L70" s="1037"/>
      <c r="M70" s="1037"/>
      <c r="N70" s="1037"/>
      <c r="O70" s="1037">
        <f t="shared" ref="O70:O74" si="23">SUM(C70:N70)</f>
        <v>0</v>
      </c>
    </row>
    <row r="71" spans="1:15" s="200" customFormat="1">
      <c r="A71" s="201">
        <v>272</v>
      </c>
      <c r="B71" s="1036" t="s">
        <v>2356</v>
      </c>
      <c r="C71" s="1037"/>
      <c r="D71" s="1037"/>
      <c r="E71" s="1037"/>
      <c r="F71" s="1037"/>
      <c r="G71" s="1037"/>
      <c r="H71" s="1037"/>
      <c r="I71" s="1037"/>
      <c r="J71" s="1037"/>
      <c r="K71" s="1037"/>
      <c r="L71" s="1037"/>
      <c r="M71" s="1037"/>
      <c r="N71" s="1037"/>
      <c r="O71" s="1037">
        <f t="shared" si="23"/>
        <v>0</v>
      </c>
    </row>
    <row r="72" spans="1:15" s="200" customFormat="1">
      <c r="A72" s="201">
        <v>273</v>
      </c>
      <c r="B72" s="1036" t="s">
        <v>2357</v>
      </c>
      <c r="C72" s="1037"/>
      <c r="D72" s="1037"/>
      <c r="E72" s="1037"/>
      <c r="F72" s="1037"/>
      <c r="G72" s="1037"/>
      <c r="H72" s="1037"/>
      <c r="I72" s="1037"/>
      <c r="J72" s="1037"/>
      <c r="K72" s="1037"/>
      <c r="L72" s="1037"/>
      <c r="M72" s="1037"/>
      <c r="N72" s="1037"/>
      <c r="O72" s="1037">
        <f t="shared" si="23"/>
        <v>0</v>
      </c>
    </row>
    <row r="73" spans="1:15" s="200" customFormat="1">
      <c r="A73" s="201">
        <v>274</v>
      </c>
      <c r="B73" s="1036" t="s">
        <v>2358</v>
      </c>
      <c r="C73" s="1037"/>
      <c r="D73" s="1037"/>
      <c r="E73" s="1037"/>
      <c r="F73" s="1037"/>
      <c r="G73" s="1037"/>
      <c r="H73" s="1037"/>
      <c r="I73" s="1037"/>
      <c r="J73" s="1037"/>
      <c r="K73" s="1037"/>
      <c r="L73" s="1037"/>
      <c r="M73" s="1037"/>
      <c r="N73" s="1037"/>
      <c r="O73" s="1037">
        <f t="shared" si="23"/>
        <v>0</v>
      </c>
    </row>
    <row r="74" spans="1:15" s="200" customFormat="1">
      <c r="A74" s="201">
        <v>275</v>
      </c>
      <c r="B74" s="1036" t="s">
        <v>2359</v>
      </c>
      <c r="C74" s="1037"/>
      <c r="D74" s="1037"/>
      <c r="E74" s="1037"/>
      <c r="F74" s="1037"/>
      <c r="G74" s="1037"/>
      <c r="H74" s="1037"/>
      <c r="I74" s="1037"/>
      <c r="J74" s="1037"/>
      <c r="K74" s="1037"/>
      <c r="L74" s="1037"/>
      <c r="M74" s="1037"/>
      <c r="N74" s="1037"/>
      <c r="O74" s="1037">
        <f t="shared" si="23"/>
        <v>0</v>
      </c>
    </row>
    <row r="75" spans="1:15" s="200" customFormat="1">
      <c r="A75" s="1033">
        <v>2800</v>
      </c>
      <c r="B75" s="1034" t="s">
        <v>311</v>
      </c>
      <c r="C75" s="1035">
        <v>0</v>
      </c>
      <c r="D75" s="1035">
        <v>0</v>
      </c>
      <c r="E75" s="1035">
        <v>0</v>
      </c>
      <c r="F75" s="1035">
        <v>0</v>
      </c>
      <c r="G75" s="1035">
        <v>0</v>
      </c>
      <c r="H75" s="1035">
        <v>0</v>
      </c>
      <c r="I75" s="1035">
        <v>0</v>
      </c>
      <c r="J75" s="1035">
        <v>0</v>
      </c>
      <c r="K75" s="1035">
        <v>0</v>
      </c>
      <c r="L75" s="1035">
        <v>0</v>
      </c>
      <c r="M75" s="1035">
        <v>0</v>
      </c>
      <c r="N75" s="1035">
        <v>0</v>
      </c>
      <c r="O75" s="1035">
        <v>0</v>
      </c>
    </row>
    <row r="76" spans="1:15" s="200" customFormat="1">
      <c r="A76" s="1033">
        <v>2900</v>
      </c>
      <c r="B76" s="1034" t="s">
        <v>312</v>
      </c>
      <c r="C76" s="1035">
        <f>SUM(C77:C84)</f>
        <v>0</v>
      </c>
      <c r="D76" s="1035">
        <f t="shared" ref="D76:O76" si="24">SUM(D77:D84)</f>
        <v>0</v>
      </c>
      <c r="E76" s="1035">
        <f t="shared" si="24"/>
        <v>0</v>
      </c>
      <c r="F76" s="1035">
        <f t="shared" si="24"/>
        <v>0</v>
      </c>
      <c r="G76" s="1035">
        <f t="shared" si="24"/>
        <v>0</v>
      </c>
      <c r="H76" s="1035">
        <f t="shared" si="24"/>
        <v>0</v>
      </c>
      <c r="I76" s="1035">
        <f t="shared" si="24"/>
        <v>0</v>
      </c>
      <c r="J76" s="1035">
        <f t="shared" si="24"/>
        <v>0</v>
      </c>
      <c r="K76" s="1035">
        <f t="shared" si="24"/>
        <v>0</v>
      </c>
      <c r="L76" s="1035">
        <f t="shared" si="24"/>
        <v>0</v>
      </c>
      <c r="M76" s="1035">
        <f t="shared" si="24"/>
        <v>0</v>
      </c>
      <c r="N76" s="1035">
        <f t="shared" si="24"/>
        <v>0</v>
      </c>
      <c r="O76" s="1035">
        <f t="shared" si="24"/>
        <v>0</v>
      </c>
    </row>
    <row r="77" spans="1:15" s="200" customFormat="1">
      <c r="A77" s="201">
        <v>291</v>
      </c>
      <c r="B77" s="1036" t="s">
        <v>2360</v>
      </c>
      <c r="C77" s="1037"/>
      <c r="D77" s="1037"/>
      <c r="E77" s="1037"/>
      <c r="F77" s="1037"/>
      <c r="G77" s="1037"/>
      <c r="H77" s="1037"/>
      <c r="I77" s="1037"/>
      <c r="J77" s="1037"/>
      <c r="K77" s="1037"/>
      <c r="L77" s="1037"/>
      <c r="M77" s="1037"/>
      <c r="N77" s="1037"/>
      <c r="O77" s="1037">
        <f t="shared" ref="O77:O84" si="25">SUM(C77:N77)</f>
        <v>0</v>
      </c>
    </row>
    <row r="78" spans="1:15" s="200" customFormat="1">
      <c r="A78" s="201">
        <v>292</v>
      </c>
      <c r="B78" s="1036" t="s">
        <v>2361</v>
      </c>
      <c r="C78" s="1037"/>
      <c r="D78" s="1037"/>
      <c r="E78" s="1037"/>
      <c r="F78" s="1037"/>
      <c r="G78" s="1037"/>
      <c r="H78" s="1037"/>
      <c r="I78" s="1037"/>
      <c r="J78" s="1037"/>
      <c r="K78" s="1037"/>
      <c r="L78" s="1037"/>
      <c r="M78" s="1037"/>
      <c r="N78" s="1037"/>
      <c r="O78" s="1037">
        <f t="shared" si="25"/>
        <v>0</v>
      </c>
    </row>
    <row r="79" spans="1:15" s="200" customFormat="1" ht="25.5">
      <c r="A79" s="201">
        <v>293</v>
      </c>
      <c r="B79" s="1036" t="s">
        <v>2362</v>
      </c>
      <c r="C79" s="1037"/>
      <c r="D79" s="1037"/>
      <c r="E79" s="1037"/>
      <c r="F79" s="1037"/>
      <c r="G79" s="1037"/>
      <c r="H79" s="1037"/>
      <c r="I79" s="1037"/>
      <c r="J79" s="1037"/>
      <c r="K79" s="1037"/>
      <c r="L79" s="1037"/>
      <c r="M79" s="1037"/>
      <c r="N79" s="1037"/>
      <c r="O79" s="1037">
        <f t="shared" si="25"/>
        <v>0</v>
      </c>
    </row>
    <row r="80" spans="1:15" s="200" customFormat="1" ht="25.5">
      <c r="A80" s="201">
        <v>294</v>
      </c>
      <c r="B80" s="1036" t="s">
        <v>2363</v>
      </c>
      <c r="C80" s="1037"/>
      <c r="D80" s="1037"/>
      <c r="E80" s="1037"/>
      <c r="F80" s="1037"/>
      <c r="G80" s="1037"/>
      <c r="H80" s="1037"/>
      <c r="I80" s="1037"/>
      <c r="J80" s="1037"/>
      <c r="K80" s="1037"/>
      <c r="L80" s="1037"/>
      <c r="M80" s="1037"/>
      <c r="N80" s="1037"/>
      <c r="O80" s="1037">
        <f t="shared" si="25"/>
        <v>0</v>
      </c>
    </row>
    <row r="81" spans="1:15" s="200" customFormat="1" ht="25.5">
      <c r="A81" s="201">
        <v>295</v>
      </c>
      <c r="B81" s="1036" t="s">
        <v>2364</v>
      </c>
      <c r="C81" s="1037"/>
      <c r="D81" s="1037"/>
      <c r="E81" s="1037"/>
      <c r="F81" s="1037"/>
      <c r="G81" s="1037"/>
      <c r="H81" s="1037"/>
      <c r="I81" s="1037"/>
      <c r="J81" s="1037"/>
      <c r="K81" s="1037"/>
      <c r="L81" s="1037"/>
      <c r="M81" s="1037"/>
      <c r="N81" s="1037"/>
      <c r="O81" s="1037">
        <f t="shared" si="25"/>
        <v>0</v>
      </c>
    </row>
    <row r="82" spans="1:15" s="200" customFormat="1">
      <c r="A82" s="201">
        <v>296</v>
      </c>
      <c r="B82" s="1036" t="s">
        <v>2365</v>
      </c>
      <c r="C82" s="1037"/>
      <c r="D82" s="1037"/>
      <c r="E82" s="1037"/>
      <c r="F82" s="1037"/>
      <c r="G82" s="1037"/>
      <c r="H82" s="1037"/>
      <c r="I82" s="1037"/>
      <c r="J82" s="1037"/>
      <c r="K82" s="1037"/>
      <c r="L82" s="1037"/>
      <c r="M82" s="1037"/>
      <c r="N82" s="1037"/>
      <c r="O82" s="1037">
        <f t="shared" si="25"/>
        <v>0</v>
      </c>
    </row>
    <row r="83" spans="1:15" s="200" customFormat="1">
      <c r="A83" s="201">
        <v>298</v>
      </c>
      <c r="B83" s="1036" t="s">
        <v>2366</v>
      </c>
      <c r="C83" s="1037"/>
      <c r="D83" s="1037"/>
      <c r="E83" s="1037"/>
      <c r="F83" s="1037"/>
      <c r="G83" s="1037"/>
      <c r="H83" s="1037"/>
      <c r="I83" s="1037"/>
      <c r="J83" s="1037"/>
      <c r="K83" s="1037"/>
      <c r="L83" s="1037"/>
      <c r="M83" s="1037"/>
      <c r="N83" s="1037"/>
      <c r="O83" s="1037">
        <f t="shared" si="25"/>
        <v>0</v>
      </c>
    </row>
    <row r="84" spans="1:15" s="200" customFormat="1">
      <c r="A84" s="201">
        <v>299</v>
      </c>
      <c r="B84" s="1036" t="s">
        <v>2367</v>
      </c>
      <c r="C84" s="1037"/>
      <c r="D84" s="1037"/>
      <c r="E84" s="1037"/>
      <c r="F84" s="1037"/>
      <c r="G84" s="1037"/>
      <c r="H84" s="1037"/>
      <c r="I84" s="1037"/>
      <c r="J84" s="1037"/>
      <c r="K84" s="1037"/>
      <c r="L84" s="1037"/>
      <c r="M84" s="1037"/>
      <c r="N84" s="1037"/>
      <c r="O84" s="1037">
        <f t="shared" si="25"/>
        <v>0</v>
      </c>
    </row>
    <row r="85" spans="1:15" s="200" customFormat="1">
      <c r="A85" s="1030">
        <v>3000</v>
      </c>
      <c r="B85" s="1031" t="s">
        <v>164</v>
      </c>
      <c r="C85" s="1032">
        <f>C86+C95+C105+C112+C117+C126+C131+C135+C139</f>
        <v>0</v>
      </c>
      <c r="D85" s="1032">
        <f t="shared" ref="D85:O85" si="26">D86+D95+D105+D112+D117+D126+D131+D135+D139</f>
        <v>0</v>
      </c>
      <c r="E85" s="1032">
        <f t="shared" si="26"/>
        <v>0</v>
      </c>
      <c r="F85" s="1032">
        <f t="shared" si="26"/>
        <v>0</v>
      </c>
      <c r="G85" s="1032">
        <f t="shared" si="26"/>
        <v>0</v>
      </c>
      <c r="H85" s="1032">
        <f t="shared" si="26"/>
        <v>0</v>
      </c>
      <c r="I85" s="1032">
        <f t="shared" si="26"/>
        <v>0</v>
      </c>
      <c r="J85" s="1032">
        <f t="shared" si="26"/>
        <v>0</v>
      </c>
      <c r="K85" s="1032">
        <f t="shared" si="26"/>
        <v>0</v>
      </c>
      <c r="L85" s="1032">
        <f t="shared" si="26"/>
        <v>0</v>
      </c>
      <c r="M85" s="1032">
        <f t="shared" si="26"/>
        <v>0</v>
      </c>
      <c r="N85" s="1032">
        <f t="shared" si="26"/>
        <v>0</v>
      </c>
      <c r="O85" s="1032">
        <f t="shared" si="26"/>
        <v>0</v>
      </c>
    </row>
    <row r="86" spans="1:15" s="200" customFormat="1">
      <c r="A86" s="1033">
        <v>3100</v>
      </c>
      <c r="B86" s="1034" t="s">
        <v>313</v>
      </c>
      <c r="C86" s="1035">
        <f>SUM(C87:C94)</f>
        <v>0</v>
      </c>
      <c r="D86" s="1035">
        <f t="shared" ref="D86:O86" si="27">SUM(D87:D94)</f>
        <v>0</v>
      </c>
      <c r="E86" s="1035">
        <f t="shared" si="27"/>
        <v>0</v>
      </c>
      <c r="F86" s="1035">
        <f t="shared" si="27"/>
        <v>0</v>
      </c>
      <c r="G86" s="1035">
        <f t="shared" si="27"/>
        <v>0</v>
      </c>
      <c r="H86" s="1035">
        <f t="shared" si="27"/>
        <v>0</v>
      </c>
      <c r="I86" s="1035">
        <f t="shared" si="27"/>
        <v>0</v>
      </c>
      <c r="J86" s="1035">
        <f t="shared" si="27"/>
        <v>0</v>
      </c>
      <c r="K86" s="1035">
        <f t="shared" si="27"/>
        <v>0</v>
      </c>
      <c r="L86" s="1035">
        <f t="shared" si="27"/>
        <v>0</v>
      </c>
      <c r="M86" s="1035">
        <f t="shared" si="27"/>
        <v>0</v>
      </c>
      <c r="N86" s="1035">
        <f t="shared" si="27"/>
        <v>0</v>
      </c>
      <c r="O86" s="1035">
        <f t="shared" si="27"/>
        <v>0</v>
      </c>
    </row>
    <row r="87" spans="1:15" s="200" customFormat="1">
      <c r="A87" s="201">
        <v>311</v>
      </c>
      <c r="B87" s="1036" t="s">
        <v>2368</v>
      </c>
      <c r="C87" s="1037"/>
      <c r="D87" s="1037"/>
      <c r="E87" s="1037"/>
      <c r="F87" s="1037"/>
      <c r="G87" s="1037"/>
      <c r="H87" s="1037"/>
      <c r="I87" s="1037"/>
      <c r="J87" s="1037"/>
      <c r="K87" s="1037"/>
      <c r="L87" s="1037"/>
      <c r="M87" s="1037"/>
      <c r="N87" s="1037"/>
      <c r="O87" s="1037">
        <f t="shared" ref="O87:O94" si="28">SUM(C87:N87)</f>
        <v>0</v>
      </c>
    </row>
    <row r="88" spans="1:15" s="200" customFormat="1">
      <c r="A88" s="201">
        <v>313</v>
      </c>
      <c r="B88" s="1036" t="s">
        <v>2369</v>
      </c>
      <c r="C88" s="1037"/>
      <c r="D88" s="1037"/>
      <c r="E88" s="1037"/>
      <c r="F88" s="1037"/>
      <c r="G88" s="1037"/>
      <c r="H88" s="1037"/>
      <c r="I88" s="1037"/>
      <c r="J88" s="1037"/>
      <c r="K88" s="1037"/>
      <c r="L88" s="1037"/>
      <c r="M88" s="1037"/>
      <c r="N88" s="1037"/>
      <c r="O88" s="1037">
        <f t="shared" si="28"/>
        <v>0</v>
      </c>
    </row>
    <row r="89" spans="1:15" s="200" customFormat="1">
      <c r="A89" s="201">
        <v>314</v>
      </c>
      <c r="B89" s="1036" t="s">
        <v>2370</v>
      </c>
      <c r="C89" s="1037"/>
      <c r="D89" s="1037"/>
      <c r="E89" s="1037"/>
      <c r="F89" s="1037"/>
      <c r="G89" s="1037"/>
      <c r="H89" s="1037"/>
      <c r="I89" s="1037"/>
      <c r="J89" s="1037"/>
      <c r="K89" s="1037"/>
      <c r="L89" s="1037"/>
      <c r="M89" s="1037"/>
      <c r="N89" s="1037"/>
      <c r="O89" s="1037">
        <f t="shared" si="28"/>
        <v>0</v>
      </c>
    </row>
    <row r="90" spans="1:15" s="200" customFormat="1">
      <c r="A90" s="201">
        <v>315</v>
      </c>
      <c r="B90" s="1036" t="s">
        <v>2371</v>
      </c>
      <c r="C90" s="1037"/>
      <c r="D90" s="1037"/>
      <c r="E90" s="1037"/>
      <c r="F90" s="1037"/>
      <c r="G90" s="1037"/>
      <c r="H90" s="1037"/>
      <c r="I90" s="1037"/>
      <c r="J90" s="1037"/>
      <c r="K90" s="1037"/>
      <c r="L90" s="1037"/>
      <c r="M90" s="1037"/>
      <c r="N90" s="1037"/>
      <c r="O90" s="1037">
        <f t="shared" si="28"/>
        <v>0</v>
      </c>
    </row>
    <row r="91" spans="1:15" s="200" customFormat="1">
      <c r="A91" s="201">
        <v>316</v>
      </c>
      <c r="B91" s="1036" t="s">
        <v>2372</v>
      </c>
      <c r="C91" s="1037"/>
      <c r="D91" s="1037"/>
      <c r="E91" s="1037"/>
      <c r="F91" s="1037"/>
      <c r="G91" s="1037"/>
      <c r="H91" s="1037"/>
      <c r="I91" s="1037"/>
      <c r="J91" s="1037"/>
      <c r="K91" s="1037"/>
      <c r="L91" s="1037"/>
      <c r="M91" s="1037"/>
      <c r="N91" s="1037"/>
      <c r="O91" s="1037">
        <f t="shared" si="28"/>
        <v>0</v>
      </c>
    </row>
    <row r="92" spans="1:15" s="200" customFormat="1">
      <c r="A92" s="201">
        <v>317</v>
      </c>
      <c r="B92" s="1036" t="s">
        <v>2373</v>
      </c>
      <c r="C92" s="1037"/>
      <c r="D92" s="1037"/>
      <c r="E92" s="1037"/>
      <c r="F92" s="1037"/>
      <c r="G92" s="1037"/>
      <c r="H92" s="1037"/>
      <c r="I92" s="1037"/>
      <c r="J92" s="1037"/>
      <c r="K92" s="1037"/>
      <c r="L92" s="1037"/>
      <c r="M92" s="1037"/>
      <c r="N92" s="1037"/>
      <c r="O92" s="1037">
        <f t="shared" si="28"/>
        <v>0</v>
      </c>
    </row>
    <row r="93" spans="1:15" s="200" customFormat="1">
      <c r="A93" s="201">
        <v>318</v>
      </c>
      <c r="B93" s="1036" t="s">
        <v>2374</v>
      </c>
      <c r="C93" s="1037"/>
      <c r="D93" s="1037"/>
      <c r="E93" s="1037"/>
      <c r="F93" s="1037"/>
      <c r="G93" s="1037"/>
      <c r="H93" s="1037"/>
      <c r="I93" s="1037"/>
      <c r="J93" s="1037"/>
      <c r="K93" s="1037"/>
      <c r="L93" s="1037"/>
      <c r="M93" s="1037"/>
      <c r="N93" s="1037"/>
      <c r="O93" s="1037">
        <f t="shared" si="28"/>
        <v>0</v>
      </c>
    </row>
    <row r="94" spans="1:15" s="200" customFormat="1">
      <c r="A94" s="201">
        <v>319</v>
      </c>
      <c r="B94" s="1036" t="s">
        <v>2375</v>
      </c>
      <c r="C94" s="1037"/>
      <c r="D94" s="1037"/>
      <c r="E94" s="1037"/>
      <c r="F94" s="1037"/>
      <c r="G94" s="1037"/>
      <c r="H94" s="1037"/>
      <c r="I94" s="1037"/>
      <c r="J94" s="1037"/>
      <c r="K94" s="1037"/>
      <c r="L94" s="1037"/>
      <c r="M94" s="1037"/>
      <c r="N94" s="1037"/>
      <c r="O94" s="1037">
        <f t="shared" si="28"/>
        <v>0</v>
      </c>
    </row>
    <row r="95" spans="1:15" s="200" customFormat="1">
      <c r="A95" s="1033">
        <v>3200</v>
      </c>
      <c r="B95" s="1034" t="s">
        <v>314</v>
      </c>
      <c r="C95" s="1035">
        <f t="shared" ref="C95:O95" si="29">SUM(C96:C104)</f>
        <v>0</v>
      </c>
      <c r="D95" s="1035">
        <f t="shared" si="29"/>
        <v>0</v>
      </c>
      <c r="E95" s="1035">
        <f t="shared" si="29"/>
        <v>0</v>
      </c>
      <c r="F95" s="1035">
        <f t="shared" si="29"/>
        <v>0</v>
      </c>
      <c r="G95" s="1035">
        <f t="shared" si="29"/>
        <v>0</v>
      </c>
      <c r="H95" s="1035">
        <f t="shared" si="29"/>
        <v>0</v>
      </c>
      <c r="I95" s="1035">
        <f t="shared" si="29"/>
        <v>0</v>
      </c>
      <c r="J95" s="1035">
        <f t="shared" si="29"/>
        <v>0</v>
      </c>
      <c r="K95" s="1035">
        <f t="shared" si="29"/>
        <v>0</v>
      </c>
      <c r="L95" s="1035">
        <f t="shared" si="29"/>
        <v>0</v>
      </c>
      <c r="M95" s="1035">
        <f t="shared" si="29"/>
        <v>0</v>
      </c>
      <c r="N95" s="1035">
        <f t="shared" si="29"/>
        <v>0</v>
      </c>
      <c r="O95" s="1035">
        <f t="shared" si="29"/>
        <v>0</v>
      </c>
    </row>
    <row r="96" spans="1:15" s="200" customFormat="1">
      <c r="A96" s="201">
        <v>321</v>
      </c>
      <c r="B96" s="1036" t="s">
        <v>2376</v>
      </c>
      <c r="C96" s="1037"/>
      <c r="D96" s="1037"/>
      <c r="E96" s="1037"/>
      <c r="F96" s="1037"/>
      <c r="G96" s="1037"/>
      <c r="H96" s="1037"/>
      <c r="I96" s="1037"/>
      <c r="J96" s="1037"/>
      <c r="K96" s="1037"/>
      <c r="L96" s="1037"/>
      <c r="M96" s="1037"/>
      <c r="N96" s="1037"/>
      <c r="O96" s="1037">
        <f t="shared" ref="O96:O104" si="30">SUM(C96:N96)</f>
        <v>0</v>
      </c>
    </row>
    <row r="97" spans="1:15" s="200" customFormat="1">
      <c r="A97" s="201">
        <v>322</v>
      </c>
      <c r="B97" s="1036" t="s">
        <v>2377</v>
      </c>
      <c r="C97" s="1037"/>
      <c r="D97" s="1037"/>
      <c r="E97" s="1037"/>
      <c r="F97" s="1037"/>
      <c r="G97" s="1037"/>
      <c r="H97" s="1037"/>
      <c r="I97" s="1037"/>
      <c r="J97" s="1037"/>
      <c r="K97" s="1037"/>
      <c r="L97" s="1037"/>
      <c r="M97" s="1037"/>
      <c r="N97" s="1037"/>
      <c r="O97" s="1037">
        <f t="shared" si="30"/>
        <v>0</v>
      </c>
    </row>
    <row r="98" spans="1:15" s="200" customFormat="1" ht="25.5">
      <c r="A98" s="201">
        <v>323</v>
      </c>
      <c r="B98" s="1036" t="s">
        <v>2378</v>
      </c>
      <c r="C98" s="1037"/>
      <c r="D98" s="1037"/>
      <c r="E98" s="1037"/>
      <c r="F98" s="1037"/>
      <c r="G98" s="1037"/>
      <c r="H98" s="1037"/>
      <c r="I98" s="1037"/>
      <c r="J98" s="1037"/>
      <c r="K98" s="1037"/>
      <c r="L98" s="1037"/>
      <c r="M98" s="1037"/>
      <c r="N98" s="1037"/>
      <c r="O98" s="1037">
        <f t="shared" si="30"/>
        <v>0</v>
      </c>
    </row>
    <row r="99" spans="1:15" s="200" customFormat="1">
      <c r="A99" s="201">
        <v>324</v>
      </c>
      <c r="B99" s="1036" t="s">
        <v>2379</v>
      </c>
      <c r="C99" s="1037"/>
      <c r="D99" s="1037"/>
      <c r="E99" s="1037"/>
      <c r="F99" s="1037"/>
      <c r="G99" s="1037"/>
      <c r="H99" s="1037"/>
      <c r="I99" s="1037"/>
      <c r="J99" s="1037"/>
      <c r="K99" s="1037"/>
      <c r="L99" s="1037"/>
      <c r="M99" s="1037"/>
      <c r="N99" s="1037"/>
      <c r="O99" s="1037">
        <f t="shared" si="30"/>
        <v>0</v>
      </c>
    </row>
    <row r="100" spans="1:15" s="200" customFormat="1">
      <c r="A100" s="201">
        <v>325</v>
      </c>
      <c r="B100" s="1036" t="s">
        <v>2380</v>
      </c>
      <c r="C100" s="1037"/>
      <c r="D100" s="1037"/>
      <c r="E100" s="1037"/>
      <c r="F100" s="1037"/>
      <c r="G100" s="1037"/>
      <c r="H100" s="1037"/>
      <c r="I100" s="1037"/>
      <c r="J100" s="1037"/>
      <c r="K100" s="1037"/>
      <c r="L100" s="1037"/>
      <c r="M100" s="1037"/>
      <c r="N100" s="1037"/>
      <c r="O100" s="1037">
        <f t="shared" si="30"/>
        <v>0</v>
      </c>
    </row>
    <row r="101" spans="1:15" s="200" customFormat="1">
      <c r="A101" s="201">
        <v>326</v>
      </c>
      <c r="B101" s="1036" t="s">
        <v>2381</v>
      </c>
      <c r="C101" s="1037"/>
      <c r="D101" s="1037"/>
      <c r="E101" s="1037"/>
      <c r="F101" s="1037"/>
      <c r="G101" s="1037"/>
      <c r="H101" s="1037"/>
      <c r="I101" s="1037"/>
      <c r="J101" s="1037"/>
      <c r="K101" s="1037"/>
      <c r="L101" s="1037"/>
      <c r="M101" s="1037"/>
      <c r="N101" s="1037"/>
      <c r="O101" s="1037">
        <f t="shared" si="30"/>
        <v>0</v>
      </c>
    </row>
    <row r="102" spans="1:15" s="200" customFormat="1">
      <c r="A102" s="201">
        <v>327</v>
      </c>
      <c r="B102" s="1036" t="s">
        <v>2382</v>
      </c>
      <c r="C102" s="1037"/>
      <c r="D102" s="1037"/>
      <c r="E102" s="1037"/>
      <c r="F102" s="1037"/>
      <c r="G102" s="1037"/>
      <c r="H102" s="1037"/>
      <c r="I102" s="1037"/>
      <c r="J102" s="1037"/>
      <c r="K102" s="1037"/>
      <c r="L102" s="1037"/>
      <c r="M102" s="1037"/>
      <c r="N102" s="1037"/>
      <c r="O102" s="1037">
        <f t="shared" si="30"/>
        <v>0</v>
      </c>
    </row>
    <row r="103" spans="1:15" s="200" customFormat="1">
      <c r="A103" s="201">
        <v>328</v>
      </c>
      <c r="B103" s="1036" t="s">
        <v>2383</v>
      </c>
      <c r="C103" s="1037"/>
      <c r="D103" s="1037"/>
      <c r="E103" s="1037"/>
      <c r="F103" s="1037"/>
      <c r="G103" s="1037"/>
      <c r="H103" s="1037"/>
      <c r="I103" s="1037"/>
      <c r="J103" s="1037"/>
      <c r="K103" s="1037"/>
      <c r="L103" s="1037"/>
      <c r="M103" s="1037"/>
      <c r="N103" s="1037"/>
      <c r="O103" s="1037">
        <f t="shared" si="30"/>
        <v>0</v>
      </c>
    </row>
    <row r="104" spans="1:15" s="200" customFormat="1">
      <c r="A104" s="201">
        <v>329</v>
      </c>
      <c r="B104" s="1036" t="s">
        <v>2384</v>
      </c>
      <c r="C104" s="1037"/>
      <c r="D104" s="1037"/>
      <c r="E104" s="1037"/>
      <c r="F104" s="1037"/>
      <c r="G104" s="1037"/>
      <c r="H104" s="1037"/>
      <c r="I104" s="1037"/>
      <c r="J104" s="1037"/>
      <c r="K104" s="1037"/>
      <c r="L104" s="1037"/>
      <c r="M104" s="1037"/>
      <c r="N104" s="1037"/>
      <c r="O104" s="1037">
        <f t="shared" si="30"/>
        <v>0</v>
      </c>
    </row>
    <row r="105" spans="1:15" s="200" customFormat="1">
      <c r="A105" s="1033">
        <v>3300</v>
      </c>
      <c r="B105" s="1034" t="s">
        <v>315</v>
      </c>
      <c r="C105" s="1035">
        <f>SUM(C106:C111)</f>
        <v>0</v>
      </c>
      <c r="D105" s="1035">
        <f t="shared" ref="D105:O105" si="31">SUM(D106:D111)</f>
        <v>0</v>
      </c>
      <c r="E105" s="1035">
        <f t="shared" si="31"/>
        <v>0</v>
      </c>
      <c r="F105" s="1035">
        <f t="shared" si="31"/>
        <v>0</v>
      </c>
      <c r="G105" s="1035">
        <f t="shared" si="31"/>
        <v>0</v>
      </c>
      <c r="H105" s="1035">
        <f t="shared" si="31"/>
        <v>0</v>
      </c>
      <c r="I105" s="1035">
        <f t="shared" si="31"/>
        <v>0</v>
      </c>
      <c r="J105" s="1035">
        <f t="shared" si="31"/>
        <v>0</v>
      </c>
      <c r="K105" s="1035">
        <f t="shared" si="31"/>
        <v>0</v>
      </c>
      <c r="L105" s="1035">
        <f t="shared" si="31"/>
        <v>0</v>
      </c>
      <c r="M105" s="1035">
        <f t="shared" si="31"/>
        <v>0</v>
      </c>
      <c r="N105" s="1035">
        <f t="shared" si="31"/>
        <v>0</v>
      </c>
      <c r="O105" s="1035">
        <f t="shared" si="31"/>
        <v>0</v>
      </c>
    </row>
    <row r="106" spans="1:15" s="200" customFormat="1">
      <c r="A106" s="201">
        <v>331</v>
      </c>
      <c r="B106" s="1036" t="s">
        <v>2385</v>
      </c>
      <c r="C106" s="1037"/>
      <c r="D106" s="1037"/>
      <c r="E106" s="1037"/>
      <c r="F106" s="1037"/>
      <c r="G106" s="1037"/>
      <c r="H106" s="1037"/>
      <c r="I106" s="1037"/>
      <c r="J106" s="1037"/>
      <c r="K106" s="1037"/>
      <c r="L106" s="1037"/>
      <c r="M106" s="1037"/>
      <c r="N106" s="1037"/>
      <c r="O106" s="1037">
        <f t="shared" ref="O106:O111" si="32">SUM(C106:N106)</f>
        <v>0</v>
      </c>
    </row>
    <row r="107" spans="1:15" s="200" customFormat="1">
      <c r="A107" s="201">
        <v>332</v>
      </c>
      <c r="B107" s="1036" t="s">
        <v>2386</v>
      </c>
      <c r="C107" s="1037"/>
      <c r="D107" s="1037"/>
      <c r="E107" s="1037"/>
      <c r="F107" s="1037"/>
      <c r="G107" s="1037"/>
      <c r="H107" s="1037"/>
      <c r="I107" s="1037"/>
      <c r="J107" s="1037"/>
      <c r="K107" s="1037"/>
      <c r="L107" s="1037"/>
      <c r="M107" s="1037"/>
      <c r="N107" s="1037"/>
      <c r="O107" s="1037">
        <f t="shared" si="32"/>
        <v>0</v>
      </c>
    </row>
    <row r="108" spans="1:15" s="200" customFormat="1" ht="25.5">
      <c r="A108" s="201">
        <v>333</v>
      </c>
      <c r="B108" s="1036" t="s">
        <v>2387</v>
      </c>
      <c r="C108" s="1037"/>
      <c r="D108" s="1037"/>
      <c r="E108" s="1037"/>
      <c r="F108" s="1037"/>
      <c r="G108" s="1037"/>
      <c r="H108" s="1037"/>
      <c r="I108" s="1037"/>
      <c r="J108" s="1037"/>
      <c r="K108" s="1037"/>
      <c r="L108" s="1037"/>
      <c r="M108" s="1037"/>
      <c r="N108" s="1037"/>
      <c r="O108" s="1037">
        <f t="shared" si="32"/>
        <v>0</v>
      </c>
    </row>
    <row r="109" spans="1:15" s="200" customFormat="1">
      <c r="A109" s="201">
        <v>335</v>
      </c>
      <c r="B109" s="1036" t="s">
        <v>2388</v>
      </c>
      <c r="C109" s="1037"/>
      <c r="D109" s="1037"/>
      <c r="E109" s="1037"/>
      <c r="F109" s="1037"/>
      <c r="G109" s="1037"/>
      <c r="H109" s="1037"/>
      <c r="I109" s="1037"/>
      <c r="J109" s="1037"/>
      <c r="K109" s="1037"/>
      <c r="L109" s="1037"/>
      <c r="M109" s="1037"/>
      <c r="N109" s="1037"/>
      <c r="O109" s="1037">
        <f t="shared" si="32"/>
        <v>0</v>
      </c>
    </row>
    <row r="110" spans="1:15" s="200" customFormat="1">
      <c r="A110" s="201">
        <v>336</v>
      </c>
      <c r="B110" s="1036" t="s">
        <v>2389</v>
      </c>
      <c r="C110" s="1037"/>
      <c r="D110" s="1037"/>
      <c r="E110" s="1037"/>
      <c r="F110" s="1037"/>
      <c r="G110" s="1037"/>
      <c r="H110" s="1037"/>
      <c r="I110" s="1037"/>
      <c r="J110" s="1037"/>
      <c r="K110" s="1037"/>
      <c r="L110" s="1037"/>
      <c r="M110" s="1037"/>
      <c r="N110" s="1037"/>
      <c r="O110" s="1037">
        <f t="shared" si="32"/>
        <v>0</v>
      </c>
    </row>
    <row r="111" spans="1:15" s="200" customFormat="1">
      <c r="A111" s="201">
        <v>338</v>
      </c>
      <c r="B111" s="1036" t="s">
        <v>2390</v>
      </c>
      <c r="C111" s="1037"/>
      <c r="D111" s="1037"/>
      <c r="E111" s="1037"/>
      <c r="F111" s="1037"/>
      <c r="G111" s="1037"/>
      <c r="H111" s="1037"/>
      <c r="I111" s="1037"/>
      <c r="J111" s="1037"/>
      <c r="K111" s="1037"/>
      <c r="L111" s="1037"/>
      <c r="M111" s="1037"/>
      <c r="N111" s="1037"/>
      <c r="O111" s="1037">
        <f t="shared" si="32"/>
        <v>0</v>
      </c>
    </row>
    <row r="112" spans="1:15" s="200" customFormat="1">
      <c r="A112" s="1033">
        <v>3400</v>
      </c>
      <c r="B112" s="1034" t="s">
        <v>316</v>
      </c>
      <c r="C112" s="1035">
        <f>SUM(C113:C116)</f>
        <v>0</v>
      </c>
      <c r="D112" s="1035">
        <f t="shared" ref="D112:O112" si="33">SUM(D113:D116)</f>
        <v>0</v>
      </c>
      <c r="E112" s="1035">
        <f t="shared" si="33"/>
        <v>0</v>
      </c>
      <c r="F112" s="1035">
        <f t="shared" si="33"/>
        <v>0</v>
      </c>
      <c r="G112" s="1035">
        <f t="shared" si="33"/>
        <v>0</v>
      </c>
      <c r="H112" s="1035">
        <f t="shared" si="33"/>
        <v>0</v>
      </c>
      <c r="I112" s="1035">
        <f t="shared" si="33"/>
        <v>0</v>
      </c>
      <c r="J112" s="1035">
        <f t="shared" si="33"/>
        <v>0</v>
      </c>
      <c r="K112" s="1035">
        <f t="shared" si="33"/>
        <v>0</v>
      </c>
      <c r="L112" s="1035">
        <f t="shared" si="33"/>
        <v>0</v>
      </c>
      <c r="M112" s="1035">
        <f t="shared" si="33"/>
        <v>0</v>
      </c>
      <c r="N112" s="1035">
        <f t="shared" si="33"/>
        <v>0</v>
      </c>
      <c r="O112" s="1035">
        <f t="shared" si="33"/>
        <v>0</v>
      </c>
    </row>
    <row r="113" spans="1:15" s="200" customFormat="1">
      <c r="A113" s="201">
        <v>341</v>
      </c>
      <c r="B113" s="1036" t="s">
        <v>2391</v>
      </c>
      <c r="C113" s="1037"/>
      <c r="D113" s="1037"/>
      <c r="E113" s="1037"/>
      <c r="F113" s="1037"/>
      <c r="G113" s="1037"/>
      <c r="H113" s="1037"/>
      <c r="I113" s="1037"/>
      <c r="J113" s="1037"/>
      <c r="K113" s="1037"/>
      <c r="L113" s="1037"/>
      <c r="M113" s="1037"/>
      <c r="N113" s="1037"/>
      <c r="O113" s="1037">
        <f t="shared" ref="O113:O116" si="34">SUM(C113:N113)</f>
        <v>0</v>
      </c>
    </row>
    <row r="114" spans="1:15" s="200" customFormat="1">
      <c r="A114" s="201">
        <v>345</v>
      </c>
      <c r="B114" s="1036" t="s">
        <v>2392</v>
      </c>
      <c r="C114" s="1037"/>
      <c r="D114" s="1037"/>
      <c r="E114" s="1037"/>
      <c r="F114" s="1037"/>
      <c r="G114" s="1037"/>
      <c r="H114" s="1037"/>
      <c r="I114" s="1037"/>
      <c r="J114" s="1037"/>
      <c r="K114" s="1037"/>
      <c r="L114" s="1037"/>
      <c r="M114" s="1037"/>
      <c r="N114" s="1037"/>
      <c r="O114" s="1037">
        <f t="shared" si="34"/>
        <v>0</v>
      </c>
    </row>
    <row r="115" spans="1:15" s="200" customFormat="1">
      <c r="A115" s="201">
        <v>347</v>
      </c>
      <c r="B115" s="1036" t="s">
        <v>2393</v>
      </c>
      <c r="C115" s="1037"/>
      <c r="D115" s="1037"/>
      <c r="E115" s="1037"/>
      <c r="F115" s="1037"/>
      <c r="G115" s="1037"/>
      <c r="H115" s="1037"/>
      <c r="I115" s="1037"/>
      <c r="J115" s="1037"/>
      <c r="K115" s="1037"/>
      <c r="L115" s="1037"/>
      <c r="M115" s="1037"/>
      <c r="N115" s="1037"/>
      <c r="O115" s="1037">
        <f t="shared" si="34"/>
        <v>0</v>
      </c>
    </row>
    <row r="116" spans="1:15" s="200" customFormat="1">
      <c r="A116" s="201">
        <v>349</v>
      </c>
      <c r="B116" s="1036" t="s">
        <v>2394</v>
      </c>
      <c r="C116" s="1037"/>
      <c r="D116" s="1037"/>
      <c r="E116" s="1037"/>
      <c r="F116" s="1037"/>
      <c r="G116" s="1037"/>
      <c r="H116" s="1037"/>
      <c r="I116" s="1037"/>
      <c r="J116" s="1037"/>
      <c r="K116" s="1037"/>
      <c r="L116" s="1037"/>
      <c r="M116" s="1037"/>
      <c r="N116" s="1037"/>
      <c r="O116" s="1037">
        <f t="shared" si="34"/>
        <v>0</v>
      </c>
    </row>
    <row r="117" spans="1:15" s="200" customFormat="1">
      <c r="A117" s="1033">
        <v>3500</v>
      </c>
      <c r="B117" s="1034" t="s">
        <v>317</v>
      </c>
      <c r="C117" s="1035">
        <f>SUM(C118:C125)</f>
        <v>0</v>
      </c>
      <c r="D117" s="1035">
        <f t="shared" ref="D117:O117" si="35">SUM(D118:D125)</f>
        <v>0</v>
      </c>
      <c r="E117" s="1035">
        <f t="shared" si="35"/>
        <v>0</v>
      </c>
      <c r="F117" s="1035">
        <f t="shared" si="35"/>
        <v>0</v>
      </c>
      <c r="G117" s="1035">
        <f t="shared" si="35"/>
        <v>0</v>
      </c>
      <c r="H117" s="1035">
        <f t="shared" si="35"/>
        <v>0</v>
      </c>
      <c r="I117" s="1035">
        <f t="shared" si="35"/>
        <v>0</v>
      </c>
      <c r="J117" s="1035">
        <f t="shared" si="35"/>
        <v>0</v>
      </c>
      <c r="K117" s="1035">
        <f t="shared" si="35"/>
        <v>0</v>
      </c>
      <c r="L117" s="1035">
        <f t="shared" si="35"/>
        <v>0</v>
      </c>
      <c r="M117" s="1035">
        <f t="shared" si="35"/>
        <v>0</v>
      </c>
      <c r="N117" s="1035">
        <f t="shared" si="35"/>
        <v>0</v>
      </c>
      <c r="O117" s="1035">
        <f t="shared" si="35"/>
        <v>0</v>
      </c>
    </row>
    <row r="118" spans="1:15" s="200" customFormat="1">
      <c r="A118" s="201">
        <v>351</v>
      </c>
      <c r="B118" s="1036" t="s">
        <v>2395</v>
      </c>
      <c r="C118" s="1037"/>
      <c r="D118" s="1037"/>
      <c r="E118" s="1037"/>
      <c r="F118" s="1037"/>
      <c r="G118" s="1037"/>
      <c r="H118" s="1037"/>
      <c r="I118" s="1037"/>
      <c r="J118" s="1037"/>
      <c r="K118" s="1037"/>
      <c r="L118" s="1037"/>
      <c r="M118" s="1037"/>
      <c r="N118" s="1037"/>
      <c r="O118" s="1037">
        <f t="shared" ref="O118:O125" si="36">SUM(C118:N118)</f>
        <v>0</v>
      </c>
    </row>
    <row r="119" spans="1:15" s="200" customFormat="1" ht="25.5">
      <c r="A119" s="201">
        <v>352</v>
      </c>
      <c r="B119" s="1036" t="s">
        <v>2396</v>
      </c>
      <c r="C119" s="1037"/>
      <c r="D119" s="1037"/>
      <c r="E119" s="1037"/>
      <c r="F119" s="1037"/>
      <c r="G119" s="1037"/>
      <c r="H119" s="1037"/>
      <c r="I119" s="1037"/>
      <c r="J119" s="1037"/>
      <c r="K119" s="1037"/>
      <c r="L119" s="1037"/>
      <c r="M119" s="1037"/>
      <c r="N119" s="1037"/>
      <c r="O119" s="1037">
        <f t="shared" si="36"/>
        <v>0</v>
      </c>
    </row>
    <row r="120" spans="1:15" s="200" customFormat="1" ht="25.5">
      <c r="A120" s="201">
        <v>353</v>
      </c>
      <c r="B120" s="1036" t="s">
        <v>2397</v>
      </c>
      <c r="C120" s="1037"/>
      <c r="D120" s="1037"/>
      <c r="E120" s="1037"/>
      <c r="F120" s="1037"/>
      <c r="G120" s="1037"/>
      <c r="H120" s="1037"/>
      <c r="I120" s="1037"/>
      <c r="J120" s="1037"/>
      <c r="K120" s="1037"/>
      <c r="L120" s="1037"/>
      <c r="M120" s="1037"/>
      <c r="N120" s="1037"/>
      <c r="O120" s="1037">
        <f t="shared" si="36"/>
        <v>0</v>
      </c>
    </row>
    <row r="121" spans="1:15" s="200" customFormat="1">
      <c r="A121" s="201">
        <v>355</v>
      </c>
      <c r="B121" s="1036" t="s">
        <v>2398</v>
      </c>
      <c r="C121" s="1037"/>
      <c r="D121" s="1037"/>
      <c r="E121" s="1037"/>
      <c r="F121" s="1037"/>
      <c r="G121" s="1037"/>
      <c r="H121" s="1037"/>
      <c r="I121" s="1037"/>
      <c r="J121" s="1037"/>
      <c r="K121" s="1037"/>
      <c r="L121" s="1037"/>
      <c r="M121" s="1037"/>
      <c r="N121" s="1037"/>
      <c r="O121" s="1037">
        <f t="shared" si="36"/>
        <v>0</v>
      </c>
    </row>
    <row r="122" spans="1:15" s="200" customFormat="1">
      <c r="A122" s="201">
        <v>356</v>
      </c>
      <c r="B122" s="1036" t="s">
        <v>2399</v>
      </c>
      <c r="C122" s="1037"/>
      <c r="D122" s="1037"/>
      <c r="E122" s="1037"/>
      <c r="F122" s="1037"/>
      <c r="G122" s="1037"/>
      <c r="H122" s="1037"/>
      <c r="I122" s="1037"/>
      <c r="J122" s="1037"/>
      <c r="K122" s="1037"/>
      <c r="L122" s="1037"/>
      <c r="M122" s="1037"/>
      <c r="N122" s="1037"/>
      <c r="O122" s="1037">
        <f t="shared" si="36"/>
        <v>0</v>
      </c>
    </row>
    <row r="123" spans="1:15" s="200" customFormat="1" ht="25.5">
      <c r="A123" s="201">
        <v>357</v>
      </c>
      <c r="B123" s="1036" t="s">
        <v>2400</v>
      </c>
      <c r="C123" s="1037"/>
      <c r="D123" s="1037"/>
      <c r="E123" s="1037"/>
      <c r="F123" s="1037"/>
      <c r="G123" s="1037"/>
      <c r="H123" s="1037"/>
      <c r="I123" s="1037"/>
      <c r="J123" s="1037"/>
      <c r="K123" s="1037"/>
      <c r="L123" s="1037"/>
      <c r="M123" s="1037"/>
      <c r="N123" s="1037"/>
      <c r="O123" s="1037">
        <f t="shared" si="36"/>
        <v>0</v>
      </c>
    </row>
    <row r="124" spans="1:15" s="200" customFormat="1">
      <c r="A124" s="201">
        <v>358</v>
      </c>
      <c r="B124" s="1036" t="s">
        <v>2401</v>
      </c>
      <c r="C124" s="1037"/>
      <c r="D124" s="1037"/>
      <c r="E124" s="1037"/>
      <c r="F124" s="1037"/>
      <c r="G124" s="1037"/>
      <c r="H124" s="1037"/>
      <c r="I124" s="1037"/>
      <c r="J124" s="1037"/>
      <c r="K124" s="1037"/>
      <c r="L124" s="1037"/>
      <c r="M124" s="1037"/>
      <c r="N124" s="1037"/>
      <c r="O124" s="1037">
        <f t="shared" si="36"/>
        <v>0</v>
      </c>
    </row>
    <row r="125" spans="1:15" s="200" customFormat="1">
      <c r="A125" s="201">
        <v>359</v>
      </c>
      <c r="B125" s="1036" t="s">
        <v>2402</v>
      </c>
      <c r="C125" s="1037"/>
      <c r="D125" s="1037"/>
      <c r="E125" s="1037"/>
      <c r="F125" s="1037"/>
      <c r="G125" s="1037"/>
      <c r="H125" s="1037"/>
      <c r="I125" s="1037"/>
      <c r="J125" s="1037"/>
      <c r="K125" s="1037"/>
      <c r="L125" s="1037"/>
      <c r="M125" s="1037"/>
      <c r="N125" s="1037"/>
      <c r="O125" s="1037">
        <f t="shared" si="36"/>
        <v>0</v>
      </c>
    </row>
    <row r="126" spans="1:15" s="200" customFormat="1">
      <c r="A126" s="1033">
        <v>3600</v>
      </c>
      <c r="B126" s="1034" t="s">
        <v>318</v>
      </c>
      <c r="C126" s="1035">
        <f>SUM(C127:C130)</f>
        <v>0</v>
      </c>
      <c r="D126" s="1035">
        <f t="shared" ref="D126:O126" si="37">SUM(D127:D130)</f>
        <v>0</v>
      </c>
      <c r="E126" s="1035">
        <f t="shared" si="37"/>
        <v>0</v>
      </c>
      <c r="F126" s="1035">
        <f t="shared" si="37"/>
        <v>0</v>
      </c>
      <c r="G126" s="1035">
        <f t="shared" si="37"/>
        <v>0</v>
      </c>
      <c r="H126" s="1035">
        <f t="shared" si="37"/>
        <v>0</v>
      </c>
      <c r="I126" s="1035">
        <f t="shared" si="37"/>
        <v>0</v>
      </c>
      <c r="J126" s="1035">
        <f t="shared" si="37"/>
        <v>0</v>
      </c>
      <c r="K126" s="1035">
        <f t="shared" si="37"/>
        <v>0</v>
      </c>
      <c r="L126" s="1035">
        <f t="shared" si="37"/>
        <v>0</v>
      </c>
      <c r="M126" s="1035">
        <f t="shared" si="37"/>
        <v>0</v>
      </c>
      <c r="N126" s="1035">
        <f t="shared" si="37"/>
        <v>0</v>
      </c>
      <c r="O126" s="1035">
        <f t="shared" si="37"/>
        <v>0</v>
      </c>
    </row>
    <row r="127" spans="1:15" s="200" customFormat="1" ht="25.5">
      <c r="A127" s="201">
        <v>361</v>
      </c>
      <c r="B127" s="1036" t="s">
        <v>2403</v>
      </c>
      <c r="C127" s="1037"/>
      <c r="D127" s="1037"/>
      <c r="E127" s="1037"/>
      <c r="F127" s="1037"/>
      <c r="G127" s="1037"/>
      <c r="H127" s="1037"/>
      <c r="I127" s="1037"/>
      <c r="J127" s="1037"/>
      <c r="K127" s="1037"/>
      <c r="L127" s="1037"/>
      <c r="M127" s="1037"/>
      <c r="N127" s="1037"/>
      <c r="O127" s="1037">
        <f t="shared" ref="O127:O130" si="38">SUM(C127:N127)</f>
        <v>0</v>
      </c>
    </row>
    <row r="128" spans="1:15" s="200" customFormat="1" ht="25.5">
      <c r="A128" s="201">
        <v>362</v>
      </c>
      <c r="B128" s="1036" t="s">
        <v>2404</v>
      </c>
      <c r="C128" s="1037"/>
      <c r="D128" s="1037"/>
      <c r="E128" s="1037"/>
      <c r="F128" s="1037"/>
      <c r="G128" s="1037"/>
      <c r="H128" s="1037"/>
      <c r="I128" s="1037"/>
      <c r="J128" s="1037"/>
      <c r="K128" s="1037"/>
      <c r="L128" s="1037"/>
      <c r="M128" s="1037"/>
      <c r="N128" s="1037"/>
      <c r="O128" s="1037">
        <f t="shared" si="38"/>
        <v>0</v>
      </c>
    </row>
    <row r="129" spans="1:15" s="200" customFormat="1" ht="25.5">
      <c r="A129" s="201">
        <v>363</v>
      </c>
      <c r="B129" s="1036" t="s">
        <v>2405</v>
      </c>
      <c r="C129" s="1037"/>
      <c r="D129" s="1037"/>
      <c r="E129" s="1037"/>
      <c r="F129" s="1037"/>
      <c r="G129" s="1037"/>
      <c r="H129" s="1037"/>
      <c r="I129" s="1037"/>
      <c r="J129" s="1037"/>
      <c r="K129" s="1037"/>
      <c r="L129" s="1037"/>
      <c r="M129" s="1037"/>
      <c r="N129" s="1037"/>
      <c r="O129" s="1037">
        <f t="shared" si="38"/>
        <v>0</v>
      </c>
    </row>
    <row r="130" spans="1:15" s="200" customFormat="1">
      <c r="A130" s="201">
        <v>369</v>
      </c>
      <c r="B130" s="1036" t="s">
        <v>2406</v>
      </c>
      <c r="C130" s="1037"/>
      <c r="D130" s="1037"/>
      <c r="E130" s="1037"/>
      <c r="F130" s="1037"/>
      <c r="G130" s="1037"/>
      <c r="H130" s="1037"/>
      <c r="I130" s="1037"/>
      <c r="J130" s="1037"/>
      <c r="K130" s="1037"/>
      <c r="L130" s="1037"/>
      <c r="M130" s="1037"/>
      <c r="N130" s="1037"/>
      <c r="O130" s="1037">
        <f t="shared" si="38"/>
        <v>0</v>
      </c>
    </row>
    <row r="131" spans="1:15" s="200" customFormat="1">
      <c r="A131" s="1033">
        <v>3700</v>
      </c>
      <c r="B131" s="1034" t="s">
        <v>319</v>
      </c>
      <c r="C131" s="1035">
        <f>SUM(C132:C134)</f>
        <v>0</v>
      </c>
      <c r="D131" s="1035">
        <f t="shared" ref="D131:O131" si="39">SUM(D132:D134)</f>
        <v>0</v>
      </c>
      <c r="E131" s="1035">
        <f t="shared" si="39"/>
        <v>0</v>
      </c>
      <c r="F131" s="1035">
        <f t="shared" si="39"/>
        <v>0</v>
      </c>
      <c r="G131" s="1035">
        <f t="shared" si="39"/>
        <v>0</v>
      </c>
      <c r="H131" s="1035">
        <f t="shared" si="39"/>
        <v>0</v>
      </c>
      <c r="I131" s="1035">
        <f t="shared" si="39"/>
        <v>0</v>
      </c>
      <c r="J131" s="1035">
        <f t="shared" si="39"/>
        <v>0</v>
      </c>
      <c r="K131" s="1035">
        <f t="shared" si="39"/>
        <v>0</v>
      </c>
      <c r="L131" s="1035">
        <f t="shared" si="39"/>
        <v>0</v>
      </c>
      <c r="M131" s="1035">
        <f t="shared" si="39"/>
        <v>0</v>
      </c>
      <c r="N131" s="1035">
        <f t="shared" si="39"/>
        <v>0</v>
      </c>
      <c r="O131" s="1035">
        <f t="shared" si="39"/>
        <v>0</v>
      </c>
    </row>
    <row r="132" spans="1:15" s="200" customFormat="1">
      <c r="A132" s="201">
        <v>371</v>
      </c>
      <c r="B132" s="1036" t="s">
        <v>2407</v>
      </c>
      <c r="C132" s="1037"/>
      <c r="D132" s="1037"/>
      <c r="E132" s="1037"/>
      <c r="F132" s="1037"/>
      <c r="G132" s="1037"/>
      <c r="H132" s="1037"/>
      <c r="I132" s="1037"/>
      <c r="J132" s="1037"/>
      <c r="K132" s="1037"/>
      <c r="L132" s="1037"/>
      <c r="M132" s="1037"/>
      <c r="N132" s="1037"/>
      <c r="O132" s="1037">
        <f t="shared" ref="O132:O134" si="40">SUM(C132:N132)</f>
        <v>0</v>
      </c>
    </row>
    <row r="133" spans="1:15" s="200" customFormat="1">
      <c r="A133" s="201">
        <v>372</v>
      </c>
      <c r="B133" s="1036" t="s">
        <v>2408</v>
      </c>
      <c r="C133" s="1037"/>
      <c r="D133" s="1037"/>
      <c r="E133" s="1037"/>
      <c r="F133" s="1037"/>
      <c r="G133" s="1037"/>
      <c r="H133" s="1037"/>
      <c r="I133" s="1037"/>
      <c r="J133" s="1037"/>
      <c r="K133" s="1037"/>
      <c r="L133" s="1037"/>
      <c r="M133" s="1037"/>
      <c r="N133" s="1037"/>
      <c r="O133" s="1037">
        <f t="shared" si="40"/>
        <v>0</v>
      </c>
    </row>
    <row r="134" spans="1:15" s="200" customFormat="1">
      <c r="A134" s="201">
        <v>375</v>
      </c>
      <c r="B134" s="1036" t="s">
        <v>2409</v>
      </c>
      <c r="C134" s="1037"/>
      <c r="D134" s="1037"/>
      <c r="E134" s="1037"/>
      <c r="F134" s="1037"/>
      <c r="G134" s="1037"/>
      <c r="H134" s="1037"/>
      <c r="I134" s="1037"/>
      <c r="J134" s="1037"/>
      <c r="K134" s="1037"/>
      <c r="L134" s="1037"/>
      <c r="M134" s="1037"/>
      <c r="N134" s="1037"/>
      <c r="O134" s="1037">
        <f t="shared" si="40"/>
        <v>0</v>
      </c>
    </row>
    <row r="135" spans="1:15" s="200" customFormat="1">
      <c r="A135" s="1033">
        <v>3800</v>
      </c>
      <c r="B135" s="1034" t="s">
        <v>320</v>
      </c>
      <c r="C135" s="1035">
        <f>SUM(C136:C138)</f>
        <v>0</v>
      </c>
      <c r="D135" s="1035">
        <f t="shared" ref="D135:O135" si="41">SUM(D136:D138)</f>
        <v>0</v>
      </c>
      <c r="E135" s="1035">
        <f t="shared" si="41"/>
        <v>0</v>
      </c>
      <c r="F135" s="1035">
        <f t="shared" si="41"/>
        <v>0</v>
      </c>
      <c r="G135" s="1035">
        <f t="shared" si="41"/>
        <v>0</v>
      </c>
      <c r="H135" s="1035">
        <f t="shared" si="41"/>
        <v>0</v>
      </c>
      <c r="I135" s="1035">
        <f t="shared" si="41"/>
        <v>0</v>
      </c>
      <c r="J135" s="1035">
        <f t="shared" si="41"/>
        <v>0</v>
      </c>
      <c r="K135" s="1035">
        <f t="shared" si="41"/>
        <v>0</v>
      </c>
      <c r="L135" s="1035">
        <f t="shared" si="41"/>
        <v>0</v>
      </c>
      <c r="M135" s="1035">
        <f t="shared" si="41"/>
        <v>0</v>
      </c>
      <c r="N135" s="1035">
        <f t="shared" si="41"/>
        <v>0</v>
      </c>
      <c r="O135" s="1035">
        <f t="shared" si="41"/>
        <v>0</v>
      </c>
    </row>
    <row r="136" spans="1:15" s="200" customFormat="1">
      <c r="A136" s="201">
        <v>382</v>
      </c>
      <c r="B136" s="1036" t="s">
        <v>2410</v>
      </c>
      <c r="C136" s="1037"/>
      <c r="D136" s="1037"/>
      <c r="E136" s="1037"/>
      <c r="F136" s="1037"/>
      <c r="G136" s="1037"/>
      <c r="H136" s="1037"/>
      <c r="I136" s="1037"/>
      <c r="J136" s="1037"/>
      <c r="K136" s="1037"/>
      <c r="L136" s="1037"/>
      <c r="M136" s="1037"/>
      <c r="N136" s="1037"/>
      <c r="O136" s="1037">
        <f t="shared" ref="O136:O138" si="42">SUM(C136:N136)</f>
        <v>0</v>
      </c>
    </row>
    <row r="137" spans="1:15" s="200" customFormat="1">
      <c r="A137" s="201">
        <v>383</v>
      </c>
      <c r="B137" s="1036" t="s">
        <v>2411</v>
      </c>
      <c r="C137" s="1037"/>
      <c r="D137" s="1037"/>
      <c r="E137" s="1037"/>
      <c r="F137" s="1037"/>
      <c r="G137" s="1037"/>
      <c r="H137" s="1037"/>
      <c r="I137" s="1037"/>
      <c r="J137" s="1037"/>
      <c r="K137" s="1037"/>
      <c r="L137" s="1037"/>
      <c r="M137" s="1037"/>
      <c r="N137" s="1037"/>
      <c r="O137" s="1037">
        <f t="shared" si="42"/>
        <v>0</v>
      </c>
    </row>
    <row r="138" spans="1:15" s="200" customFormat="1">
      <c r="A138" s="201">
        <v>385</v>
      </c>
      <c r="B138" s="1036" t="s">
        <v>2412</v>
      </c>
      <c r="C138" s="1037"/>
      <c r="D138" s="1037"/>
      <c r="E138" s="1037"/>
      <c r="F138" s="1037"/>
      <c r="G138" s="1037"/>
      <c r="H138" s="1037"/>
      <c r="I138" s="1037"/>
      <c r="J138" s="1037"/>
      <c r="K138" s="1037"/>
      <c r="L138" s="1037"/>
      <c r="M138" s="1037"/>
      <c r="N138" s="1037"/>
      <c r="O138" s="1037">
        <f t="shared" si="42"/>
        <v>0</v>
      </c>
    </row>
    <row r="139" spans="1:15" s="200" customFormat="1">
      <c r="A139" s="1033">
        <v>3900</v>
      </c>
      <c r="B139" s="1034" t="s">
        <v>321</v>
      </c>
      <c r="C139" s="1035">
        <f>SUM(C140:C144)</f>
        <v>0</v>
      </c>
      <c r="D139" s="1035">
        <f t="shared" ref="D139:O139" si="43">SUM(D140:D144)</f>
        <v>0</v>
      </c>
      <c r="E139" s="1035">
        <f t="shared" si="43"/>
        <v>0</v>
      </c>
      <c r="F139" s="1035">
        <f t="shared" si="43"/>
        <v>0</v>
      </c>
      <c r="G139" s="1035">
        <f t="shared" si="43"/>
        <v>0</v>
      </c>
      <c r="H139" s="1035">
        <f t="shared" si="43"/>
        <v>0</v>
      </c>
      <c r="I139" s="1035">
        <f t="shared" si="43"/>
        <v>0</v>
      </c>
      <c r="J139" s="1035">
        <f t="shared" si="43"/>
        <v>0</v>
      </c>
      <c r="K139" s="1035">
        <f t="shared" si="43"/>
        <v>0</v>
      </c>
      <c r="L139" s="1035">
        <f t="shared" si="43"/>
        <v>0</v>
      </c>
      <c r="M139" s="1035">
        <f t="shared" si="43"/>
        <v>0</v>
      </c>
      <c r="N139" s="1035">
        <f t="shared" si="43"/>
        <v>0</v>
      </c>
      <c r="O139" s="1035">
        <f t="shared" si="43"/>
        <v>0</v>
      </c>
    </row>
    <row r="140" spans="1:15" s="200" customFormat="1">
      <c r="A140" s="201">
        <v>392</v>
      </c>
      <c r="B140" s="1036" t="s">
        <v>2413</v>
      </c>
      <c r="C140" s="1037"/>
      <c r="D140" s="1037"/>
      <c r="E140" s="1037"/>
      <c r="F140" s="1037"/>
      <c r="G140" s="1037"/>
      <c r="H140" s="1037"/>
      <c r="I140" s="1037"/>
      <c r="J140" s="1037"/>
      <c r="K140" s="1037"/>
      <c r="L140" s="1037"/>
      <c r="M140" s="1037"/>
      <c r="N140" s="1037"/>
      <c r="O140" s="1037">
        <f t="shared" ref="O140:O144" si="44">SUM(C140:N140)</f>
        <v>0</v>
      </c>
    </row>
    <row r="141" spans="1:15" s="200" customFormat="1">
      <c r="A141" s="201">
        <v>395</v>
      </c>
      <c r="B141" s="1036" t="s">
        <v>2414</v>
      </c>
      <c r="C141" s="1037"/>
      <c r="D141" s="1037"/>
      <c r="E141" s="1037"/>
      <c r="F141" s="1037"/>
      <c r="G141" s="1037"/>
      <c r="H141" s="1037"/>
      <c r="I141" s="1037"/>
      <c r="J141" s="1037"/>
      <c r="K141" s="1037"/>
      <c r="L141" s="1037"/>
      <c r="M141" s="1037"/>
      <c r="N141" s="1037"/>
      <c r="O141" s="1037">
        <f t="shared" si="44"/>
        <v>0</v>
      </c>
    </row>
    <row r="142" spans="1:15" s="200" customFormat="1">
      <c r="A142" s="201">
        <v>396</v>
      </c>
      <c r="B142" s="1036" t="s">
        <v>2415</v>
      </c>
      <c r="C142" s="1037"/>
      <c r="D142" s="1037"/>
      <c r="E142" s="1037"/>
      <c r="F142" s="1037"/>
      <c r="G142" s="1037"/>
      <c r="H142" s="1037"/>
      <c r="I142" s="1037"/>
      <c r="J142" s="1037"/>
      <c r="K142" s="1037"/>
      <c r="L142" s="1037"/>
      <c r="M142" s="1037"/>
      <c r="N142" s="1037"/>
      <c r="O142" s="1037">
        <f t="shared" si="44"/>
        <v>0</v>
      </c>
    </row>
    <row r="143" spans="1:15" s="200" customFormat="1">
      <c r="A143" s="201">
        <v>398</v>
      </c>
      <c r="B143" s="1036" t="s">
        <v>2416</v>
      </c>
      <c r="C143" s="1037"/>
      <c r="D143" s="1037"/>
      <c r="E143" s="1037"/>
      <c r="F143" s="1037"/>
      <c r="G143" s="1037"/>
      <c r="H143" s="1037"/>
      <c r="I143" s="1037"/>
      <c r="J143" s="1037"/>
      <c r="K143" s="1037"/>
      <c r="L143" s="1037"/>
      <c r="M143" s="1037"/>
      <c r="N143" s="1037"/>
      <c r="O143" s="1037">
        <f t="shared" si="44"/>
        <v>0</v>
      </c>
    </row>
    <row r="144" spans="1:15" s="200" customFormat="1">
      <c r="A144" s="201">
        <v>399</v>
      </c>
      <c r="B144" s="1036" t="s">
        <v>2237</v>
      </c>
      <c r="C144" s="1037"/>
      <c r="D144" s="1037"/>
      <c r="E144" s="1037"/>
      <c r="F144" s="1037"/>
      <c r="G144" s="1037"/>
      <c r="H144" s="1037"/>
      <c r="I144" s="1037"/>
      <c r="J144" s="1037"/>
      <c r="K144" s="1037"/>
      <c r="L144" s="1037"/>
      <c r="M144" s="1037"/>
      <c r="N144" s="1037"/>
      <c r="O144" s="1037">
        <f t="shared" si="44"/>
        <v>0</v>
      </c>
    </row>
    <row r="145" spans="1:15" s="200" customFormat="1">
      <c r="A145" s="1030">
        <v>4000</v>
      </c>
      <c r="B145" s="1031" t="s">
        <v>165</v>
      </c>
      <c r="C145" s="1032">
        <f>C146+C148+C149+C150+C154+C155+C156+C157+C158</f>
        <v>0</v>
      </c>
      <c r="D145" s="1032">
        <f t="shared" ref="D145:O145" si="45">D146+D148+D149+D150+D154+D155+D156+D157+D158</f>
        <v>0</v>
      </c>
      <c r="E145" s="1032">
        <f t="shared" si="45"/>
        <v>0</v>
      </c>
      <c r="F145" s="1032">
        <f t="shared" si="45"/>
        <v>0</v>
      </c>
      <c r="G145" s="1032">
        <f t="shared" si="45"/>
        <v>0</v>
      </c>
      <c r="H145" s="1032">
        <f t="shared" si="45"/>
        <v>0</v>
      </c>
      <c r="I145" s="1032">
        <f t="shared" si="45"/>
        <v>0</v>
      </c>
      <c r="J145" s="1032">
        <f t="shared" si="45"/>
        <v>0</v>
      </c>
      <c r="K145" s="1032">
        <f t="shared" si="45"/>
        <v>0</v>
      </c>
      <c r="L145" s="1032">
        <f t="shared" si="45"/>
        <v>0</v>
      </c>
      <c r="M145" s="1032">
        <f t="shared" si="45"/>
        <v>0</v>
      </c>
      <c r="N145" s="1032">
        <f t="shared" si="45"/>
        <v>0</v>
      </c>
      <c r="O145" s="1032">
        <f t="shared" si="45"/>
        <v>0</v>
      </c>
    </row>
    <row r="146" spans="1:15" s="200" customFormat="1">
      <c r="A146" s="1033">
        <v>4100</v>
      </c>
      <c r="B146" s="1034" t="s">
        <v>167</v>
      </c>
      <c r="C146" s="1035">
        <f>SUM(C147)</f>
        <v>0</v>
      </c>
      <c r="D146" s="1035">
        <f t="shared" ref="D146:O146" si="46">SUM(D147)</f>
        <v>0</v>
      </c>
      <c r="E146" s="1035">
        <f t="shared" si="46"/>
        <v>0</v>
      </c>
      <c r="F146" s="1035">
        <f t="shared" si="46"/>
        <v>0</v>
      </c>
      <c r="G146" s="1035">
        <f t="shared" si="46"/>
        <v>0</v>
      </c>
      <c r="H146" s="1035">
        <f t="shared" si="46"/>
        <v>0</v>
      </c>
      <c r="I146" s="1035">
        <f t="shared" si="46"/>
        <v>0</v>
      </c>
      <c r="J146" s="1035">
        <f t="shared" si="46"/>
        <v>0</v>
      </c>
      <c r="K146" s="1035">
        <f t="shared" si="46"/>
        <v>0</v>
      </c>
      <c r="L146" s="1035">
        <f t="shared" si="46"/>
        <v>0</v>
      </c>
      <c r="M146" s="1035">
        <f t="shared" si="46"/>
        <v>0</v>
      </c>
      <c r="N146" s="1035">
        <f t="shared" si="46"/>
        <v>0</v>
      </c>
      <c r="O146" s="1035">
        <f t="shared" si="46"/>
        <v>0</v>
      </c>
    </row>
    <row r="147" spans="1:15" s="200" customFormat="1" ht="25.5">
      <c r="A147" s="201">
        <v>415</v>
      </c>
      <c r="B147" s="1036" t="s">
        <v>2417</v>
      </c>
      <c r="C147" s="1037"/>
      <c r="D147" s="1037"/>
      <c r="E147" s="1037"/>
      <c r="F147" s="1037"/>
      <c r="G147" s="1037"/>
      <c r="H147" s="1037"/>
      <c r="I147" s="1037"/>
      <c r="J147" s="1037"/>
      <c r="K147" s="1037"/>
      <c r="L147" s="1037"/>
      <c r="M147" s="1037"/>
      <c r="N147" s="1037"/>
      <c r="O147" s="1037">
        <f>SUM(C147:N147)</f>
        <v>0</v>
      </c>
    </row>
    <row r="148" spans="1:15" s="200" customFormat="1">
      <c r="A148" s="1033">
        <v>4200</v>
      </c>
      <c r="B148" s="1034" t="s">
        <v>169</v>
      </c>
      <c r="C148" s="1035">
        <v>0</v>
      </c>
      <c r="D148" s="1035">
        <v>0</v>
      </c>
      <c r="E148" s="1035">
        <v>0</v>
      </c>
      <c r="F148" s="1035">
        <v>0</v>
      </c>
      <c r="G148" s="1035">
        <v>0</v>
      </c>
      <c r="H148" s="1035">
        <v>0</v>
      </c>
      <c r="I148" s="1035">
        <v>0</v>
      </c>
      <c r="J148" s="1035">
        <v>0</v>
      </c>
      <c r="K148" s="1035">
        <v>0</v>
      </c>
      <c r="L148" s="1035">
        <v>0</v>
      </c>
      <c r="M148" s="1035">
        <v>0</v>
      </c>
      <c r="N148" s="1035">
        <v>0</v>
      </c>
      <c r="O148" s="1035">
        <v>0</v>
      </c>
    </row>
    <row r="149" spans="1:15" s="200" customFormat="1">
      <c r="A149" s="1033">
        <v>4300</v>
      </c>
      <c r="B149" s="1034" t="s">
        <v>171</v>
      </c>
      <c r="C149" s="1035">
        <v>0</v>
      </c>
      <c r="D149" s="1035">
        <v>0</v>
      </c>
      <c r="E149" s="1035">
        <v>0</v>
      </c>
      <c r="F149" s="1035">
        <v>0</v>
      </c>
      <c r="G149" s="1035">
        <v>0</v>
      </c>
      <c r="H149" s="1035">
        <v>0</v>
      </c>
      <c r="I149" s="1035">
        <v>0</v>
      </c>
      <c r="J149" s="1035">
        <v>0</v>
      </c>
      <c r="K149" s="1035">
        <v>0</v>
      </c>
      <c r="L149" s="1035">
        <v>0</v>
      </c>
      <c r="M149" s="1035">
        <v>0</v>
      </c>
      <c r="N149" s="1035">
        <v>0</v>
      </c>
      <c r="O149" s="1035">
        <v>0</v>
      </c>
    </row>
    <row r="150" spans="1:15" s="200" customFormat="1">
      <c r="A150" s="1033">
        <v>4400</v>
      </c>
      <c r="B150" s="1034" t="s">
        <v>322</v>
      </c>
      <c r="C150" s="1035">
        <f>SUM(C151:C153)</f>
        <v>0</v>
      </c>
      <c r="D150" s="1035">
        <f t="shared" ref="D150:O150" si="47">SUM(D151:D153)</f>
        <v>0</v>
      </c>
      <c r="E150" s="1035">
        <f t="shared" si="47"/>
        <v>0</v>
      </c>
      <c r="F150" s="1035">
        <f t="shared" si="47"/>
        <v>0</v>
      </c>
      <c r="G150" s="1035">
        <f t="shared" si="47"/>
        <v>0</v>
      </c>
      <c r="H150" s="1035">
        <f t="shared" si="47"/>
        <v>0</v>
      </c>
      <c r="I150" s="1035">
        <f t="shared" si="47"/>
        <v>0</v>
      </c>
      <c r="J150" s="1035">
        <f t="shared" si="47"/>
        <v>0</v>
      </c>
      <c r="K150" s="1035">
        <f t="shared" si="47"/>
        <v>0</v>
      </c>
      <c r="L150" s="1035">
        <f t="shared" si="47"/>
        <v>0</v>
      </c>
      <c r="M150" s="1035">
        <f t="shared" si="47"/>
        <v>0</v>
      </c>
      <c r="N150" s="1035">
        <f t="shared" si="47"/>
        <v>0</v>
      </c>
      <c r="O150" s="1035">
        <f t="shared" si="47"/>
        <v>0</v>
      </c>
    </row>
    <row r="151" spans="1:15" s="200" customFormat="1">
      <c r="A151" s="201">
        <v>441</v>
      </c>
      <c r="B151" s="1036" t="s">
        <v>2236</v>
      </c>
      <c r="C151" s="1037"/>
      <c r="D151" s="1037"/>
      <c r="E151" s="1037"/>
      <c r="F151" s="1037"/>
      <c r="G151" s="1037"/>
      <c r="H151" s="1037"/>
      <c r="I151" s="1037"/>
      <c r="J151" s="1037"/>
      <c r="K151" s="1037"/>
      <c r="L151" s="1037"/>
      <c r="M151" s="1037"/>
      <c r="N151" s="1037"/>
      <c r="O151" s="1037">
        <f t="shared" ref="O151:O153" si="48">SUM(C151:N151)</f>
        <v>0</v>
      </c>
    </row>
    <row r="152" spans="1:15" s="200" customFormat="1">
      <c r="A152" s="201">
        <v>442</v>
      </c>
      <c r="B152" s="1036" t="s">
        <v>2418</v>
      </c>
      <c r="C152" s="1037"/>
      <c r="D152" s="1037"/>
      <c r="E152" s="1037"/>
      <c r="F152" s="1037"/>
      <c r="G152" s="1037"/>
      <c r="H152" s="1037"/>
      <c r="I152" s="1037"/>
      <c r="J152" s="1037"/>
      <c r="K152" s="1037"/>
      <c r="L152" s="1037"/>
      <c r="M152" s="1037"/>
      <c r="N152" s="1037"/>
      <c r="O152" s="1037">
        <f t="shared" si="48"/>
        <v>0</v>
      </c>
    </row>
    <row r="153" spans="1:15" s="200" customFormat="1">
      <c r="A153" s="201">
        <v>445</v>
      </c>
      <c r="B153" s="1036" t="s">
        <v>2419</v>
      </c>
      <c r="C153" s="1037"/>
      <c r="D153" s="1037"/>
      <c r="E153" s="1037"/>
      <c r="F153" s="1037"/>
      <c r="G153" s="1037"/>
      <c r="H153" s="1037"/>
      <c r="I153" s="1037"/>
      <c r="J153" s="1037"/>
      <c r="K153" s="1037"/>
      <c r="L153" s="1037"/>
      <c r="M153" s="1037"/>
      <c r="N153" s="1037"/>
      <c r="O153" s="1037">
        <f t="shared" si="48"/>
        <v>0</v>
      </c>
    </row>
    <row r="154" spans="1:15" s="200" customFormat="1">
      <c r="A154" s="1033">
        <v>4500</v>
      </c>
      <c r="B154" s="1034" t="s">
        <v>175</v>
      </c>
      <c r="C154" s="1035">
        <v>0</v>
      </c>
      <c r="D154" s="1035">
        <v>0</v>
      </c>
      <c r="E154" s="1035">
        <v>0</v>
      </c>
      <c r="F154" s="1035">
        <v>0</v>
      </c>
      <c r="G154" s="1035">
        <v>0</v>
      </c>
      <c r="H154" s="1035">
        <v>0</v>
      </c>
      <c r="I154" s="1035">
        <v>0</v>
      </c>
      <c r="J154" s="1035">
        <v>0</v>
      </c>
      <c r="K154" s="1035">
        <v>0</v>
      </c>
      <c r="L154" s="1035">
        <v>0</v>
      </c>
      <c r="M154" s="1035">
        <v>0</v>
      </c>
      <c r="N154" s="1035">
        <v>0</v>
      </c>
      <c r="O154" s="1035">
        <v>0</v>
      </c>
    </row>
    <row r="155" spans="1:15" s="200" customFormat="1">
      <c r="A155" s="1033">
        <v>4600</v>
      </c>
      <c r="B155" s="1034" t="s">
        <v>323</v>
      </c>
      <c r="C155" s="1035">
        <v>0</v>
      </c>
      <c r="D155" s="1035">
        <v>0</v>
      </c>
      <c r="E155" s="1035">
        <v>0</v>
      </c>
      <c r="F155" s="1035">
        <v>0</v>
      </c>
      <c r="G155" s="1035">
        <v>0</v>
      </c>
      <c r="H155" s="1035">
        <v>0</v>
      </c>
      <c r="I155" s="1035">
        <v>0</v>
      </c>
      <c r="J155" s="1035">
        <v>0</v>
      </c>
      <c r="K155" s="1035">
        <v>0</v>
      </c>
      <c r="L155" s="1035">
        <v>0</v>
      </c>
      <c r="M155" s="1035">
        <v>0</v>
      </c>
      <c r="N155" s="1035">
        <v>0</v>
      </c>
      <c r="O155" s="1035">
        <v>0</v>
      </c>
    </row>
    <row r="156" spans="1:15" s="200" customFormat="1">
      <c r="A156" s="1033">
        <v>4700</v>
      </c>
      <c r="B156" s="1034" t="s">
        <v>179</v>
      </c>
      <c r="C156" s="1035">
        <v>0</v>
      </c>
      <c r="D156" s="1035">
        <v>0</v>
      </c>
      <c r="E156" s="1035">
        <v>0</v>
      </c>
      <c r="F156" s="1035">
        <v>0</v>
      </c>
      <c r="G156" s="1035">
        <v>0</v>
      </c>
      <c r="H156" s="1035">
        <v>0</v>
      </c>
      <c r="I156" s="1035">
        <v>0</v>
      </c>
      <c r="J156" s="1035">
        <v>0</v>
      </c>
      <c r="K156" s="1035">
        <v>0</v>
      </c>
      <c r="L156" s="1035">
        <v>0</v>
      </c>
      <c r="M156" s="1035">
        <v>0</v>
      </c>
      <c r="N156" s="1035">
        <v>0</v>
      </c>
      <c r="O156" s="1035">
        <v>0</v>
      </c>
    </row>
    <row r="157" spans="1:15" s="200" customFormat="1">
      <c r="A157" s="1033">
        <v>4800</v>
      </c>
      <c r="B157" s="1034" t="s">
        <v>181</v>
      </c>
      <c r="C157" s="1035">
        <v>0</v>
      </c>
      <c r="D157" s="1035">
        <v>0</v>
      </c>
      <c r="E157" s="1035">
        <v>0</v>
      </c>
      <c r="F157" s="1035">
        <v>0</v>
      </c>
      <c r="G157" s="1035">
        <v>0</v>
      </c>
      <c r="H157" s="1035">
        <v>0</v>
      </c>
      <c r="I157" s="1035">
        <v>0</v>
      </c>
      <c r="J157" s="1035">
        <v>0</v>
      </c>
      <c r="K157" s="1035">
        <v>0</v>
      </c>
      <c r="L157" s="1035">
        <v>0</v>
      </c>
      <c r="M157" s="1035">
        <v>0</v>
      </c>
      <c r="N157" s="1035">
        <v>0</v>
      </c>
      <c r="O157" s="1035">
        <v>0</v>
      </c>
    </row>
    <row r="158" spans="1:15" s="200" customFormat="1">
      <c r="A158" s="1033">
        <v>4900</v>
      </c>
      <c r="B158" s="1034" t="s">
        <v>324</v>
      </c>
      <c r="C158" s="1035">
        <v>0</v>
      </c>
      <c r="D158" s="1035">
        <v>0</v>
      </c>
      <c r="E158" s="1035">
        <v>0</v>
      </c>
      <c r="F158" s="1035">
        <v>0</v>
      </c>
      <c r="G158" s="1035">
        <v>0</v>
      </c>
      <c r="H158" s="1035">
        <v>0</v>
      </c>
      <c r="I158" s="1035">
        <v>0</v>
      </c>
      <c r="J158" s="1035">
        <v>0</v>
      </c>
      <c r="K158" s="1035">
        <v>0</v>
      </c>
      <c r="L158" s="1035">
        <v>0</v>
      </c>
      <c r="M158" s="1035">
        <v>0</v>
      </c>
      <c r="N158" s="1035">
        <v>0</v>
      </c>
      <c r="O158" s="1035">
        <v>0</v>
      </c>
    </row>
    <row r="159" spans="1:15" s="200" customFormat="1">
      <c r="A159" s="1030">
        <v>5000</v>
      </c>
      <c r="B159" s="1031" t="s">
        <v>325</v>
      </c>
      <c r="C159" s="1032">
        <f>C160+C165+C170+C173+C176+C177+C186+C187+C191</f>
        <v>0</v>
      </c>
      <c r="D159" s="1032">
        <f t="shared" ref="D159:O159" si="49">D160+D165+D170+D173+D176+D177+D186+D187+D191</f>
        <v>0</v>
      </c>
      <c r="E159" s="1032">
        <f t="shared" si="49"/>
        <v>0</v>
      </c>
      <c r="F159" s="1032">
        <f t="shared" si="49"/>
        <v>0</v>
      </c>
      <c r="G159" s="1032">
        <f t="shared" si="49"/>
        <v>0</v>
      </c>
      <c r="H159" s="1032">
        <f t="shared" si="49"/>
        <v>0</v>
      </c>
      <c r="I159" s="1032">
        <f t="shared" si="49"/>
        <v>0</v>
      </c>
      <c r="J159" s="1032">
        <f t="shared" si="49"/>
        <v>0</v>
      </c>
      <c r="K159" s="1032">
        <f t="shared" si="49"/>
        <v>0</v>
      </c>
      <c r="L159" s="1032">
        <f t="shared" si="49"/>
        <v>0</v>
      </c>
      <c r="M159" s="1032">
        <f t="shared" si="49"/>
        <v>0</v>
      </c>
      <c r="N159" s="1032">
        <f t="shared" si="49"/>
        <v>0</v>
      </c>
      <c r="O159" s="1032">
        <f t="shared" si="49"/>
        <v>0</v>
      </c>
    </row>
    <row r="160" spans="1:15" s="200" customFormat="1">
      <c r="A160" s="1033">
        <v>5100</v>
      </c>
      <c r="B160" s="1034" t="s">
        <v>326</v>
      </c>
      <c r="C160" s="1035">
        <f>SUM(C161:C164)</f>
        <v>0</v>
      </c>
      <c r="D160" s="1035">
        <f t="shared" ref="D160:O160" si="50">SUM(D161:D164)</f>
        <v>0</v>
      </c>
      <c r="E160" s="1035">
        <f t="shared" si="50"/>
        <v>0</v>
      </c>
      <c r="F160" s="1035">
        <f t="shared" si="50"/>
        <v>0</v>
      </c>
      <c r="G160" s="1035">
        <f t="shared" si="50"/>
        <v>0</v>
      </c>
      <c r="H160" s="1035">
        <f t="shared" si="50"/>
        <v>0</v>
      </c>
      <c r="I160" s="1035">
        <f t="shared" si="50"/>
        <v>0</v>
      </c>
      <c r="J160" s="1035">
        <f t="shared" si="50"/>
        <v>0</v>
      </c>
      <c r="K160" s="1035">
        <f t="shared" si="50"/>
        <v>0</v>
      </c>
      <c r="L160" s="1035">
        <f t="shared" si="50"/>
        <v>0</v>
      </c>
      <c r="M160" s="1035">
        <f t="shared" si="50"/>
        <v>0</v>
      </c>
      <c r="N160" s="1035">
        <f t="shared" si="50"/>
        <v>0</v>
      </c>
      <c r="O160" s="1035">
        <f t="shared" si="50"/>
        <v>0</v>
      </c>
    </row>
    <row r="161" spans="1:15" s="200" customFormat="1">
      <c r="A161" s="201">
        <v>511</v>
      </c>
      <c r="B161" s="1036" t="s">
        <v>2420</v>
      </c>
      <c r="C161" s="1037"/>
      <c r="D161" s="1037"/>
      <c r="E161" s="1037"/>
      <c r="F161" s="1037"/>
      <c r="G161" s="1037"/>
      <c r="H161" s="1037"/>
      <c r="I161" s="1037"/>
      <c r="J161" s="1037"/>
      <c r="K161" s="1037"/>
      <c r="L161" s="1037"/>
      <c r="M161" s="1037"/>
      <c r="N161" s="1037"/>
      <c r="O161" s="1037">
        <f t="shared" ref="O161:O164" si="51">SUM(C161:N161)</f>
        <v>0</v>
      </c>
    </row>
    <row r="162" spans="1:15" s="200" customFormat="1">
      <c r="A162" s="201">
        <v>512</v>
      </c>
      <c r="B162" s="1036" t="s">
        <v>2421</v>
      </c>
      <c r="C162" s="1037"/>
      <c r="D162" s="1037"/>
      <c r="E162" s="1037"/>
      <c r="F162" s="1037"/>
      <c r="G162" s="1037"/>
      <c r="H162" s="1037"/>
      <c r="I162" s="1037"/>
      <c r="J162" s="1037"/>
      <c r="K162" s="1037"/>
      <c r="L162" s="1037"/>
      <c r="M162" s="1037"/>
      <c r="N162" s="1037"/>
      <c r="O162" s="1037">
        <f t="shared" si="51"/>
        <v>0</v>
      </c>
    </row>
    <row r="163" spans="1:15" s="200" customFormat="1">
      <c r="A163" s="201">
        <v>515</v>
      </c>
      <c r="B163" s="1036" t="s">
        <v>2422</v>
      </c>
      <c r="C163" s="1037"/>
      <c r="D163" s="1037"/>
      <c r="E163" s="1037"/>
      <c r="F163" s="1037"/>
      <c r="G163" s="1037"/>
      <c r="H163" s="1037"/>
      <c r="I163" s="1037"/>
      <c r="J163" s="1037"/>
      <c r="K163" s="1037"/>
      <c r="L163" s="1037"/>
      <c r="M163" s="1037"/>
      <c r="N163" s="1037"/>
      <c r="O163" s="1037">
        <f t="shared" si="51"/>
        <v>0</v>
      </c>
    </row>
    <row r="164" spans="1:15" s="200" customFormat="1">
      <c r="A164" s="201">
        <v>519</v>
      </c>
      <c r="B164" s="1036" t="s">
        <v>2423</v>
      </c>
      <c r="C164" s="1037"/>
      <c r="D164" s="1037"/>
      <c r="E164" s="1037"/>
      <c r="F164" s="1037"/>
      <c r="G164" s="1037"/>
      <c r="H164" s="1037"/>
      <c r="I164" s="1037"/>
      <c r="J164" s="1037"/>
      <c r="K164" s="1037"/>
      <c r="L164" s="1037"/>
      <c r="M164" s="1037"/>
      <c r="N164" s="1037"/>
      <c r="O164" s="1037">
        <f t="shared" si="51"/>
        <v>0</v>
      </c>
    </row>
    <row r="165" spans="1:15" s="200" customFormat="1">
      <c r="A165" s="1033">
        <v>5200</v>
      </c>
      <c r="B165" s="1034" t="s">
        <v>327</v>
      </c>
      <c r="C165" s="1035">
        <f>SUM(C166:C169)</f>
        <v>0</v>
      </c>
      <c r="D165" s="1035">
        <f t="shared" ref="D165:O165" si="52">SUM(D166:D169)</f>
        <v>0</v>
      </c>
      <c r="E165" s="1035">
        <f t="shared" si="52"/>
        <v>0</v>
      </c>
      <c r="F165" s="1035">
        <f t="shared" si="52"/>
        <v>0</v>
      </c>
      <c r="G165" s="1035">
        <f t="shared" si="52"/>
        <v>0</v>
      </c>
      <c r="H165" s="1035">
        <f t="shared" si="52"/>
        <v>0</v>
      </c>
      <c r="I165" s="1035">
        <f t="shared" si="52"/>
        <v>0</v>
      </c>
      <c r="J165" s="1035">
        <f t="shared" si="52"/>
        <v>0</v>
      </c>
      <c r="K165" s="1035">
        <f t="shared" si="52"/>
        <v>0</v>
      </c>
      <c r="L165" s="1035">
        <f t="shared" si="52"/>
        <v>0</v>
      </c>
      <c r="M165" s="1035">
        <f t="shared" si="52"/>
        <v>0</v>
      </c>
      <c r="N165" s="1035">
        <f t="shared" si="52"/>
        <v>0</v>
      </c>
      <c r="O165" s="1035">
        <f t="shared" si="52"/>
        <v>0</v>
      </c>
    </row>
    <row r="166" spans="1:15" s="200" customFormat="1">
      <c r="A166" s="201">
        <v>521</v>
      </c>
      <c r="B166" s="1036" t="s">
        <v>2424</v>
      </c>
      <c r="C166" s="1037"/>
      <c r="D166" s="1037"/>
      <c r="E166" s="1037"/>
      <c r="F166" s="1037"/>
      <c r="G166" s="1037"/>
      <c r="H166" s="1037"/>
      <c r="I166" s="1037"/>
      <c r="J166" s="1037"/>
      <c r="K166" s="1037"/>
      <c r="L166" s="1037"/>
      <c r="M166" s="1037"/>
      <c r="N166" s="1037"/>
      <c r="O166" s="1037">
        <f t="shared" ref="O166:O169" si="53">SUM(C166:N166)</f>
        <v>0</v>
      </c>
    </row>
    <row r="167" spans="1:15" s="200" customFormat="1">
      <c r="A167" s="201">
        <v>522</v>
      </c>
      <c r="B167" s="1036" t="s">
        <v>2425</v>
      </c>
      <c r="C167" s="1037"/>
      <c r="D167" s="1037"/>
      <c r="E167" s="1037"/>
      <c r="F167" s="1037"/>
      <c r="G167" s="1037"/>
      <c r="H167" s="1037"/>
      <c r="I167" s="1037"/>
      <c r="J167" s="1037"/>
      <c r="K167" s="1037"/>
      <c r="L167" s="1037"/>
      <c r="M167" s="1037"/>
      <c r="N167" s="1037"/>
      <c r="O167" s="1037">
        <f t="shared" si="53"/>
        <v>0</v>
      </c>
    </row>
    <row r="168" spans="1:15" s="200" customFormat="1">
      <c r="A168" s="201">
        <v>523</v>
      </c>
      <c r="B168" s="1036" t="s">
        <v>2426</v>
      </c>
      <c r="C168" s="1037"/>
      <c r="D168" s="1037"/>
      <c r="E168" s="1037"/>
      <c r="F168" s="1037"/>
      <c r="G168" s="1037"/>
      <c r="H168" s="1037"/>
      <c r="I168" s="1037"/>
      <c r="J168" s="1037"/>
      <c r="K168" s="1037"/>
      <c r="L168" s="1037"/>
      <c r="M168" s="1037"/>
      <c r="N168" s="1037"/>
      <c r="O168" s="1037">
        <f t="shared" si="53"/>
        <v>0</v>
      </c>
    </row>
    <row r="169" spans="1:15" s="200" customFormat="1">
      <c r="A169" s="201">
        <v>529</v>
      </c>
      <c r="B169" s="1036" t="s">
        <v>2427</v>
      </c>
      <c r="C169" s="1037"/>
      <c r="D169" s="1037"/>
      <c r="E169" s="1037"/>
      <c r="F169" s="1037"/>
      <c r="G169" s="1037"/>
      <c r="H169" s="1037"/>
      <c r="I169" s="1037"/>
      <c r="J169" s="1037"/>
      <c r="K169" s="1037"/>
      <c r="L169" s="1037"/>
      <c r="M169" s="1037"/>
      <c r="N169" s="1037"/>
      <c r="O169" s="1037">
        <f t="shared" si="53"/>
        <v>0</v>
      </c>
    </row>
    <row r="170" spans="1:15" s="200" customFormat="1">
      <c r="A170" s="1033">
        <v>5300</v>
      </c>
      <c r="B170" s="1034" t="s">
        <v>328</v>
      </c>
      <c r="C170" s="1035">
        <f>SUM(C171:C172)</f>
        <v>0</v>
      </c>
      <c r="D170" s="1035">
        <f t="shared" ref="D170:O170" si="54">SUM(D171:D172)</f>
        <v>0</v>
      </c>
      <c r="E170" s="1035">
        <f t="shared" si="54"/>
        <v>0</v>
      </c>
      <c r="F170" s="1035">
        <f t="shared" si="54"/>
        <v>0</v>
      </c>
      <c r="G170" s="1035">
        <f t="shared" si="54"/>
        <v>0</v>
      </c>
      <c r="H170" s="1035">
        <f t="shared" si="54"/>
        <v>0</v>
      </c>
      <c r="I170" s="1035">
        <f t="shared" si="54"/>
        <v>0</v>
      </c>
      <c r="J170" s="1035">
        <f t="shared" si="54"/>
        <v>0</v>
      </c>
      <c r="K170" s="1035">
        <f t="shared" si="54"/>
        <v>0</v>
      </c>
      <c r="L170" s="1035">
        <f t="shared" si="54"/>
        <v>0</v>
      </c>
      <c r="M170" s="1035">
        <f t="shared" si="54"/>
        <v>0</v>
      </c>
      <c r="N170" s="1035">
        <f t="shared" si="54"/>
        <v>0</v>
      </c>
      <c r="O170" s="1035">
        <f t="shared" si="54"/>
        <v>0</v>
      </c>
    </row>
    <row r="171" spans="1:15" s="200" customFormat="1">
      <c r="A171" s="201">
        <v>531</v>
      </c>
      <c r="B171" s="1036" t="s">
        <v>2428</v>
      </c>
      <c r="C171" s="1037"/>
      <c r="D171" s="1037"/>
      <c r="E171" s="1037"/>
      <c r="F171" s="1037"/>
      <c r="G171" s="1037"/>
      <c r="H171" s="1037"/>
      <c r="I171" s="1037"/>
      <c r="J171" s="1037"/>
      <c r="K171" s="1037"/>
      <c r="L171" s="1037"/>
      <c r="M171" s="1037"/>
      <c r="N171" s="1037"/>
      <c r="O171" s="1037">
        <f t="shared" ref="O171" si="55">SUM(C171:N171)</f>
        <v>0</v>
      </c>
    </row>
    <row r="172" spans="1:15" s="200" customFormat="1">
      <c r="A172" s="201">
        <v>532</v>
      </c>
      <c r="B172" s="1036" t="s">
        <v>2429</v>
      </c>
      <c r="C172" s="1037"/>
      <c r="D172" s="1037"/>
      <c r="E172" s="1037"/>
      <c r="F172" s="1037"/>
      <c r="G172" s="1037"/>
      <c r="H172" s="1037"/>
      <c r="I172" s="1037"/>
      <c r="J172" s="1037"/>
      <c r="K172" s="1037"/>
      <c r="L172" s="1037"/>
      <c r="M172" s="1037"/>
      <c r="N172" s="1037"/>
      <c r="O172" s="1037">
        <f>SUM(C172:N172)</f>
        <v>0</v>
      </c>
    </row>
    <row r="173" spans="1:15" s="200" customFormat="1">
      <c r="A173" s="1033">
        <v>5400</v>
      </c>
      <c r="B173" s="1034" t="s">
        <v>329</v>
      </c>
      <c r="C173" s="1035">
        <f>SUM(C174:C175)</f>
        <v>0</v>
      </c>
      <c r="D173" s="1035">
        <f t="shared" ref="D173:O173" si="56">SUM(D174:D175)</f>
        <v>0</v>
      </c>
      <c r="E173" s="1035">
        <f t="shared" si="56"/>
        <v>0</v>
      </c>
      <c r="F173" s="1035">
        <f t="shared" si="56"/>
        <v>0</v>
      </c>
      <c r="G173" s="1035">
        <f t="shared" si="56"/>
        <v>0</v>
      </c>
      <c r="H173" s="1035">
        <f t="shared" si="56"/>
        <v>0</v>
      </c>
      <c r="I173" s="1035">
        <f t="shared" si="56"/>
        <v>0</v>
      </c>
      <c r="J173" s="1035">
        <f t="shared" si="56"/>
        <v>0</v>
      </c>
      <c r="K173" s="1035">
        <f t="shared" si="56"/>
        <v>0</v>
      </c>
      <c r="L173" s="1035">
        <f t="shared" si="56"/>
        <v>0</v>
      </c>
      <c r="M173" s="1035">
        <f t="shared" si="56"/>
        <v>0</v>
      </c>
      <c r="N173" s="1035">
        <f t="shared" si="56"/>
        <v>0</v>
      </c>
      <c r="O173" s="1035">
        <f t="shared" si="56"/>
        <v>0</v>
      </c>
    </row>
    <row r="174" spans="1:15" s="200" customFormat="1">
      <c r="A174" s="201">
        <v>541</v>
      </c>
      <c r="B174" s="1036" t="s">
        <v>1788</v>
      </c>
      <c r="C174" s="1037"/>
      <c r="D174" s="1037"/>
      <c r="E174" s="1037"/>
      <c r="F174" s="1037"/>
      <c r="G174" s="1037"/>
      <c r="H174" s="1037"/>
      <c r="I174" s="1037"/>
      <c r="J174" s="1037"/>
      <c r="K174" s="1037"/>
      <c r="L174" s="1037"/>
      <c r="M174" s="1037"/>
      <c r="N174" s="1037"/>
      <c r="O174" s="1037">
        <f t="shared" ref="O174:O175" si="57">SUM(C174:N174)</f>
        <v>0</v>
      </c>
    </row>
    <row r="175" spans="1:15" s="200" customFormat="1">
      <c r="A175" s="201">
        <v>543</v>
      </c>
      <c r="B175" s="1036" t="s">
        <v>2430</v>
      </c>
      <c r="C175" s="1037"/>
      <c r="D175" s="1037"/>
      <c r="E175" s="1037"/>
      <c r="F175" s="1037"/>
      <c r="G175" s="1037"/>
      <c r="H175" s="1037"/>
      <c r="I175" s="1037"/>
      <c r="J175" s="1037"/>
      <c r="K175" s="1037"/>
      <c r="L175" s="1037"/>
      <c r="M175" s="1037"/>
      <c r="N175" s="1037"/>
      <c r="O175" s="1037">
        <f t="shared" si="57"/>
        <v>0</v>
      </c>
    </row>
    <row r="176" spans="1:15" s="200" customFormat="1">
      <c r="A176" s="1033">
        <v>5500</v>
      </c>
      <c r="B176" s="1034" t="s">
        <v>330</v>
      </c>
      <c r="C176" s="1035">
        <v>0</v>
      </c>
      <c r="D176" s="1035">
        <v>0</v>
      </c>
      <c r="E176" s="1035">
        <v>0</v>
      </c>
      <c r="F176" s="1035">
        <v>0</v>
      </c>
      <c r="G176" s="1035">
        <v>0</v>
      </c>
      <c r="H176" s="1035">
        <v>0</v>
      </c>
      <c r="I176" s="1035">
        <v>0</v>
      </c>
      <c r="J176" s="1035">
        <v>0</v>
      </c>
      <c r="K176" s="1035">
        <v>0</v>
      </c>
      <c r="L176" s="1035">
        <v>0</v>
      </c>
      <c r="M176" s="1035">
        <v>0</v>
      </c>
      <c r="N176" s="1035">
        <v>0</v>
      </c>
      <c r="O176" s="1035">
        <v>0</v>
      </c>
    </row>
    <row r="177" spans="1:15" s="200" customFormat="1">
      <c r="A177" s="1033">
        <v>5600</v>
      </c>
      <c r="B177" s="1034" t="s">
        <v>331</v>
      </c>
      <c r="C177" s="1035">
        <f>SUM(C178:C185)</f>
        <v>0</v>
      </c>
      <c r="D177" s="1035">
        <f t="shared" ref="D177:O177" si="58">SUM(D178:D185)</f>
        <v>0</v>
      </c>
      <c r="E177" s="1035">
        <f t="shared" si="58"/>
        <v>0</v>
      </c>
      <c r="F177" s="1035">
        <f t="shared" si="58"/>
        <v>0</v>
      </c>
      <c r="G177" s="1035">
        <f t="shared" si="58"/>
        <v>0</v>
      </c>
      <c r="H177" s="1035">
        <f t="shared" si="58"/>
        <v>0</v>
      </c>
      <c r="I177" s="1035">
        <f t="shared" si="58"/>
        <v>0</v>
      </c>
      <c r="J177" s="1035">
        <f t="shared" si="58"/>
        <v>0</v>
      </c>
      <c r="K177" s="1035">
        <f t="shared" si="58"/>
        <v>0</v>
      </c>
      <c r="L177" s="1035">
        <f t="shared" si="58"/>
        <v>0</v>
      </c>
      <c r="M177" s="1035">
        <f t="shared" si="58"/>
        <v>0</v>
      </c>
      <c r="N177" s="1035">
        <f t="shared" si="58"/>
        <v>0</v>
      </c>
      <c r="O177" s="1035">
        <f t="shared" si="58"/>
        <v>0</v>
      </c>
    </row>
    <row r="178" spans="1:15" s="200" customFormat="1">
      <c r="A178" s="201">
        <v>561</v>
      </c>
      <c r="B178" s="1036" t="s">
        <v>2431</v>
      </c>
      <c r="C178" s="1037"/>
      <c r="D178" s="1037"/>
      <c r="E178" s="1037"/>
      <c r="F178" s="1037"/>
      <c r="G178" s="1037"/>
      <c r="H178" s="1037"/>
      <c r="I178" s="1037"/>
      <c r="J178" s="1037"/>
      <c r="K178" s="1037"/>
      <c r="L178" s="1037"/>
      <c r="M178" s="1037"/>
      <c r="N178" s="1037"/>
      <c r="O178" s="1037">
        <f t="shared" ref="O178:O185" si="59">SUM(C178:N178)</f>
        <v>0</v>
      </c>
    </row>
    <row r="179" spans="1:15" s="200" customFormat="1">
      <c r="A179" s="201">
        <v>562</v>
      </c>
      <c r="B179" s="1036" t="s">
        <v>2432</v>
      </c>
      <c r="C179" s="1037"/>
      <c r="D179" s="1037"/>
      <c r="E179" s="1037"/>
      <c r="F179" s="1037"/>
      <c r="G179" s="1037"/>
      <c r="H179" s="1037"/>
      <c r="I179" s="1037"/>
      <c r="J179" s="1037"/>
      <c r="K179" s="1037"/>
      <c r="L179" s="1037"/>
      <c r="M179" s="1037"/>
      <c r="N179" s="1037"/>
      <c r="O179" s="1037">
        <f t="shared" si="59"/>
        <v>0</v>
      </c>
    </row>
    <row r="180" spans="1:15" s="200" customFormat="1">
      <c r="A180" s="201">
        <v>563</v>
      </c>
      <c r="B180" s="1036" t="s">
        <v>2433</v>
      </c>
      <c r="C180" s="1037"/>
      <c r="D180" s="1037"/>
      <c r="E180" s="1037"/>
      <c r="F180" s="1037"/>
      <c r="G180" s="1037"/>
      <c r="H180" s="1037"/>
      <c r="I180" s="1037"/>
      <c r="J180" s="1037"/>
      <c r="K180" s="1037"/>
      <c r="L180" s="1037"/>
      <c r="M180" s="1037"/>
      <c r="N180" s="1037"/>
      <c r="O180" s="1037">
        <f t="shared" si="59"/>
        <v>0</v>
      </c>
    </row>
    <row r="181" spans="1:15" s="200" customFormat="1" ht="25.5">
      <c r="A181" s="201">
        <v>564</v>
      </c>
      <c r="B181" s="1036" t="s">
        <v>2434</v>
      </c>
      <c r="C181" s="1037"/>
      <c r="D181" s="1037"/>
      <c r="E181" s="1037"/>
      <c r="F181" s="1037"/>
      <c r="G181" s="1037"/>
      <c r="H181" s="1037"/>
      <c r="I181" s="1037"/>
      <c r="J181" s="1037"/>
      <c r="K181" s="1037"/>
      <c r="L181" s="1037"/>
      <c r="M181" s="1037"/>
      <c r="N181" s="1037"/>
      <c r="O181" s="1037">
        <f t="shared" si="59"/>
        <v>0</v>
      </c>
    </row>
    <row r="182" spans="1:15" s="200" customFormat="1">
      <c r="A182" s="201">
        <v>565</v>
      </c>
      <c r="B182" s="1036" t="s">
        <v>2435</v>
      </c>
      <c r="C182" s="1037"/>
      <c r="D182" s="1037"/>
      <c r="E182" s="1037"/>
      <c r="F182" s="1037"/>
      <c r="G182" s="1037"/>
      <c r="H182" s="1037"/>
      <c r="I182" s="1037"/>
      <c r="J182" s="1037"/>
      <c r="K182" s="1037"/>
      <c r="L182" s="1037"/>
      <c r="M182" s="1037"/>
      <c r="N182" s="1037"/>
      <c r="O182" s="1037">
        <f t="shared" si="59"/>
        <v>0</v>
      </c>
    </row>
    <row r="183" spans="1:15" s="200" customFormat="1">
      <c r="A183" s="201">
        <v>566</v>
      </c>
      <c r="B183" s="1036" t="s">
        <v>2436</v>
      </c>
      <c r="C183" s="1037"/>
      <c r="D183" s="1037"/>
      <c r="E183" s="1037"/>
      <c r="F183" s="1037"/>
      <c r="G183" s="1037"/>
      <c r="H183" s="1037"/>
      <c r="I183" s="1037"/>
      <c r="J183" s="1037"/>
      <c r="K183" s="1037"/>
      <c r="L183" s="1037"/>
      <c r="M183" s="1037"/>
      <c r="N183" s="1037"/>
      <c r="O183" s="1037">
        <f t="shared" si="59"/>
        <v>0</v>
      </c>
    </row>
    <row r="184" spans="1:15" s="200" customFormat="1">
      <c r="A184" s="201">
        <v>567</v>
      </c>
      <c r="B184" s="1036" t="s">
        <v>2437</v>
      </c>
      <c r="C184" s="1037"/>
      <c r="D184" s="1037"/>
      <c r="E184" s="1037"/>
      <c r="F184" s="1037"/>
      <c r="G184" s="1037"/>
      <c r="H184" s="1037"/>
      <c r="I184" s="1037"/>
      <c r="J184" s="1037"/>
      <c r="K184" s="1037"/>
      <c r="L184" s="1037"/>
      <c r="M184" s="1037"/>
      <c r="N184" s="1037"/>
      <c r="O184" s="1037">
        <f t="shared" si="59"/>
        <v>0</v>
      </c>
    </row>
    <row r="185" spans="1:15" s="200" customFormat="1">
      <c r="A185" s="201">
        <v>569</v>
      </c>
      <c r="B185" s="1036" t="s">
        <v>2438</v>
      </c>
      <c r="C185" s="1037"/>
      <c r="D185" s="1037"/>
      <c r="E185" s="1037"/>
      <c r="F185" s="1037"/>
      <c r="G185" s="1037"/>
      <c r="H185" s="1037"/>
      <c r="I185" s="1037"/>
      <c r="J185" s="1037"/>
      <c r="K185" s="1037"/>
      <c r="L185" s="1037"/>
      <c r="M185" s="1037"/>
      <c r="N185" s="1037"/>
      <c r="O185" s="1037">
        <f t="shared" si="59"/>
        <v>0</v>
      </c>
    </row>
    <row r="186" spans="1:15" s="200" customFormat="1">
      <c r="A186" s="1033">
        <v>5700</v>
      </c>
      <c r="B186" s="1034" t="s">
        <v>332</v>
      </c>
      <c r="C186" s="1035">
        <v>0</v>
      </c>
      <c r="D186" s="1035">
        <v>0</v>
      </c>
      <c r="E186" s="1035">
        <v>0</v>
      </c>
      <c r="F186" s="1035">
        <v>0</v>
      </c>
      <c r="G186" s="1035">
        <v>0</v>
      </c>
      <c r="H186" s="1035">
        <v>0</v>
      </c>
      <c r="I186" s="1035">
        <v>0</v>
      </c>
      <c r="J186" s="1035">
        <v>0</v>
      </c>
      <c r="K186" s="1035">
        <v>0</v>
      </c>
      <c r="L186" s="1035">
        <v>0</v>
      </c>
      <c r="M186" s="1035">
        <v>0</v>
      </c>
      <c r="N186" s="1035">
        <v>0</v>
      </c>
      <c r="O186" s="1035">
        <v>0</v>
      </c>
    </row>
    <row r="187" spans="1:15" s="200" customFormat="1">
      <c r="A187" s="1033">
        <v>5800</v>
      </c>
      <c r="B187" s="1034" t="s">
        <v>333</v>
      </c>
      <c r="C187" s="1035">
        <f>SUM(C188:C190)</f>
        <v>0</v>
      </c>
      <c r="D187" s="1035">
        <f t="shared" ref="D187:O187" si="60">SUM(D188:D190)</f>
        <v>0</v>
      </c>
      <c r="E187" s="1035">
        <f t="shared" si="60"/>
        <v>0</v>
      </c>
      <c r="F187" s="1035">
        <f t="shared" si="60"/>
        <v>0</v>
      </c>
      <c r="G187" s="1035">
        <f t="shared" si="60"/>
        <v>0</v>
      </c>
      <c r="H187" s="1035">
        <f t="shared" si="60"/>
        <v>0</v>
      </c>
      <c r="I187" s="1035">
        <f t="shared" si="60"/>
        <v>0</v>
      </c>
      <c r="J187" s="1035">
        <f t="shared" si="60"/>
        <v>0</v>
      </c>
      <c r="K187" s="1035">
        <f t="shared" si="60"/>
        <v>0</v>
      </c>
      <c r="L187" s="1035">
        <f t="shared" si="60"/>
        <v>0</v>
      </c>
      <c r="M187" s="1035">
        <f t="shared" si="60"/>
        <v>0</v>
      </c>
      <c r="N187" s="1035">
        <f t="shared" si="60"/>
        <v>0</v>
      </c>
      <c r="O187" s="1035">
        <f t="shared" si="60"/>
        <v>0</v>
      </c>
    </row>
    <row r="188" spans="1:15" s="200" customFormat="1">
      <c r="A188" s="201">
        <v>581</v>
      </c>
      <c r="B188" s="1036" t="s">
        <v>1672</v>
      </c>
      <c r="C188" s="1037"/>
      <c r="D188" s="1037"/>
      <c r="E188" s="1037"/>
      <c r="F188" s="1037"/>
      <c r="G188" s="1037"/>
      <c r="H188" s="1037"/>
      <c r="I188" s="1037"/>
      <c r="J188" s="1037"/>
      <c r="K188" s="1037"/>
      <c r="L188" s="1037"/>
      <c r="M188" s="1037"/>
      <c r="N188" s="1037"/>
      <c r="O188" s="1037">
        <f t="shared" ref="O188:O190" si="61">SUM(C188:N188)</f>
        <v>0</v>
      </c>
    </row>
    <row r="189" spans="1:15" s="200" customFormat="1">
      <c r="A189" s="201">
        <v>583</v>
      </c>
      <c r="B189" s="1036" t="s">
        <v>2439</v>
      </c>
      <c r="C189" s="1037"/>
      <c r="D189" s="1037"/>
      <c r="E189" s="1037"/>
      <c r="F189" s="1037"/>
      <c r="G189" s="1037"/>
      <c r="H189" s="1037"/>
      <c r="I189" s="1037"/>
      <c r="J189" s="1037"/>
      <c r="K189" s="1037"/>
      <c r="L189" s="1037"/>
      <c r="M189" s="1037"/>
      <c r="N189" s="1037"/>
      <c r="O189" s="1037">
        <f t="shared" si="61"/>
        <v>0</v>
      </c>
    </row>
    <row r="190" spans="1:15" s="200" customFormat="1">
      <c r="A190" s="201">
        <v>589</v>
      </c>
      <c r="B190" s="1036" t="s">
        <v>1784</v>
      </c>
      <c r="C190" s="1037"/>
      <c r="D190" s="1037"/>
      <c r="E190" s="1037"/>
      <c r="F190" s="1037"/>
      <c r="G190" s="1037"/>
      <c r="H190" s="1037"/>
      <c r="I190" s="1037"/>
      <c r="J190" s="1037"/>
      <c r="K190" s="1037"/>
      <c r="L190" s="1037"/>
      <c r="M190" s="1037"/>
      <c r="N190" s="1037"/>
      <c r="O190" s="1037">
        <f t="shared" si="61"/>
        <v>0</v>
      </c>
    </row>
    <row r="191" spans="1:15" s="200" customFormat="1">
      <c r="A191" s="1033">
        <v>5900</v>
      </c>
      <c r="B191" s="1034" t="s">
        <v>57</v>
      </c>
      <c r="C191" s="1035">
        <f>SUM(C192:C194)</f>
        <v>0</v>
      </c>
      <c r="D191" s="1035">
        <f>SUM(D192:D194)</f>
        <v>0</v>
      </c>
      <c r="E191" s="1035">
        <f>SUM(E192:E194)</f>
        <v>0</v>
      </c>
      <c r="F191" s="1035">
        <f>SUM(F192:F194)</f>
        <v>0</v>
      </c>
      <c r="G191" s="1035">
        <f t="shared" ref="G191:O191" si="62">SUM(G192:G194)</f>
        <v>0</v>
      </c>
      <c r="H191" s="1035">
        <f>SUM(H192:H194)</f>
        <v>0</v>
      </c>
      <c r="I191" s="1035">
        <f t="shared" si="62"/>
        <v>0</v>
      </c>
      <c r="J191" s="1035">
        <f t="shared" si="62"/>
        <v>0</v>
      </c>
      <c r="K191" s="1035">
        <f t="shared" si="62"/>
        <v>0</v>
      </c>
      <c r="L191" s="1035">
        <f t="shared" si="62"/>
        <v>0</v>
      </c>
      <c r="M191" s="1035">
        <f t="shared" si="62"/>
        <v>0</v>
      </c>
      <c r="N191" s="1035">
        <f t="shared" si="62"/>
        <v>0</v>
      </c>
      <c r="O191" s="1035">
        <f t="shared" si="62"/>
        <v>0</v>
      </c>
    </row>
    <row r="192" spans="1:15" s="200" customFormat="1">
      <c r="A192" s="201">
        <v>591</v>
      </c>
      <c r="B192" s="1036" t="s">
        <v>1794</v>
      </c>
      <c r="C192" s="1037"/>
      <c r="D192" s="1037"/>
      <c r="E192" s="1037"/>
      <c r="F192" s="1037"/>
      <c r="G192" s="1037"/>
      <c r="H192" s="1037"/>
      <c r="I192" s="1037"/>
      <c r="J192" s="1037"/>
      <c r="K192" s="1037"/>
      <c r="L192" s="1037"/>
      <c r="M192" s="1037"/>
      <c r="N192" s="1037"/>
      <c r="O192" s="1037">
        <f t="shared" ref="O192:O194" si="63">SUM(C192:N192)</f>
        <v>0</v>
      </c>
    </row>
    <row r="193" spans="1:15" s="200" customFormat="1">
      <c r="A193" s="201">
        <v>597</v>
      </c>
      <c r="B193" s="1036" t="s">
        <v>2440</v>
      </c>
      <c r="C193" s="1037"/>
      <c r="D193" s="1037"/>
      <c r="E193" s="1037"/>
      <c r="F193" s="1037"/>
      <c r="G193" s="1037"/>
      <c r="H193" s="1037"/>
      <c r="I193" s="1037"/>
      <c r="J193" s="1037"/>
      <c r="K193" s="1037"/>
      <c r="L193" s="1037"/>
      <c r="M193" s="1037"/>
      <c r="N193" s="1037"/>
      <c r="O193" s="1037">
        <f t="shared" si="63"/>
        <v>0</v>
      </c>
    </row>
    <row r="194" spans="1:15" s="200" customFormat="1">
      <c r="A194" s="201">
        <v>599</v>
      </c>
      <c r="B194" s="1036" t="s">
        <v>1802</v>
      </c>
      <c r="C194" s="1037"/>
      <c r="D194" s="1037"/>
      <c r="E194" s="1037"/>
      <c r="F194" s="1037"/>
      <c r="G194" s="1037"/>
      <c r="H194" s="1037"/>
      <c r="I194" s="1037"/>
      <c r="J194" s="1037"/>
      <c r="K194" s="1037"/>
      <c r="L194" s="1037"/>
      <c r="M194" s="1037"/>
      <c r="N194" s="1037"/>
      <c r="O194" s="1037">
        <f t="shared" si="63"/>
        <v>0</v>
      </c>
    </row>
    <row r="195" spans="1:15" s="200" customFormat="1">
      <c r="A195" s="1030">
        <v>6000</v>
      </c>
      <c r="B195" s="1031" t="s">
        <v>209</v>
      </c>
      <c r="C195" s="1032">
        <f>C196+C200+C205</f>
        <v>0</v>
      </c>
      <c r="D195" s="1032">
        <f t="shared" ref="D195:O195" si="64">D196+D200+D205</f>
        <v>0</v>
      </c>
      <c r="E195" s="1032">
        <f t="shared" si="64"/>
        <v>0</v>
      </c>
      <c r="F195" s="1032">
        <f t="shared" si="64"/>
        <v>0</v>
      </c>
      <c r="G195" s="1032">
        <f t="shared" si="64"/>
        <v>0</v>
      </c>
      <c r="H195" s="1032">
        <f t="shared" si="64"/>
        <v>0</v>
      </c>
      <c r="I195" s="1032">
        <f t="shared" si="64"/>
        <v>0</v>
      </c>
      <c r="J195" s="1032">
        <f t="shared" si="64"/>
        <v>0</v>
      </c>
      <c r="K195" s="1032">
        <f t="shared" si="64"/>
        <v>0</v>
      </c>
      <c r="L195" s="1032">
        <f t="shared" si="64"/>
        <v>0</v>
      </c>
      <c r="M195" s="1032">
        <f t="shared" si="64"/>
        <v>0</v>
      </c>
      <c r="N195" s="1032">
        <f t="shared" si="64"/>
        <v>0</v>
      </c>
      <c r="O195" s="1032">
        <f t="shared" si="64"/>
        <v>0</v>
      </c>
    </row>
    <row r="196" spans="1:15" s="200" customFormat="1">
      <c r="A196" s="1033">
        <v>6100</v>
      </c>
      <c r="B196" s="1034" t="s">
        <v>334</v>
      </c>
      <c r="C196" s="1035">
        <f>SUM(C197:C199)</f>
        <v>0</v>
      </c>
      <c r="D196" s="1035">
        <f t="shared" ref="D196:O196" si="65">SUM(D197:D199)</f>
        <v>0</v>
      </c>
      <c r="E196" s="1035">
        <f t="shared" si="65"/>
        <v>0</v>
      </c>
      <c r="F196" s="1035">
        <f t="shared" si="65"/>
        <v>0</v>
      </c>
      <c r="G196" s="1035">
        <f t="shared" si="65"/>
        <v>0</v>
      </c>
      <c r="H196" s="1035">
        <f t="shared" si="65"/>
        <v>0</v>
      </c>
      <c r="I196" s="1035">
        <f t="shared" si="65"/>
        <v>0</v>
      </c>
      <c r="J196" s="1035">
        <f t="shared" si="65"/>
        <v>0</v>
      </c>
      <c r="K196" s="1035">
        <f t="shared" si="65"/>
        <v>0</v>
      </c>
      <c r="L196" s="1035">
        <f t="shared" si="65"/>
        <v>0</v>
      </c>
      <c r="M196" s="1035">
        <f t="shared" si="65"/>
        <v>0</v>
      </c>
      <c r="N196" s="1035">
        <f t="shared" si="65"/>
        <v>0</v>
      </c>
      <c r="O196" s="1035">
        <f t="shared" si="65"/>
        <v>0</v>
      </c>
    </row>
    <row r="197" spans="1:15" s="200" customFormat="1">
      <c r="A197" s="201">
        <v>611</v>
      </c>
      <c r="B197" s="1036" t="s">
        <v>2441</v>
      </c>
      <c r="C197" s="1037"/>
      <c r="D197" s="1037"/>
      <c r="E197" s="1037"/>
      <c r="F197" s="1037"/>
      <c r="G197" s="1037"/>
      <c r="H197" s="1037"/>
      <c r="I197" s="1037"/>
      <c r="J197" s="1037"/>
      <c r="K197" s="1037"/>
      <c r="L197" s="1037"/>
      <c r="M197" s="1037"/>
      <c r="N197" s="1037"/>
      <c r="O197" s="1037">
        <f t="shared" ref="O197:O199" si="66">SUM(C197:N197)</f>
        <v>0</v>
      </c>
    </row>
    <row r="198" spans="1:15" s="200" customFormat="1">
      <c r="A198" s="201">
        <v>614</v>
      </c>
      <c r="B198" s="1036" t="s">
        <v>2442</v>
      </c>
      <c r="C198" s="1037"/>
      <c r="D198" s="1037"/>
      <c r="E198" s="1037"/>
      <c r="F198" s="1037"/>
      <c r="G198" s="1037"/>
      <c r="H198" s="1037"/>
      <c r="I198" s="1037"/>
      <c r="J198" s="1037"/>
      <c r="K198" s="1037"/>
      <c r="L198" s="1037"/>
      <c r="M198" s="1037"/>
      <c r="N198" s="1037"/>
      <c r="O198" s="1037">
        <f t="shared" si="66"/>
        <v>0</v>
      </c>
    </row>
    <row r="199" spans="1:15" s="200" customFormat="1">
      <c r="A199" s="201">
        <v>617</v>
      </c>
      <c r="B199" s="1036" t="s">
        <v>2443</v>
      </c>
      <c r="C199" s="1037"/>
      <c r="D199" s="1037"/>
      <c r="E199" s="1037"/>
      <c r="F199" s="1037"/>
      <c r="G199" s="1037"/>
      <c r="H199" s="1037"/>
      <c r="I199" s="1037"/>
      <c r="J199" s="1037"/>
      <c r="K199" s="1037"/>
      <c r="L199" s="1037"/>
      <c r="M199" s="1037"/>
      <c r="N199" s="1037"/>
      <c r="O199" s="1037">
        <f t="shared" si="66"/>
        <v>0</v>
      </c>
    </row>
    <row r="200" spans="1:15" s="200" customFormat="1">
      <c r="A200" s="1033">
        <v>6200</v>
      </c>
      <c r="B200" s="1034" t="s">
        <v>335</v>
      </c>
      <c r="C200" s="1035">
        <f>SUM(C201:C204)</f>
        <v>0</v>
      </c>
      <c r="D200" s="1035">
        <f t="shared" ref="D200:O200" si="67">SUM(D201:D204)</f>
        <v>0</v>
      </c>
      <c r="E200" s="1035">
        <f t="shared" si="67"/>
        <v>0</v>
      </c>
      <c r="F200" s="1035">
        <f t="shared" si="67"/>
        <v>0</v>
      </c>
      <c r="G200" s="1035">
        <f t="shared" si="67"/>
        <v>0</v>
      </c>
      <c r="H200" s="1035">
        <f t="shared" si="67"/>
        <v>0</v>
      </c>
      <c r="I200" s="1035">
        <f t="shared" si="67"/>
        <v>0</v>
      </c>
      <c r="J200" s="1035">
        <f t="shared" si="67"/>
        <v>0</v>
      </c>
      <c r="K200" s="1035">
        <f t="shared" si="67"/>
        <v>0</v>
      </c>
      <c r="L200" s="1035">
        <f t="shared" si="67"/>
        <v>0</v>
      </c>
      <c r="M200" s="1035">
        <f t="shared" si="67"/>
        <v>0</v>
      </c>
      <c r="N200" s="1035">
        <f t="shared" si="67"/>
        <v>0</v>
      </c>
      <c r="O200" s="1035">
        <f t="shared" si="67"/>
        <v>0</v>
      </c>
    </row>
    <row r="201" spans="1:15" s="200" customFormat="1">
      <c r="A201" s="201">
        <v>622</v>
      </c>
      <c r="B201" s="1036" t="s">
        <v>2441</v>
      </c>
      <c r="C201" s="1037"/>
      <c r="D201" s="1037"/>
      <c r="E201" s="1037"/>
      <c r="F201" s="1037"/>
      <c r="G201" s="1037"/>
      <c r="H201" s="1037"/>
      <c r="I201" s="1037"/>
      <c r="J201" s="1037"/>
      <c r="K201" s="1037"/>
      <c r="L201" s="1037"/>
      <c r="M201" s="1037"/>
      <c r="N201" s="1037"/>
      <c r="O201" s="1037">
        <f t="shared" ref="O201:O204" si="68">SUM(C201:N201)</f>
        <v>0</v>
      </c>
    </row>
    <row r="202" spans="1:15" s="200" customFormat="1">
      <c r="A202" s="201">
        <v>624</v>
      </c>
      <c r="B202" s="1036" t="s">
        <v>2442</v>
      </c>
      <c r="C202" s="1037"/>
      <c r="D202" s="1037"/>
      <c r="E202" s="1037"/>
      <c r="F202" s="1037"/>
      <c r="G202" s="1037"/>
      <c r="H202" s="1037"/>
      <c r="I202" s="1037"/>
      <c r="J202" s="1037"/>
      <c r="K202" s="1037"/>
      <c r="L202" s="1037"/>
      <c r="M202" s="1037"/>
      <c r="N202" s="1037"/>
      <c r="O202" s="1037">
        <f t="shared" si="68"/>
        <v>0</v>
      </c>
    </row>
    <row r="203" spans="1:15" s="200" customFormat="1">
      <c r="A203" s="201">
        <v>627</v>
      </c>
      <c r="B203" s="1036" t="s">
        <v>2443</v>
      </c>
      <c r="C203" s="1037"/>
      <c r="D203" s="1037"/>
      <c r="E203" s="1037"/>
      <c r="F203" s="1037"/>
      <c r="G203" s="1037"/>
      <c r="H203" s="1037"/>
      <c r="I203" s="1037"/>
      <c r="J203" s="1037"/>
      <c r="K203" s="1037"/>
      <c r="L203" s="1037"/>
      <c r="M203" s="1037"/>
      <c r="N203" s="1037"/>
      <c r="O203" s="1037">
        <f t="shared" si="68"/>
        <v>0</v>
      </c>
    </row>
    <row r="204" spans="1:15" s="200" customFormat="1">
      <c r="A204" s="201">
        <v>629</v>
      </c>
      <c r="B204" s="1036" t="s">
        <v>2444</v>
      </c>
      <c r="C204" s="1037"/>
      <c r="D204" s="1037"/>
      <c r="E204" s="1037"/>
      <c r="F204" s="1037"/>
      <c r="G204" s="1037"/>
      <c r="H204" s="1037"/>
      <c r="I204" s="1037"/>
      <c r="J204" s="1037"/>
      <c r="K204" s="1037"/>
      <c r="L204" s="1037"/>
      <c r="M204" s="1037"/>
      <c r="N204" s="1037"/>
      <c r="O204" s="1037">
        <f t="shared" si="68"/>
        <v>0</v>
      </c>
    </row>
    <row r="205" spans="1:15" s="200" customFormat="1">
      <c r="A205" s="1033">
        <v>6300</v>
      </c>
      <c r="B205" s="1034" t="s">
        <v>336</v>
      </c>
      <c r="C205" s="1035">
        <v>0</v>
      </c>
      <c r="D205" s="1035">
        <v>0</v>
      </c>
      <c r="E205" s="1035">
        <v>0</v>
      </c>
      <c r="F205" s="1035">
        <v>0</v>
      </c>
      <c r="G205" s="1035">
        <v>0</v>
      </c>
      <c r="H205" s="1035">
        <v>0</v>
      </c>
      <c r="I205" s="1035">
        <v>0</v>
      </c>
      <c r="J205" s="1035">
        <v>0</v>
      </c>
      <c r="K205" s="1035">
        <v>0</v>
      </c>
      <c r="L205" s="1035">
        <v>0</v>
      </c>
      <c r="M205" s="1035">
        <v>0</v>
      </c>
      <c r="N205" s="1035">
        <v>0</v>
      </c>
      <c r="O205" s="1035">
        <v>0</v>
      </c>
    </row>
    <row r="206" spans="1:15" s="200" customFormat="1">
      <c r="A206" s="1030">
        <v>7000</v>
      </c>
      <c r="B206" s="1031" t="s">
        <v>337</v>
      </c>
      <c r="C206" s="1032">
        <f>C207+C208+C209+C210+C211+C212+C213</f>
        <v>0</v>
      </c>
      <c r="D206" s="1032">
        <f t="shared" ref="D206:O206" si="69">D207+D208+D209+D210+D211+D212+D213</f>
        <v>0</v>
      </c>
      <c r="E206" s="1032">
        <f t="shared" si="69"/>
        <v>0</v>
      </c>
      <c r="F206" s="1032">
        <f t="shared" si="69"/>
        <v>0</v>
      </c>
      <c r="G206" s="1032">
        <f t="shared" si="69"/>
        <v>0</v>
      </c>
      <c r="H206" s="1032">
        <f t="shared" si="69"/>
        <v>0</v>
      </c>
      <c r="I206" s="1032">
        <f t="shared" si="69"/>
        <v>0</v>
      </c>
      <c r="J206" s="1032">
        <f t="shared" si="69"/>
        <v>0</v>
      </c>
      <c r="K206" s="1032">
        <f t="shared" si="69"/>
        <v>0</v>
      </c>
      <c r="L206" s="1032">
        <f t="shared" si="69"/>
        <v>0</v>
      </c>
      <c r="M206" s="1032">
        <f t="shared" si="69"/>
        <v>0</v>
      </c>
      <c r="N206" s="1032">
        <f t="shared" si="69"/>
        <v>0</v>
      </c>
      <c r="O206" s="1032">
        <f t="shared" si="69"/>
        <v>0</v>
      </c>
    </row>
    <row r="207" spans="1:15" s="200" customFormat="1">
      <c r="A207" s="1033">
        <v>7100</v>
      </c>
      <c r="B207" s="1034" t="s">
        <v>338</v>
      </c>
      <c r="C207" s="1035"/>
      <c r="D207" s="1035"/>
      <c r="E207" s="1035"/>
      <c r="F207" s="1035"/>
      <c r="G207" s="1035"/>
      <c r="H207" s="1035"/>
      <c r="I207" s="1035"/>
      <c r="J207" s="1035"/>
      <c r="K207" s="1035"/>
      <c r="L207" s="1035"/>
      <c r="M207" s="1035"/>
      <c r="N207" s="1035"/>
      <c r="O207" s="1035">
        <f t="shared" ref="O207:O213" si="70">SUM(C207:N207)</f>
        <v>0</v>
      </c>
    </row>
    <row r="208" spans="1:15" s="200" customFormat="1">
      <c r="A208" s="1033">
        <v>7200</v>
      </c>
      <c r="B208" s="1034" t="s">
        <v>339</v>
      </c>
      <c r="C208" s="1035"/>
      <c r="D208" s="1035"/>
      <c r="E208" s="1035"/>
      <c r="F208" s="1035"/>
      <c r="G208" s="1035"/>
      <c r="H208" s="1035"/>
      <c r="I208" s="1035"/>
      <c r="J208" s="1035"/>
      <c r="K208" s="1035"/>
      <c r="L208" s="1035"/>
      <c r="M208" s="1035"/>
      <c r="N208" s="1035"/>
      <c r="O208" s="1035">
        <f t="shared" si="70"/>
        <v>0</v>
      </c>
    </row>
    <row r="209" spans="1:15" s="200" customFormat="1">
      <c r="A209" s="1033">
        <v>7300</v>
      </c>
      <c r="B209" s="1034" t="s">
        <v>340</v>
      </c>
      <c r="C209" s="1035"/>
      <c r="D209" s="1035"/>
      <c r="E209" s="1035"/>
      <c r="F209" s="1035"/>
      <c r="G209" s="1035"/>
      <c r="H209" s="1035"/>
      <c r="I209" s="1035"/>
      <c r="J209" s="1035"/>
      <c r="K209" s="1035"/>
      <c r="L209" s="1035"/>
      <c r="M209" s="1035"/>
      <c r="N209" s="1035"/>
      <c r="O209" s="1035">
        <f t="shared" si="70"/>
        <v>0</v>
      </c>
    </row>
    <row r="210" spans="1:15" s="200" customFormat="1">
      <c r="A210" s="1033">
        <v>7400</v>
      </c>
      <c r="B210" s="1034" t="s">
        <v>341</v>
      </c>
      <c r="C210" s="1035"/>
      <c r="D210" s="1035"/>
      <c r="E210" s="1035"/>
      <c r="F210" s="1035"/>
      <c r="G210" s="1035"/>
      <c r="H210" s="1035"/>
      <c r="I210" s="1035"/>
      <c r="J210" s="1035"/>
      <c r="K210" s="1035"/>
      <c r="L210" s="1035"/>
      <c r="M210" s="1035"/>
      <c r="N210" s="1035"/>
      <c r="O210" s="1035">
        <f t="shared" si="70"/>
        <v>0</v>
      </c>
    </row>
    <row r="211" spans="1:15" s="200" customFormat="1">
      <c r="A211" s="1033">
        <v>7500</v>
      </c>
      <c r="B211" s="1034" t="s">
        <v>342</v>
      </c>
      <c r="C211" s="1035"/>
      <c r="D211" s="1035"/>
      <c r="E211" s="1035"/>
      <c r="F211" s="1035"/>
      <c r="G211" s="1035"/>
      <c r="H211" s="1035"/>
      <c r="I211" s="1035"/>
      <c r="J211" s="1035"/>
      <c r="K211" s="1035"/>
      <c r="L211" s="1035"/>
      <c r="M211" s="1035"/>
      <c r="N211" s="1035"/>
      <c r="O211" s="1035">
        <f t="shared" si="70"/>
        <v>0</v>
      </c>
    </row>
    <row r="212" spans="1:15" s="200" customFormat="1">
      <c r="A212" s="1033">
        <v>7600</v>
      </c>
      <c r="B212" s="1034" t="s">
        <v>343</v>
      </c>
      <c r="C212" s="1035"/>
      <c r="D212" s="1035"/>
      <c r="E212" s="1035"/>
      <c r="F212" s="1035"/>
      <c r="G212" s="1035"/>
      <c r="H212" s="1035"/>
      <c r="I212" s="1035"/>
      <c r="J212" s="1035"/>
      <c r="K212" s="1035"/>
      <c r="L212" s="1035"/>
      <c r="M212" s="1035"/>
      <c r="N212" s="1035"/>
      <c r="O212" s="1035">
        <f t="shared" si="70"/>
        <v>0</v>
      </c>
    </row>
    <row r="213" spans="1:15" s="200" customFormat="1">
      <c r="A213" s="1033">
        <v>7900</v>
      </c>
      <c r="B213" s="1034" t="s">
        <v>344</v>
      </c>
      <c r="C213" s="1035"/>
      <c r="D213" s="1035"/>
      <c r="E213" s="1035"/>
      <c r="F213" s="1035"/>
      <c r="G213" s="1035"/>
      <c r="H213" s="1035"/>
      <c r="I213" s="1035"/>
      <c r="J213" s="1035"/>
      <c r="K213" s="1035"/>
      <c r="L213" s="1035"/>
      <c r="M213" s="1035"/>
      <c r="N213" s="1035"/>
      <c r="O213" s="1035">
        <f t="shared" si="70"/>
        <v>0</v>
      </c>
    </row>
    <row r="214" spans="1:15" s="200" customFormat="1">
      <c r="A214" s="1030">
        <v>8000</v>
      </c>
      <c r="B214" s="1031" t="s">
        <v>143</v>
      </c>
      <c r="C214" s="1032">
        <f>C215+C216+C217</f>
        <v>0</v>
      </c>
      <c r="D214" s="1032">
        <f t="shared" ref="D214:O214" si="71">D215+D216+D217</f>
        <v>0</v>
      </c>
      <c r="E214" s="1032">
        <f t="shared" si="71"/>
        <v>0</v>
      </c>
      <c r="F214" s="1032">
        <f t="shared" si="71"/>
        <v>0</v>
      </c>
      <c r="G214" s="1032">
        <f t="shared" si="71"/>
        <v>0</v>
      </c>
      <c r="H214" s="1032">
        <f t="shared" si="71"/>
        <v>0</v>
      </c>
      <c r="I214" s="1032">
        <f t="shared" si="71"/>
        <v>0</v>
      </c>
      <c r="J214" s="1032">
        <f t="shared" si="71"/>
        <v>0</v>
      </c>
      <c r="K214" s="1032">
        <f t="shared" si="71"/>
        <v>0</v>
      </c>
      <c r="L214" s="1032">
        <f t="shared" si="71"/>
        <v>0</v>
      </c>
      <c r="M214" s="1032">
        <f t="shared" si="71"/>
        <v>0</v>
      </c>
      <c r="N214" s="1032">
        <f t="shared" si="71"/>
        <v>0</v>
      </c>
      <c r="O214" s="1032">
        <f t="shared" si="71"/>
        <v>0</v>
      </c>
    </row>
    <row r="215" spans="1:15" s="200" customFormat="1">
      <c r="A215" s="1033">
        <v>8100</v>
      </c>
      <c r="B215" s="1034" t="s">
        <v>230</v>
      </c>
      <c r="C215" s="1035"/>
      <c r="D215" s="1035"/>
      <c r="E215" s="1035"/>
      <c r="F215" s="1035"/>
      <c r="G215" s="1035"/>
      <c r="H215" s="1035"/>
      <c r="I215" s="1035"/>
      <c r="J215" s="1035"/>
      <c r="K215" s="1035"/>
      <c r="L215" s="1035"/>
      <c r="M215" s="1035"/>
      <c r="N215" s="1035"/>
      <c r="O215" s="1035">
        <f t="shared" ref="O215:O218" si="72">SUM(C215:N215)</f>
        <v>0</v>
      </c>
    </row>
    <row r="216" spans="1:15" s="200" customFormat="1">
      <c r="A216" s="1033">
        <v>8300</v>
      </c>
      <c r="B216" s="1034" t="s">
        <v>76</v>
      </c>
      <c r="C216" s="1035"/>
      <c r="D216" s="1035"/>
      <c r="E216" s="1035"/>
      <c r="F216" s="1035"/>
      <c r="G216" s="1035"/>
      <c r="H216" s="1035"/>
      <c r="I216" s="1035"/>
      <c r="J216" s="1035"/>
      <c r="K216" s="1035"/>
      <c r="L216" s="1035"/>
      <c r="M216" s="1035"/>
      <c r="N216" s="1035"/>
      <c r="O216" s="1035">
        <f t="shared" si="72"/>
        <v>0</v>
      </c>
    </row>
    <row r="217" spans="1:15" s="200" customFormat="1">
      <c r="A217" s="1033">
        <v>8500</v>
      </c>
      <c r="B217" s="1034" t="s">
        <v>188</v>
      </c>
      <c r="C217" s="1035">
        <f>SUM(C218)</f>
        <v>0</v>
      </c>
      <c r="D217" s="1035">
        <f t="shared" ref="D217:O217" si="73">SUM(D218)</f>
        <v>0</v>
      </c>
      <c r="E217" s="1035">
        <f t="shared" si="73"/>
        <v>0</v>
      </c>
      <c r="F217" s="1035">
        <f t="shared" si="73"/>
        <v>0</v>
      </c>
      <c r="G217" s="1035">
        <f t="shared" si="73"/>
        <v>0</v>
      </c>
      <c r="H217" s="1035">
        <f t="shared" si="73"/>
        <v>0</v>
      </c>
      <c r="I217" s="1035">
        <f t="shared" si="73"/>
        <v>0</v>
      </c>
      <c r="J217" s="1035">
        <f t="shared" si="73"/>
        <v>0</v>
      </c>
      <c r="K217" s="1035">
        <f t="shared" si="73"/>
        <v>0</v>
      </c>
      <c r="L217" s="1035">
        <f t="shared" si="73"/>
        <v>0</v>
      </c>
      <c r="M217" s="1035">
        <f t="shared" si="73"/>
        <v>0</v>
      </c>
      <c r="N217" s="1035">
        <f t="shared" si="73"/>
        <v>0</v>
      </c>
      <c r="O217" s="1035">
        <f t="shared" si="73"/>
        <v>0</v>
      </c>
    </row>
    <row r="218" spans="1:15" s="200" customFormat="1">
      <c r="A218" s="201">
        <v>851</v>
      </c>
      <c r="B218" s="1036" t="s">
        <v>2445</v>
      </c>
      <c r="C218" s="1037"/>
      <c r="D218" s="1037"/>
      <c r="E218" s="1037"/>
      <c r="F218" s="1037"/>
      <c r="G218" s="1037"/>
      <c r="H218" s="1037"/>
      <c r="I218" s="1037"/>
      <c r="J218" s="1037"/>
      <c r="K218" s="1037"/>
      <c r="L218" s="1037"/>
      <c r="M218" s="1037"/>
      <c r="N218" s="1037"/>
      <c r="O218" s="1037">
        <f t="shared" si="72"/>
        <v>0</v>
      </c>
    </row>
    <row r="219" spans="1:15" s="200" customFormat="1">
      <c r="A219" s="1030">
        <v>9000</v>
      </c>
      <c r="B219" s="1031" t="s">
        <v>345</v>
      </c>
      <c r="C219" s="1032">
        <f>C220+C222+C224+C225+C226+C227+C228</f>
        <v>0</v>
      </c>
      <c r="D219" s="1032">
        <f t="shared" ref="D219:F219" si="74">D220+D222+D224+D225+D226+D227+D228</f>
        <v>0</v>
      </c>
      <c r="E219" s="1032">
        <f t="shared" si="74"/>
        <v>0</v>
      </c>
      <c r="F219" s="1032">
        <f t="shared" si="74"/>
        <v>0</v>
      </c>
      <c r="G219" s="1032">
        <f>G220+G222+G224+G225+G226+G227+G228</f>
        <v>0</v>
      </c>
      <c r="H219" s="1032">
        <f t="shared" ref="H219:O219" si="75">H220+H222+H224+H225+H226+H227+H228</f>
        <v>0</v>
      </c>
      <c r="I219" s="1032">
        <f t="shared" si="75"/>
        <v>0</v>
      </c>
      <c r="J219" s="1032">
        <f t="shared" si="75"/>
        <v>0</v>
      </c>
      <c r="K219" s="1032">
        <f t="shared" si="75"/>
        <v>0</v>
      </c>
      <c r="L219" s="1032">
        <f t="shared" si="75"/>
        <v>0</v>
      </c>
      <c r="M219" s="1032">
        <f t="shared" si="75"/>
        <v>0</v>
      </c>
      <c r="N219" s="1032">
        <f t="shared" si="75"/>
        <v>0</v>
      </c>
      <c r="O219" s="1032">
        <f t="shared" si="75"/>
        <v>0</v>
      </c>
    </row>
    <row r="220" spans="1:15" s="200" customFormat="1">
      <c r="A220" s="1033">
        <v>9100</v>
      </c>
      <c r="B220" s="1034" t="s">
        <v>346</v>
      </c>
      <c r="C220" s="1035">
        <f>SUM(C221)</f>
        <v>0</v>
      </c>
      <c r="D220" s="1035">
        <f t="shared" ref="D220:O220" si="76">SUM(D221)</f>
        <v>0</v>
      </c>
      <c r="E220" s="1035">
        <f t="shared" si="76"/>
        <v>0</v>
      </c>
      <c r="F220" s="1035">
        <f t="shared" si="76"/>
        <v>0</v>
      </c>
      <c r="G220" s="1035">
        <f t="shared" si="76"/>
        <v>0</v>
      </c>
      <c r="H220" s="1035">
        <f t="shared" si="76"/>
        <v>0</v>
      </c>
      <c r="I220" s="1035">
        <f t="shared" si="76"/>
        <v>0</v>
      </c>
      <c r="J220" s="1035">
        <f t="shared" si="76"/>
        <v>0</v>
      </c>
      <c r="K220" s="1035">
        <f t="shared" si="76"/>
        <v>0</v>
      </c>
      <c r="L220" s="1035">
        <f t="shared" si="76"/>
        <v>0</v>
      </c>
      <c r="M220" s="1035">
        <f t="shared" si="76"/>
        <v>0</v>
      </c>
      <c r="N220" s="1035">
        <f t="shared" si="76"/>
        <v>0</v>
      </c>
      <c r="O220" s="1035">
        <f t="shared" si="76"/>
        <v>0</v>
      </c>
    </row>
    <row r="221" spans="1:15" s="200" customFormat="1">
      <c r="A221" s="201">
        <v>911</v>
      </c>
      <c r="B221" s="1036" t="s">
        <v>2446</v>
      </c>
      <c r="C221" s="1037"/>
      <c r="D221" s="1037"/>
      <c r="E221" s="1037"/>
      <c r="F221" s="1037"/>
      <c r="G221" s="1037"/>
      <c r="H221" s="1037"/>
      <c r="I221" s="1037"/>
      <c r="J221" s="1037"/>
      <c r="K221" s="1037"/>
      <c r="L221" s="1037"/>
      <c r="M221" s="1037"/>
      <c r="N221" s="1037"/>
      <c r="O221" s="1037">
        <f t="shared" ref="O221:O229" si="77">SUM(C221:N221)</f>
        <v>0</v>
      </c>
    </row>
    <row r="222" spans="1:15" s="200" customFormat="1">
      <c r="A222" s="1033">
        <v>9200</v>
      </c>
      <c r="B222" s="1034" t="s">
        <v>191</v>
      </c>
      <c r="C222" s="1035">
        <f>SUM(C223)</f>
        <v>0</v>
      </c>
      <c r="D222" s="1035">
        <f t="shared" ref="D222:O222" si="78">SUM(D223)</f>
        <v>0</v>
      </c>
      <c r="E222" s="1035">
        <f t="shared" si="78"/>
        <v>0</v>
      </c>
      <c r="F222" s="1035">
        <f t="shared" si="78"/>
        <v>0</v>
      </c>
      <c r="G222" s="1035">
        <f t="shared" si="78"/>
        <v>0</v>
      </c>
      <c r="H222" s="1035">
        <f t="shared" si="78"/>
        <v>0</v>
      </c>
      <c r="I222" s="1035">
        <f>SUM(I223)</f>
        <v>0</v>
      </c>
      <c r="J222" s="1035">
        <f t="shared" si="78"/>
        <v>0</v>
      </c>
      <c r="K222" s="1035">
        <f t="shared" si="78"/>
        <v>0</v>
      </c>
      <c r="L222" s="1035">
        <f t="shared" si="78"/>
        <v>0</v>
      </c>
      <c r="M222" s="1035">
        <f t="shared" si="78"/>
        <v>0</v>
      </c>
      <c r="N222" s="1035">
        <f t="shared" si="78"/>
        <v>0</v>
      </c>
      <c r="O222" s="1035">
        <f t="shared" si="78"/>
        <v>0</v>
      </c>
    </row>
    <row r="223" spans="1:15" s="200" customFormat="1">
      <c r="A223" s="201">
        <v>921</v>
      </c>
      <c r="B223" s="1036" t="s">
        <v>2447</v>
      </c>
      <c r="C223" s="1037"/>
      <c r="D223" s="1037"/>
      <c r="E223" s="1037"/>
      <c r="F223" s="1037"/>
      <c r="G223" s="1037"/>
      <c r="H223" s="1037"/>
      <c r="I223" s="1037"/>
      <c r="J223" s="1037"/>
      <c r="K223" s="1037"/>
      <c r="L223" s="1037"/>
      <c r="M223" s="1037"/>
      <c r="N223" s="1037"/>
      <c r="O223" s="1037">
        <f t="shared" si="77"/>
        <v>0</v>
      </c>
    </row>
    <row r="224" spans="1:15" s="200" customFormat="1">
      <c r="A224" s="1033">
        <v>9300</v>
      </c>
      <c r="B224" s="1034" t="s">
        <v>193</v>
      </c>
      <c r="C224" s="1035"/>
      <c r="D224" s="1035"/>
      <c r="E224" s="1035"/>
      <c r="F224" s="1035"/>
      <c r="G224" s="1035"/>
      <c r="H224" s="1035"/>
      <c r="I224" s="1035"/>
      <c r="J224" s="1035"/>
      <c r="K224" s="1035"/>
      <c r="L224" s="1035"/>
      <c r="M224" s="1035"/>
      <c r="N224" s="1035"/>
      <c r="O224" s="1035">
        <f t="shared" si="77"/>
        <v>0</v>
      </c>
    </row>
    <row r="225" spans="1:15" s="200" customFormat="1">
      <c r="A225" s="1033">
        <v>9400</v>
      </c>
      <c r="B225" s="1034" t="s">
        <v>195</v>
      </c>
      <c r="C225" s="1035"/>
      <c r="D225" s="1035"/>
      <c r="E225" s="1035"/>
      <c r="F225" s="1035"/>
      <c r="G225" s="1035"/>
      <c r="H225" s="1035"/>
      <c r="I225" s="1035"/>
      <c r="J225" s="1035"/>
      <c r="K225" s="1035"/>
      <c r="L225" s="1035"/>
      <c r="M225" s="1035"/>
      <c r="N225" s="1035"/>
      <c r="O225" s="1035">
        <f t="shared" si="77"/>
        <v>0</v>
      </c>
    </row>
    <row r="226" spans="1:15" s="200" customFormat="1">
      <c r="A226" s="1033">
        <v>9500</v>
      </c>
      <c r="B226" s="1034" t="s">
        <v>197</v>
      </c>
      <c r="C226" s="1035"/>
      <c r="D226" s="1035"/>
      <c r="E226" s="1035"/>
      <c r="F226" s="1035"/>
      <c r="G226" s="1035"/>
      <c r="H226" s="1035"/>
      <c r="I226" s="1035"/>
      <c r="J226" s="1035"/>
      <c r="K226" s="1035"/>
      <c r="L226" s="1035"/>
      <c r="M226" s="1035"/>
      <c r="N226" s="1035"/>
      <c r="O226" s="1035">
        <f t="shared" si="77"/>
        <v>0</v>
      </c>
    </row>
    <row r="227" spans="1:15" s="200" customFormat="1">
      <c r="A227" s="1033">
        <v>9600</v>
      </c>
      <c r="B227" s="1034" t="s">
        <v>199</v>
      </c>
      <c r="C227" s="1035"/>
      <c r="D227" s="1035"/>
      <c r="E227" s="1035"/>
      <c r="F227" s="1035"/>
      <c r="G227" s="1035"/>
      <c r="H227" s="1035"/>
      <c r="I227" s="1035"/>
      <c r="J227" s="1035"/>
      <c r="K227" s="1035"/>
      <c r="L227" s="1035"/>
      <c r="M227" s="1035"/>
      <c r="N227" s="1035"/>
      <c r="O227" s="1035">
        <f t="shared" si="77"/>
        <v>0</v>
      </c>
    </row>
    <row r="228" spans="1:15" s="200" customFormat="1">
      <c r="A228" s="1033">
        <v>9900</v>
      </c>
      <c r="B228" s="1034" t="s">
        <v>347</v>
      </c>
      <c r="C228" s="1035">
        <f>SUM(C229)</f>
        <v>0</v>
      </c>
      <c r="D228" s="1035">
        <f>SUM(D229)</f>
        <v>0</v>
      </c>
      <c r="E228" s="1035">
        <f t="shared" ref="E228:O228" si="79">SUM(E229)</f>
        <v>0</v>
      </c>
      <c r="F228" s="1035">
        <f t="shared" si="79"/>
        <v>0</v>
      </c>
      <c r="G228" s="1035">
        <f t="shared" si="79"/>
        <v>0</v>
      </c>
      <c r="H228" s="1035">
        <f t="shared" si="79"/>
        <v>0</v>
      </c>
      <c r="I228" s="1035">
        <f t="shared" si="79"/>
        <v>0</v>
      </c>
      <c r="J228" s="1035">
        <f t="shared" si="79"/>
        <v>0</v>
      </c>
      <c r="K228" s="1035">
        <f t="shared" si="79"/>
        <v>0</v>
      </c>
      <c r="L228" s="1035">
        <f t="shared" si="79"/>
        <v>0</v>
      </c>
      <c r="M228" s="1035">
        <f t="shared" si="79"/>
        <v>0</v>
      </c>
      <c r="N228" s="1035">
        <f t="shared" si="79"/>
        <v>0</v>
      </c>
      <c r="O228" s="1035">
        <f t="shared" si="79"/>
        <v>0</v>
      </c>
    </row>
    <row r="229" spans="1:15" s="200" customFormat="1">
      <c r="A229" s="201">
        <v>991</v>
      </c>
      <c r="B229" s="1036" t="s">
        <v>2448</v>
      </c>
      <c r="C229" s="1037"/>
      <c r="D229" s="1037"/>
      <c r="E229" s="1037"/>
      <c r="F229" s="1037"/>
      <c r="G229" s="1037"/>
      <c r="H229" s="1037"/>
      <c r="I229" s="1037"/>
      <c r="J229" s="1037"/>
      <c r="K229" s="1037"/>
      <c r="L229" s="1037"/>
      <c r="M229" s="1037"/>
      <c r="N229" s="1037"/>
      <c r="O229" s="1037">
        <f t="shared" si="77"/>
        <v>0</v>
      </c>
    </row>
    <row r="230" spans="1:15" s="200" customFormat="1">
      <c r="A230" s="1203" t="s">
        <v>2449</v>
      </c>
      <c r="B230" s="1204"/>
      <c r="C230" s="1032">
        <f>C9+C36+C85+C145+C159+C195+C206+C214+C219</f>
        <v>0</v>
      </c>
      <c r="D230" s="1032">
        <f t="shared" ref="D230:O230" si="80">D9+D36+D85+D145+D159+D195+D206+D214+D219</f>
        <v>0</v>
      </c>
      <c r="E230" s="1032">
        <f t="shared" si="80"/>
        <v>0</v>
      </c>
      <c r="F230" s="1032">
        <f t="shared" si="80"/>
        <v>0</v>
      </c>
      <c r="G230" s="1032">
        <f t="shared" si="80"/>
        <v>0</v>
      </c>
      <c r="H230" s="1032">
        <f t="shared" si="80"/>
        <v>0</v>
      </c>
      <c r="I230" s="1032">
        <f t="shared" si="80"/>
        <v>0</v>
      </c>
      <c r="J230" s="1032">
        <f t="shared" si="80"/>
        <v>0</v>
      </c>
      <c r="K230" s="1032">
        <f t="shared" si="80"/>
        <v>0</v>
      </c>
      <c r="L230" s="1032">
        <f t="shared" si="80"/>
        <v>0</v>
      </c>
      <c r="M230" s="1032">
        <f t="shared" si="80"/>
        <v>0</v>
      </c>
      <c r="N230" s="1032">
        <f t="shared" si="80"/>
        <v>0</v>
      </c>
      <c r="O230" s="1032">
        <f t="shared" si="80"/>
        <v>0</v>
      </c>
    </row>
    <row r="237" spans="1:15">
      <c r="B237" s="30"/>
      <c r="C237" s="22"/>
      <c r="D237" s="27"/>
      <c r="E237" s="24"/>
      <c r="F237" s="27"/>
    </row>
    <row r="238" spans="1:15">
      <c r="B238" s="30"/>
      <c r="C238" s="22"/>
      <c r="D238" s="27"/>
      <c r="E238" s="24"/>
      <c r="F238" s="27"/>
    </row>
    <row r="239" spans="1:15">
      <c r="B239" s="30"/>
      <c r="C239" s="22"/>
      <c r="D239" s="27"/>
      <c r="E239" s="24"/>
      <c r="F239" s="27"/>
    </row>
    <row r="240" spans="1:15">
      <c r="B240" s="30"/>
      <c r="C240" s="22"/>
      <c r="D240" s="27"/>
      <c r="E240" s="24"/>
      <c r="F240" s="27"/>
    </row>
    <row r="241" spans="2:6">
      <c r="B241" s="30"/>
      <c r="C241" s="22"/>
      <c r="D241" s="27"/>
      <c r="E241" s="24"/>
      <c r="F241" s="27"/>
    </row>
    <row r="242" spans="2:6">
      <c r="B242" s="30"/>
      <c r="C242" s="22"/>
      <c r="D242" s="27"/>
      <c r="E242" s="24"/>
      <c r="F242" s="27"/>
    </row>
    <row r="243" spans="2:6">
      <c r="B243" s="30"/>
      <c r="C243" s="22"/>
      <c r="D243" s="27"/>
      <c r="E243" s="24"/>
      <c r="F243" s="27"/>
    </row>
    <row r="244" spans="2:6">
      <c r="B244" s="30"/>
      <c r="C244" s="22"/>
      <c r="D244" s="27"/>
      <c r="E244" s="24"/>
      <c r="F244" s="27"/>
    </row>
    <row r="245" spans="2:6">
      <c r="B245" s="30"/>
      <c r="C245" s="22"/>
      <c r="D245" s="27"/>
      <c r="E245" s="24"/>
      <c r="F245" s="27"/>
    </row>
    <row r="246" spans="2:6">
      <c r="B246" s="30"/>
      <c r="C246" s="22"/>
      <c r="D246" s="27"/>
      <c r="E246" s="24"/>
      <c r="F246" s="27"/>
    </row>
    <row r="247" spans="2:6">
      <c r="B247" s="30"/>
      <c r="C247" s="22"/>
      <c r="D247" s="27"/>
      <c r="E247" s="24"/>
      <c r="F247" s="27"/>
    </row>
    <row r="248" spans="2:6">
      <c r="B248" s="30"/>
      <c r="C248" s="22"/>
      <c r="D248" s="27"/>
      <c r="E248" s="24"/>
      <c r="F248" s="27"/>
    </row>
    <row r="249" spans="2:6">
      <c r="B249" s="30"/>
      <c r="C249" s="22"/>
      <c r="D249" s="27"/>
      <c r="E249" s="24"/>
      <c r="F249" s="27"/>
    </row>
    <row r="250" spans="2:6">
      <c r="B250" s="30"/>
      <c r="C250" s="22"/>
      <c r="D250" s="27"/>
      <c r="E250" s="24"/>
      <c r="F250" s="27"/>
    </row>
    <row r="251" spans="2:6" ht="14.25" customHeight="1">
      <c r="B251" s="30"/>
      <c r="C251" s="22"/>
      <c r="D251" s="27"/>
      <c r="E251" s="24"/>
      <c r="F251" s="27"/>
    </row>
    <row r="252" spans="2:6">
      <c r="B252" s="30"/>
      <c r="C252" s="22"/>
      <c r="D252" s="27"/>
      <c r="E252" s="24"/>
      <c r="F252" s="27"/>
    </row>
    <row r="253" spans="2:6">
      <c r="B253" s="30"/>
      <c r="C253" s="22"/>
      <c r="D253" s="27"/>
      <c r="E253" s="24"/>
      <c r="F253" s="27"/>
    </row>
    <row r="259" spans="2:15" s="190" customFormat="1" ht="12.75" customHeight="1">
      <c r="B259" s="1029"/>
      <c r="C259" s="191"/>
      <c r="D259" s="191"/>
      <c r="E259" s="191"/>
      <c r="F259" s="191"/>
      <c r="G259" s="191"/>
      <c r="H259" s="191"/>
      <c r="I259" s="191"/>
      <c r="J259" s="191"/>
      <c r="K259" s="191"/>
      <c r="L259" s="191"/>
      <c r="M259" s="191"/>
      <c r="N259" s="191"/>
      <c r="O259" s="191"/>
    </row>
    <row r="260" spans="2:15" s="190" customFormat="1" ht="12.75" customHeight="1">
      <c r="B260" s="1029"/>
      <c r="C260" s="191"/>
      <c r="D260" s="191"/>
      <c r="E260" s="191"/>
      <c r="F260" s="191"/>
      <c r="G260" s="191"/>
      <c r="H260" s="191"/>
      <c r="I260" s="191"/>
      <c r="J260" s="191"/>
      <c r="K260" s="191"/>
      <c r="L260" s="191"/>
      <c r="M260" s="191"/>
      <c r="N260" s="191"/>
      <c r="O260" s="191"/>
    </row>
    <row r="261" spans="2:15" s="190" customFormat="1" ht="12.75" customHeight="1">
      <c r="B261" s="1029"/>
      <c r="C261" s="191"/>
      <c r="D261" s="191"/>
      <c r="E261" s="191"/>
      <c r="F261" s="191"/>
      <c r="G261" s="191"/>
      <c r="H261" s="191"/>
      <c r="I261" s="191"/>
      <c r="J261" s="191"/>
      <c r="K261" s="191"/>
      <c r="L261" s="191"/>
      <c r="M261" s="191"/>
      <c r="N261" s="191"/>
      <c r="O261" s="191"/>
    </row>
  </sheetData>
  <mergeCells count="19">
    <mergeCell ref="A2:O2"/>
    <mergeCell ref="A3:O3"/>
    <mergeCell ref="A4:O4"/>
    <mergeCell ref="A5:O5"/>
    <mergeCell ref="A7:B8"/>
    <mergeCell ref="C7:C8"/>
    <mergeCell ref="D7:D8"/>
    <mergeCell ref="E7:E8"/>
    <mergeCell ref="F7:F8"/>
    <mergeCell ref="G7:G8"/>
    <mergeCell ref="N7:N8"/>
    <mergeCell ref="O7:O8"/>
    <mergeCell ref="L7:L8"/>
    <mergeCell ref="M7:M8"/>
    <mergeCell ref="A230:B230"/>
    <mergeCell ref="H7:H8"/>
    <mergeCell ref="I7:I8"/>
    <mergeCell ref="J7:J8"/>
    <mergeCell ref="K7:K8"/>
  </mergeCells>
  <printOptions horizontalCentered="1"/>
  <pageMargins left="0.15748031496062992" right="0.15748031496062992" top="0.6692913385826772" bottom="0.51181102362204722" header="0.51181102362204722" footer="0.31496062992125984"/>
  <pageSetup scale="53" fitToHeight="0" orientation="landscape" r:id="rId1"/>
  <headerFooter>
    <oddHeader>&amp;L&amp;"Arial,Normal"&amp;8Estados e Informes Presupuestarios&amp;R&amp;"Arial,Normal"&amp;8 09.1.2</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7"/>
  <sheetViews>
    <sheetView zoomScaleNormal="100" workbookViewId="0"/>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90" t="s">
        <v>1697</v>
      </c>
      <c r="B2" s="1190"/>
      <c r="C2" s="1190"/>
      <c r="D2" s="1190"/>
      <c r="E2" s="1190"/>
      <c r="F2" s="1190"/>
      <c r="G2" s="1190"/>
      <c r="H2" s="1190"/>
    </row>
    <row r="3" spans="1:8" ht="15.75" customHeight="1">
      <c r="A3" s="1191" t="s">
        <v>288</v>
      </c>
      <c r="B3" s="1191"/>
      <c r="C3" s="1191"/>
      <c r="D3" s="1191"/>
      <c r="E3" s="1191"/>
      <c r="F3" s="1191"/>
      <c r="G3" s="1191"/>
      <c r="H3" s="1191"/>
    </row>
    <row r="4" spans="1:8" ht="15.75" customHeight="1">
      <c r="A4" s="1191" t="s">
        <v>348</v>
      </c>
      <c r="B4" s="1191"/>
      <c r="C4" s="1191"/>
      <c r="D4" s="1191"/>
      <c r="E4" s="1191"/>
      <c r="F4" s="1191"/>
      <c r="G4" s="1191"/>
      <c r="H4" s="1191"/>
    </row>
    <row r="5" spans="1:8" ht="15.75" customHeight="1">
      <c r="A5" s="1191" t="s">
        <v>221</v>
      </c>
      <c r="B5" s="1191"/>
      <c r="C5" s="1191"/>
      <c r="D5" s="1191"/>
      <c r="E5" s="1191"/>
      <c r="F5" s="1191"/>
      <c r="G5" s="1191"/>
      <c r="H5" s="1191"/>
    </row>
    <row r="6" spans="1:8" ht="13.5" thickBot="1">
      <c r="A6" s="189"/>
      <c r="G6" s="192"/>
      <c r="H6" s="193"/>
    </row>
    <row r="7" spans="1:8" s="194" customFormat="1">
      <c r="A7" s="1192" t="s">
        <v>249</v>
      </c>
      <c r="B7" s="1193"/>
      <c r="C7" s="1198" t="s">
        <v>289</v>
      </c>
      <c r="D7" s="1199"/>
      <c r="E7" s="1199"/>
      <c r="F7" s="1199"/>
      <c r="G7" s="1200"/>
      <c r="H7" s="1201" t="s">
        <v>290</v>
      </c>
    </row>
    <row r="8" spans="1:8" ht="26.25" thickBot="1">
      <c r="A8" s="1194"/>
      <c r="B8" s="1195"/>
      <c r="C8" s="195" t="s">
        <v>291</v>
      </c>
      <c r="D8" s="195" t="s">
        <v>292</v>
      </c>
      <c r="E8" s="195" t="s">
        <v>293</v>
      </c>
      <c r="F8" s="195" t="s">
        <v>274</v>
      </c>
      <c r="G8" s="195" t="s">
        <v>294</v>
      </c>
      <c r="H8" s="1202"/>
    </row>
    <row r="9" spans="1:8" ht="15" customHeight="1" thickBot="1">
      <c r="A9" s="1196"/>
      <c r="B9" s="1197"/>
      <c r="C9" s="196">
        <v>1</v>
      </c>
      <c r="D9" s="196">
        <v>2</v>
      </c>
      <c r="E9" s="196" t="s">
        <v>295</v>
      </c>
      <c r="F9" s="196">
        <v>4</v>
      </c>
      <c r="G9" s="196">
        <v>5</v>
      </c>
      <c r="H9" s="196" t="s">
        <v>296</v>
      </c>
    </row>
    <row r="10" spans="1:8" s="200" customFormat="1" ht="15" customHeight="1">
      <c r="A10" s="197"/>
      <c r="B10" s="198"/>
      <c r="C10" s="199"/>
      <c r="D10" s="199"/>
      <c r="E10" s="199"/>
      <c r="F10" s="199"/>
      <c r="G10" s="199"/>
      <c r="H10" s="199"/>
    </row>
    <row r="11" spans="1:8" s="200" customFormat="1" ht="15" customHeight="1">
      <c r="A11" s="206" t="s">
        <v>349</v>
      </c>
      <c r="B11" s="202" t="s">
        <v>350</v>
      </c>
      <c r="C11" s="199"/>
      <c r="D11" s="199"/>
      <c r="E11" s="199"/>
      <c r="F11" s="199"/>
      <c r="G11" s="199"/>
      <c r="H11" s="199"/>
    </row>
    <row r="12" spans="1:8" s="200" customFormat="1" ht="15" customHeight="1">
      <c r="A12" s="201"/>
      <c r="B12" s="202"/>
      <c r="C12" s="199"/>
      <c r="D12" s="199"/>
      <c r="E12" s="199"/>
      <c r="F12" s="199"/>
      <c r="G12" s="199"/>
      <c r="H12" s="199"/>
    </row>
    <row r="13" spans="1:8" s="200" customFormat="1" ht="15" customHeight="1">
      <c r="A13" s="206" t="s">
        <v>351</v>
      </c>
      <c r="B13" s="202" t="s">
        <v>352</v>
      </c>
      <c r="C13" s="199"/>
      <c r="D13" s="199"/>
      <c r="E13" s="199"/>
      <c r="F13" s="199"/>
      <c r="G13" s="199"/>
      <c r="H13" s="199"/>
    </row>
    <row r="14" spans="1:8" s="200" customFormat="1" ht="15" customHeight="1">
      <c r="A14" s="201"/>
      <c r="B14" s="202"/>
      <c r="C14" s="199"/>
      <c r="D14" s="199"/>
      <c r="E14" s="199"/>
      <c r="F14" s="199"/>
      <c r="G14" s="199"/>
      <c r="H14" s="199"/>
    </row>
    <row r="15" spans="1:8" s="200" customFormat="1" ht="15" customHeight="1">
      <c r="A15" s="206" t="s">
        <v>353</v>
      </c>
      <c r="B15" s="202" t="s">
        <v>354</v>
      </c>
      <c r="C15" s="199"/>
      <c r="D15" s="199"/>
      <c r="E15" s="199"/>
      <c r="F15" s="199"/>
      <c r="G15" s="199"/>
      <c r="H15" s="199"/>
    </row>
    <row r="16" spans="1:8" s="200" customFormat="1" ht="15" customHeight="1">
      <c r="A16" s="206"/>
      <c r="B16" s="202"/>
      <c r="C16" s="199"/>
      <c r="D16" s="199"/>
      <c r="E16" s="199"/>
      <c r="F16" s="199"/>
      <c r="G16" s="199"/>
      <c r="H16" s="199"/>
    </row>
    <row r="17" spans="1:8" s="200" customFormat="1" ht="15" customHeight="1">
      <c r="A17" s="568" t="s">
        <v>1342</v>
      </c>
      <c r="B17" s="202" t="s">
        <v>175</v>
      </c>
      <c r="C17" s="199"/>
      <c r="D17" s="199"/>
      <c r="E17" s="199"/>
      <c r="F17" s="199"/>
      <c r="G17" s="199"/>
      <c r="H17" s="199"/>
    </row>
    <row r="18" spans="1:8" s="200" customFormat="1" ht="15" customHeight="1">
      <c r="A18" s="206"/>
      <c r="B18" s="202"/>
      <c r="C18" s="199"/>
      <c r="D18" s="199"/>
      <c r="E18" s="199"/>
      <c r="F18" s="199"/>
      <c r="G18" s="199"/>
      <c r="H18" s="199"/>
    </row>
    <row r="19" spans="1:8" s="200" customFormat="1" ht="15" customHeight="1">
      <c r="A19" s="569" t="s">
        <v>1343</v>
      </c>
      <c r="B19" s="202" t="s">
        <v>230</v>
      </c>
      <c r="C19" s="199"/>
      <c r="D19" s="199"/>
      <c r="E19" s="199"/>
      <c r="F19" s="199"/>
      <c r="G19" s="199"/>
      <c r="H19" s="199"/>
    </row>
    <row r="20" spans="1:8" s="200" customFormat="1" ht="15" customHeight="1">
      <c r="A20" s="201"/>
      <c r="B20" s="202"/>
      <c r="C20" s="199"/>
      <c r="D20" s="199"/>
      <c r="E20" s="199"/>
      <c r="F20" s="199"/>
      <c r="G20" s="199"/>
      <c r="H20" s="199"/>
    </row>
    <row r="21" spans="1:8" s="200" customFormat="1" ht="15" customHeight="1">
      <c r="A21" s="1188" t="s">
        <v>1341</v>
      </c>
      <c r="B21" s="1188"/>
      <c r="C21" s="205"/>
      <c r="D21" s="205"/>
      <c r="E21" s="205"/>
      <c r="F21" s="205"/>
      <c r="G21" s="205"/>
      <c r="H21" s="205"/>
    </row>
    <row r="24" spans="1:8" ht="12.75" customHeight="1">
      <c r="A24" s="1189"/>
      <c r="B24" s="1189"/>
      <c r="C24" s="1189"/>
      <c r="D24" s="1189"/>
      <c r="E24" s="1189"/>
      <c r="F24" s="1189"/>
      <c r="G24" s="1189"/>
      <c r="H24" s="1189"/>
    </row>
    <row r="30" spans="1:8" ht="14.25" customHeight="1"/>
    <row r="45" spans="3:8" s="190" customFormat="1" ht="12.75" customHeight="1">
      <c r="C45" s="191"/>
      <c r="D45" s="191"/>
      <c r="E45" s="191"/>
      <c r="F45" s="191"/>
      <c r="G45" s="191"/>
      <c r="H45" s="191"/>
    </row>
    <row r="46" spans="3:8" s="190" customFormat="1" ht="12.75" customHeight="1">
      <c r="C46" s="191"/>
      <c r="D46" s="191"/>
      <c r="E46" s="191"/>
      <c r="F46" s="191"/>
      <c r="G46" s="191"/>
      <c r="H46" s="191"/>
    </row>
    <row r="47" spans="3:8" s="190" customFormat="1" ht="12.75" customHeight="1">
      <c r="C47" s="191"/>
      <c r="D47" s="191"/>
      <c r="E47" s="191"/>
      <c r="F47" s="191"/>
      <c r="G47" s="191"/>
      <c r="H47" s="191"/>
    </row>
  </sheetData>
  <mergeCells count="9">
    <mergeCell ref="A21:B21"/>
    <mergeCell ref="A24:H24"/>
    <mergeCell ref="A2:H2"/>
    <mergeCell ref="A3:H3"/>
    <mergeCell ref="A4:H4"/>
    <mergeCell ref="A5:H5"/>
    <mergeCell ref="A7:B9"/>
    <mergeCell ref="C7:G7"/>
    <mergeCell ref="H7:H8"/>
  </mergeCells>
  <printOptions horizontalCentered="1"/>
  <pageMargins left="0.15748031496062992" right="0.15748031496062992" top="0.27559055118110237" bottom="0.51181102362204722" header="0.31496062992125984" footer="0.31496062992125984"/>
  <pageSetup scale="84" fitToHeight="0" orientation="landscape" r:id="rId1"/>
  <headerFooter>
    <oddHeader>&amp;L&amp;"Arial,Normal"&amp;8Estados e Informes Presupuestarios&amp;R&amp;"Arial,Normal"&amp;8 09.2</oddHeader>
    <oddFooter>&amp;C“Bajo protesta de decir verdad declaramos que los Estados Financieros y sus notas, son razonablemente correctos y son responsabilidad del emisor”</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46"/>
  <sheetViews>
    <sheetView zoomScaleNormal="100" workbookViewId="0">
      <selection activeCell="A3" sqref="A3:H3"/>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90" t="s">
        <v>1697</v>
      </c>
      <c r="B2" s="1190"/>
      <c r="C2" s="1190"/>
      <c r="D2" s="1190"/>
      <c r="E2" s="1190"/>
      <c r="F2" s="1190"/>
      <c r="G2" s="1190"/>
      <c r="H2" s="1190"/>
    </row>
    <row r="3" spans="1:8" ht="15.75" customHeight="1">
      <c r="A3" s="1191" t="s">
        <v>288</v>
      </c>
      <c r="B3" s="1191"/>
      <c r="C3" s="1191"/>
      <c r="D3" s="1191"/>
      <c r="E3" s="1191"/>
      <c r="F3" s="1191"/>
      <c r="G3" s="1191"/>
      <c r="H3" s="1191"/>
    </row>
    <row r="4" spans="1:8" ht="15.75" customHeight="1">
      <c r="A4" s="1191" t="s">
        <v>355</v>
      </c>
      <c r="B4" s="1191"/>
      <c r="C4" s="1191"/>
      <c r="D4" s="1191"/>
      <c r="E4" s="1191"/>
      <c r="F4" s="1191"/>
      <c r="G4" s="1191"/>
      <c r="H4" s="1191"/>
    </row>
    <row r="5" spans="1:8" ht="15.75" customHeight="1">
      <c r="A5" s="1191" t="s">
        <v>221</v>
      </c>
      <c r="B5" s="1191"/>
      <c r="C5" s="1191"/>
      <c r="D5" s="1191"/>
      <c r="E5" s="1191"/>
      <c r="F5" s="1191"/>
      <c r="G5" s="1191"/>
      <c r="H5" s="1191"/>
    </row>
    <row r="6" spans="1:8" ht="13.5" thickBot="1">
      <c r="A6" s="189"/>
      <c r="G6" s="192"/>
      <c r="H6" s="193"/>
    </row>
    <row r="7" spans="1:8" s="194" customFormat="1">
      <c r="A7" s="1192" t="s">
        <v>249</v>
      </c>
      <c r="B7" s="1193"/>
      <c r="C7" s="1198" t="s">
        <v>289</v>
      </c>
      <c r="D7" s="1199"/>
      <c r="E7" s="1199"/>
      <c r="F7" s="1199"/>
      <c r="G7" s="1200"/>
      <c r="H7" s="1201" t="s">
        <v>290</v>
      </c>
    </row>
    <row r="8" spans="1:8" ht="26.25" thickBot="1">
      <c r="A8" s="1194"/>
      <c r="B8" s="1195"/>
      <c r="C8" s="195" t="s">
        <v>291</v>
      </c>
      <c r="D8" s="195" t="s">
        <v>292</v>
      </c>
      <c r="E8" s="195" t="s">
        <v>293</v>
      </c>
      <c r="F8" s="195" t="s">
        <v>274</v>
      </c>
      <c r="G8" s="195" t="s">
        <v>294</v>
      </c>
      <c r="H8" s="1202"/>
    </row>
    <row r="9" spans="1:8" ht="15" customHeight="1" thickBot="1">
      <c r="A9" s="1196"/>
      <c r="B9" s="1197"/>
      <c r="C9" s="196">
        <v>1</v>
      </c>
      <c r="D9" s="196">
        <v>2</v>
      </c>
      <c r="E9" s="196" t="s">
        <v>295</v>
      </c>
      <c r="F9" s="196">
        <v>4</v>
      </c>
      <c r="G9" s="196">
        <v>5</v>
      </c>
      <c r="H9" s="196" t="s">
        <v>296</v>
      </c>
    </row>
    <row r="10" spans="1:8" s="200" customFormat="1" ht="15" customHeight="1">
      <c r="A10" s="197"/>
      <c r="B10" s="198"/>
      <c r="C10" s="199"/>
      <c r="D10" s="199"/>
      <c r="E10" s="199"/>
      <c r="F10" s="199"/>
      <c r="G10" s="199"/>
      <c r="H10" s="199"/>
    </row>
    <row r="11" spans="1:8" s="200" customFormat="1" ht="15" customHeight="1">
      <c r="A11" s="206"/>
      <c r="B11" s="202" t="s">
        <v>356</v>
      </c>
      <c r="C11" s="199"/>
      <c r="D11" s="199"/>
      <c r="E11" s="199"/>
      <c r="F11" s="199"/>
      <c r="G11" s="199"/>
      <c r="H11" s="199"/>
    </row>
    <row r="12" spans="1:8" s="200" customFormat="1" ht="15" customHeight="1">
      <c r="A12" s="201"/>
      <c r="B12" s="202" t="s">
        <v>357</v>
      </c>
      <c r="C12" s="199"/>
      <c r="D12" s="199"/>
      <c r="E12" s="199"/>
      <c r="F12" s="199"/>
      <c r="G12" s="199"/>
      <c r="H12" s="199"/>
    </row>
    <row r="13" spans="1:8" s="200" customFormat="1" ht="15" customHeight="1">
      <c r="A13" s="206"/>
      <c r="B13" s="202" t="s">
        <v>358</v>
      </c>
      <c r="C13" s="199"/>
      <c r="D13" s="199"/>
      <c r="E13" s="199"/>
      <c r="F13" s="199"/>
      <c r="G13" s="199"/>
      <c r="H13" s="199"/>
    </row>
    <row r="14" spans="1:8" s="200" customFormat="1" ht="15" customHeight="1">
      <c r="A14" s="201"/>
      <c r="B14" s="202" t="s">
        <v>359</v>
      </c>
      <c r="C14" s="199"/>
      <c r="D14" s="199"/>
      <c r="E14" s="199"/>
      <c r="F14" s="199"/>
      <c r="G14" s="199"/>
      <c r="H14" s="199"/>
    </row>
    <row r="15" spans="1:8" s="200" customFormat="1" ht="15" customHeight="1">
      <c r="A15" s="206"/>
      <c r="B15" s="202" t="s">
        <v>360</v>
      </c>
      <c r="C15" s="199"/>
      <c r="D15" s="199"/>
      <c r="E15" s="199"/>
      <c r="F15" s="199"/>
      <c r="G15" s="199"/>
      <c r="H15" s="199"/>
    </row>
    <row r="16" spans="1:8" s="200" customFormat="1" ht="15" customHeight="1">
      <c r="A16" s="201"/>
      <c r="B16" s="202" t="s">
        <v>361</v>
      </c>
      <c r="C16" s="199"/>
      <c r="D16" s="199"/>
      <c r="E16" s="199"/>
      <c r="F16" s="199"/>
      <c r="G16" s="199"/>
      <c r="H16" s="199"/>
    </row>
    <row r="17" spans="1:8" s="200" customFormat="1" ht="15" customHeight="1">
      <c r="A17" s="201"/>
      <c r="B17" s="202" t="s">
        <v>362</v>
      </c>
      <c r="C17" s="199"/>
      <c r="D17" s="199"/>
      <c r="E17" s="199"/>
      <c r="F17" s="199"/>
      <c r="G17" s="199"/>
      <c r="H17" s="199"/>
    </row>
    <row r="18" spans="1:8" s="200" customFormat="1" ht="15" customHeight="1">
      <c r="A18" s="201"/>
      <c r="B18" s="202" t="s">
        <v>363</v>
      </c>
      <c r="C18" s="199"/>
      <c r="D18" s="199"/>
      <c r="E18" s="199"/>
      <c r="F18" s="199"/>
      <c r="G18" s="199"/>
      <c r="H18" s="199"/>
    </row>
    <row r="19" spans="1:8" s="200" customFormat="1" ht="15" customHeight="1">
      <c r="A19" s="201"/>
      <c r="B19" s="202" t="s">
        <v>364</v>
      </c>
      <c r="C19" s="199"/>
      <c r="D19" s="199"/>
      <c r="E19" s="199"/>
      <c r="F19" s="199"/>
      <c r="G19" s="199"/>
      <c r="H19" s="199"/>
    </row>
    <row r="20" spans="1:8" s="200" customFormat="1" ht="15" customHeight="1">
      <c r="A20" s="1188" t="s">
        <v>1341</v>
      </c>
      <c r="B20" s="1188"/>
      <c r="C20" s="205"/>
      <c r="D20" s="205"/>
      <c r="E20" s="205"/>
      <c r="F20" s="205"/>
      <c r="G20" s="205"/>
      <c r="H20" s="205"/>
    </row>
    <row r="23" spans="1:8" ht="12.75" customHeight="1">
      <c r="A23" s="1189"/>
      <c r="B23" s="1189"/>
      <c r="C23" s="1189"/>
      <c r="D23" s="1189"/>
      <c r="E23" s="1189"/>
      <c r="F23" s="1189"/>
      <c r="G23" s="1189"/>
      <c r="H23" s="1189"/>
    </row>
    <row r="29" spans="1:8" ht="14.25" customHeight="1"/>
    <row r="44" spans="3:8" s="190" customFormat="1" ht="12.75" customHeight="1">
      <c r="C44" s="191"/>
      <c r="D44" s="191"/>
      <c r="E44" s="191"/>
      <c r="F44" s="191"/>
      <c r="G44" s="191"/>
      <c r="H44" s="191"/>
    </row>
    <row r="45" spans="3:8" s="190" customFormat="1" ht="12.75" customHeight="1">
      <c r="C45" s="191"/>
      <c r="D45" s="191"/>
      <c r="E45" s="191"/>
      <c r="F45" s="191"/>
      <c r="G45" s="191"/>
      <c r="H45" s="191"/>
    </row>
    <row r="46" spans="3:8" s="190" customFormat="1" ht="12.75" customHeight="1">
      <c r="C46" s="191"/>
      <c r="D46" s="191"/>
      <c r="E46" s="191"/>
      <c r="F46" s="191"/>
      <c r="G46" s="191"/>
      <c r="H46" s="191"/>
    </row>
  </sheetData>
  <mergeCells count="9">
    <mergeCell ref="A20:B20"/>
    <mergeCell ref="A23:H23"/>
    <mergeCell ref="A2:H2"/>
    <mergeCell ref="A3:H3"/>
    <mergeCell ref="A4:H4"/>
    <mergeCell ref="A5:H5"/>
    <mergeCell ref="A7:B9"/>
    <mergeCell ref="C7:G7"/>
    <mergeCell ref="H7:H8"/>
  </mergeCells>
  <printOptions horizontalCentered="1"/>
  <pageMargins left="0.15748031496062992" right="0.15748031496062992" top="0.27559055118110237" bottom="0.51181102362204722" header="0.31496062992125984" footer="0.31496062992125984"/>
  <pageSetup scale="84" fitToHeight="0" orientation="landscape" r:id="rId1"/>
  <headerFooter>
    <oddHeader>&amp;L&amp;"Arial,Normal"&amp;8Estados e Informes Presupuestarios&amp;R&amp;"Arial,Normal"&amp;8 09.3</oddHeader>
    <oddFooter>&amp;C“Bajo protesta de decir verdad declaramos que los Estados Financieros y sus notas, son razonablemente correctos y son responsabilidad del emisor”</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68"/>
  <sheetViews>
    <sheetView zoomScaleNormal="100" workbookViewId="0">
      <selection activeCell="A3" sqref="A3:H3"/>
    </sheetView>
  </sheetViews>
  <sheetFormatPr baseColWidth="10" defaultColWidth="11.42578125" defaultRowHeight="12.75"/>
  <cols>
    <col min="1" max="1" width="6.28515625" style="190" bestFit="1" customWidth="1"/>
    <col min="2" max="2" width="66.28515625" style="190" bestFit="1" customWidth="1"/>
    <col min="3" max="3" width="13.7109375" style="191" customWidth="1"/>
    <col min="4" max="4" width="15" style="191" customWidth="1"/>
    <col min="5" max="5" width="16.85546875" style="191" customWidth="1"/>
    <col min="6" max="6" width="14.85546875" style="191" customWidth="1"/>
    <col min="7" max="8" width="13.7109375" style="191" customWidth="1"/>
    <col min="9" max="16384" width="11.42578125" style="188"/>
  </cols>
  <sheetData>
    <row r="2" spans="1:8" ht="15.75" customHeight="1">
      <c r="A2" s="1190" t="s">
        <v>1697</v>
      </c>
      <c r="B2" s="1190"/>
      <c r="C2" s="1190"/>
      <c r="D2" s="1190"/>
      <c r="E2" s="1190"/>
      <c r="F2" s="1190"/>
      <c r="G2" s="1190"/>
      <c r="H2" s="1190"/>
    </row>
    <row r="3" spans="1:8" ht="15.75" customHeight="1">
      <c r="A3" s="1191" t="s">
        <v>288</v>
      </c>
      <c r="B3" s="1191"/>
      <c r="C3" s="1191"/>
      <c r="D3" s="1191"/>
      <c r="E3" s="1191"/>
      <c r="F3" s="1191"/>
      <c r="G3" s="1191"/>
      <c r="H3" s="1191"/>
    </row>
    <row r="4" spans="1:8" ht="15.75" customHeight="1">
      <c r="A4" s="1191" t="s">
        <v>365</v>
      </c>
      <c r="B4" s="1191"/>
      <c r="C4" s="1191"/>
      <c r="D4" s="1191"/>
      <c r="E4" s="1191"/>
      <c r="F4" s="1191"/>
      <c r="G4" s="1191"/>
      <c r="H4" s="1191"/>
    </row>
    <row r="5" spans="1:8" ht="15.75" customHeight="1">
      <c r="A5" s="1191" t="s">
        <v>221</v>
      </c>
      <c r="B5" s="1191"/>
      <c r="C5" s="1191"/>
      <c r="D5" s="1191"/>
      <c r="E5" s="1191"/>
      <c r="F5" s="1191"/>
      <c r="G5" s="1191"/>
      <c r="H5" s="1191"/>
    </row>
    <row r="6" spans="1:8" ht="13.5" thickBot="1">
      <c r="A6" s="189"/>
      <c r="G6" s="192"/>
      <c r="H6" s="193"/>
    </row>
    <row r="7" spans="1:8" s="194" customFormat="1">
      <c r="A7" s="1192" t="s">
        <v>249</v>
      </c>
      <c r="B7" s="1193"/>
      <c r="C7" s="1198" t="s">
        <v>289</v>
      </c>
      <c r="D7" s="1199"/>
      <c r="E7" s="1199"/>
      <c r="F7" s="1199"/>
      <c r="G7" s="1200"/>
      <c r="H7" s="1201" t="s">
        <v>290</v>
      </c>
    </row>
    <row r="8" spans="1:8" ht="26.25" thickBot="1">
      <c r="A8" s="1194"/>
      <c r="B8" s="1195"/>
      <c r="C8" s="195" t="s">
        <v>291</v>
      </c>
      <c r="D8" s="195" t="s">
        <v>292</v>
      </c>
      <c r="E8" s="195" t="s">
        <v>293</v>
      </c>
      <c r="F8" s="195" t="s">
        <v>274</v>
      </c>
      <c r="G8" s="195" t="s">
        <v>294</v>
      </c>
      <c r="H8" s="1202"/>
    </row>
    <row r="9" spans="1:8" ht="15" customHeight="1" thickBot="1">
      <c r="A9" s="1196"/>
      <c r="B9" s="1197"/>
      <c r="C9" s="196">
        <v>1</v>
      </c>
      <c r="D9" s="196">
        <v>2</v>
      </c>
      <c r="E9" s="196" t="s">
        <v>295</v>
      </c>
      <c r="F9" s="196">
        <v>4</v>
      </c>
      <c r="G9" s="196">
        <v>5</v>
      </c>
      <c r="H9" s="196" t="s">
        <v>296</v>
      </c>
    </row>
    <row r="10" spans="1:8" s="200" customFormat="1" ht="15" customHeight="1">
      <c r="A10" s="197">
        <v>1</v>
      </c>
      <c r="B10" s="198" t="s">
        <v>366</v>
      </c>
      <c r="C10" s="199"/>
      <c r="D10" s="199"/>
      <c r="E10" s="199"/>
      <c r="F10" s="199"/>
      <c r="G10" s="199"/>
      <c r="H10" s="199"/>
    </row>
    <row r="11" spans="1:8" s="200" customFormat="1" ht="15" customHeight="1">
      <c r="A11" s="207" t="s">
        <v>367</v>
      </c>
      <c r="B11" s="208" t="s">
        <v>368</v>
      </c>
      <c r="C11" s="199"/>
      <c r="D11" s="199"/>
      <c r="E11" s="199"/>
      <c r="F11" s="199"/>
      <c r="G11" s="199"/>
      <c r="H11" s="199"/>
    </row>
    <row r="12" spans="1:8" s="200" customFormat="1" ht="15" customHeight="1">
      <c r="A12" s="207" t="s">
        <v>369</v>
      </c>
      <c r="B12" s="208" t="s">
        <v>370</v>
      </c>
      <c r="C12" s="199"/>
      <c r="D12" s="199"/>
      <c r="E12" s="199"/>
      <c r="F12" s="199"/>
      <c r="G12" s="199"/>
      <c r="H12" s="199"/>
    </row>
    <row r="13" spans="1:8" s="200" customFormat="1" ht="15" customHeight="1">
      <c r="A13" s="207" t="s">
        <v>371</v>
      </c>
      <c r="B13" s="208" t="s">
        <v>372</v>
      </c>
      <c r="C13" s="199"/>
      <c r="D13" s="199"/>
      <c r="E13" s="199"/>
      <c r="F13" s="199"/>
      <c r="G13" s="199"/>
      <c r="H13" s="199"/>
    </row>
    <row r="14" spans="1:8" s="200" customFormat="1" ht="15" customHeight="1">
      <c r="A14" s="207" t="s">
        <v>373</v>
      </c>
      <c r="B14" s="208" t="s">
        <v>374</v>
      </c>
      <c r="C14" s="199"/>
      <c r="D14" s="199"/>
      <c r="E14" s="199"/>
      <c r="F14" s="199"/>
      <c r="G14" s="199"/>
      <c r="H14" s="199"/>
    </row>
    <row r="15" spans="1:8" s="200" customFormat="1" ht="15" customHeight="1">
      <c r="A15" s="207" t="s">
        <v>375</v>
      </c>
      <c r="B15" s="208" t="s">
        <v>376</v>
      </c>
      <c r="C15" s="199"/>
      <c r="D15" s="199"/>
      <c r="E15" s="199"/>
      <c r="F15" s="199"/>
      <c r="G15" s="199"/>
      <c r="H15" s="199"/>
    </row>
    <row r="16" spans="1:8" s="200" customFormat="1" ht="15" customHeight="1">
      <c r="A16" s="207" t="s">
        <v>377</v>
      </c>
      <c r="B16" s="208" t="s">
        <v>378</v>
      </c>
      <c r="C16" s="199"/>
      <c r="D16" s="199"/>
      <c r="E16" s="199"/>
      <c r="F16" s="199"/>
      <c r="G16" s="199"/>
      <c r="H16" s="199"/>
    </row>
    <row r="17" spans="1:8" s="200" customFormat="1" ht="15" customHeight="1">
      <c r="A17" s="207" t="s">
        <v>379</v>
      </c>
      <c r="B17" s="208" t="s">
        <v>380</v>
      </c>
      <c r="C17" s="199"/>
      <c r="D17" s="199"/>
      <c r="E17" s="199"/>
      <c r="F17" s="199"/>
      <c r="G17" s="199"/>
      <c r="H17" s="199"/>
    </row>
    <row r="18" spans="1:8" s="200" customFormat="1" ht="15" customHeight="1">
      <c r="A18" s="207" t="s">
        <v>381</v>
      </c>
      <c r="B18" s="208" t="s">
        <v>321</v>
      </c>
      <c r="C18" s="199"/>
      <c r="D18" s="199"/>
      <c r="E18" s="199"/>
      <c r="F18" s="199"/>
      <c r="G18" s="199"/>
      <c r="H18" s="199"/>
    </row>
    <row r="19" spans="1:8" s="200" customFormat="1" ht="15" customHeight="1">
      <c r="A19" s="197">
        <v>2</v>
      </c>
      <c r="B19" s="198" t="s">
        <v>382</v>
      </c>
      <c r="C19" s="199"/>
      <c r="D19" s="199"/>
      <c r="E19" s="199"/>
      <c r="F19" s="199"/>
      <c r="G19" s="199"/>
      <c r="H19" s="199"/>
    </row>
    <row r="20" spans="1:8" s="200" customFormat="1" ht="15" customHeight="1">
      <c r="A20" s="207" t="s">
        <v>383</v>
      </c>
      <c r="B20" s="208" t="s">
        <v>384</v>
      </c>
      <c r="C20" s="199"/>
      <c r="D20" s="199"/>
      <c r="E20" s="199"/>
      <c r="F20" s="199"/>
      <c r="G20" s="199"/>
      <c r="H20" s="199"/>
    </row>
    <row r="21" spans="1:8" s="200" customFormat="1" ht="15" customHeight="1">
      <c r="A21" s="207" t="s">
        <v>385</v>
      </c>
      <c r="B21" s="208" t="s">
        <v>386</v>
      </c>
      <c r="C21" s="199"/>
      <c r="D21" s="199"/>
      <c r="E21" s="199"/>
      <c r="F21" s="199"/>
      <c r="G21" s="199"/>
      <c r="H21" s="199"/>
    </row>
    <row r="22" spans="1:8" s="200" customFormat="1" ht="15" customHeight="1">
      <c r="A22" s="207" t="s">
        <v>387</v>
      </c>
      <c r="B22" s="208" t="s">
        <v>388</v>
      </c>
      <c r="C22" s="199"/>
      <c r="D22" s="199"/>
      <c r="E22" s="199"/>
      <c r="F22" s="199"/>
      <c r="G22" s="199"/>
      <c r="H22" s="199"/>
    </row>
    <row r="23" spans="1:8" s="200" customFormat="1" ht="15" customHeight="1">
      <c r="A23" s="207" t="s">
        <v>389</v>
      </c>
      <c r="B23" s="208" t="s">
        <v>390</v>
      </c>
      <c r="C23" s="199"/>
      <c r="D23" s="199"/>
      <c r="E23" s="199"/>
      <c r="F23" s="199"/>
      <c r="G23" s="199"/>
      <c r="H23" s="199"/>
    </row>
    <row r="24" spans="1:8" s="200" customFormat="1" ht="15" customHeight="1">
      <c r="A24" s="207" t="s">
        <v>391</v>
      </c>
      <c r="B24" s="208" t="s">
        <v>392</v>
      </c>
      <c r="C24" s="199"/>
      <c r="D24" s="199"/>
      <c r="E24" s="199"/>
      <c r="F24" s="199"/>
      <c r="G24" s="199"/>
      <c r="H24" s="199"/>
    </row>
    <row r="25" spans="1:8" s="200" customFormat="1" ht="15" customHeight="1">
      <c r="A25" s="207" t="s">
        <v>393</v>
      </c>
      <c r="B25" s="208" t="s">
        <v>394</v>
      </c>
      <c r="C25" s="199"/>
      <c r="D25" s="199"/>
      <c r="E25" s="199"/>
      <c r="F25" s="199"/>
      <c r="G25" s="199"/>
      <c r="H25" s="199"/>
    </row>
    <row r="26" spans="1:8" s="200" customFormat="1" ht="15" customHeight="1">
      <c r="A26" s="207" t="s">
        <v>395</v>
      </c>
      <c r="B26" s="208" t="s">
        <v>396</v>
      </c>
      <c r="C26" s="199"/>
      <c r="D26" s="199"/>
      <c r="E26" s="199"/>
      <c r="F26" s="199"/>
      <c r="G26" s="199"/>
      <c r="H26" s="199"/>
    </row>
    <row r="27" spans="1:8" s="200" customFormat="1" ht="15" customHeight="1">
      <c r="A27" s="197">
        <v>3</v>
      </c>
      <c r="B27" s="198" t="s">
        <v>397</v>
      </c>
      <c r="C27" s="199"/>
      <c r="D27" s="199"/>
      <c r="E27" s="199"/>
      <c r="F27" s="199"/>
      <c r="G27" s="199"/>
      <c r="H27" s="199"/>
    </row>
    <row r="28" spans="1:8" s="200" customFormat="1" ht="15" customHeight="1">
      <c r="A28" s="207" t="s">
        <v>398</v>
      </c>
      <c r="B28" s="208" t="s">
        <v>399</v>
      </c>
      <c r="C28" s="199"/>
      <c r="D28" s="199"/>
      <c r="E28" s="199"/>
      <c r="F28" s="199"/>
      <c r="G28" s="199"/>
      <c r="H28" s="199"/>
    </row>
    <row r="29" spans="1:8" s="200" customFormat="1" ht="15" customHeight="1">
      <c r="A29" s="207" t="s">
        <v>400</v>
      </c>
      <c r="B29" s="208" t="s">
        <v>401</v>
      </c>
      <c r="C29" s="199"/>
      <c r="D29" s="199"/>
      <c r="E29" s="199"/>
      <c r="F29" s="199"/>
      <c r="G29" s="199"/>
      <c r="H29" s="199"/>
    </row>
    <row r="30" spans="1:8" s="200" customFormat="1" ht="15" customHeight="1">
      <c r="A30" s="207" t="s">
        <v>402</v>
      </c>
      <c r="B30" s="208" t="s">
        <v>403</v>
      </c>
      <c r="C30" s="199"/>
      <c r="D30" s="199"/>
      <c r="E30" s="199"/>
      <c r="F30" s="199"/>
      <c r="G30" s="199"/>
      <c r="H30" s="199"/>
    </row>
    <row r="31" spans="1:8" s="200" customFormat="1" ht="15" customHeight="1">
      <c r="A31" s="207" t="s">
        <v>404</v>
      </c>
      <c r="B31" s="208" t="s">
        <v>405</v>
      </c>
      <c r="C31" s="199"/>
      <c r="D31" s="199"/>
      <c r="E31" s="199"/>
      <c r="F31" s="199"/>
      <c r="G31" s="199"/>
      <c r="H31" s="199"/>
    </row>
    <row r="32" spans="1:8" s="200" customFormat="1" ht="15" customHeight="1">
      <c r="A32" s="207" t="s">
        <v>406</v>
      </c>
      <c r="B32" s="208" t="s">
        <v>407</v>
      </c>
      <c r="C32" s="199"/>
      <c r="D32" s="199"/>
      <c r="E32" s="199"/>
      <c r="F32" s="199"/>
      <c r="G32" s="199"/>
      <c r="H32" s="199"/>
    </row>
    <row r="33" spans="1:8" s="200" customFormat="1" ht="15" customHeight="1">
      <c r="A33" s="207" t="s">
        <v>408</v>
      </c>
      <c r="B33" s="208" t="s">
        <v>409</v>
      </c>
      <c r="C33" s="199"/>
      <c r="D33" s="199"/>
      <c r="E33" s="199"/>
      <c r="F33" s="199"/>
      <c r="G33" s="199"/>
      <c r="H33" s="199"/>
    </row>
    <row r="34" spans="1:8" s="200" customFormat="1" ht="15" customHeight="1">
      <c r="A34" s="207" t="s">
        <v>410</v>
      </c>
      <c r="B34" s="208" t="s">
        <v>411</v>
      </c>
      <c r="C34" s="199"/>
      <c r="D34" s="199"/>
      <c r="E34" s="199"/>
      <c r="F34" s="199"/>
      <c r="G34" s="199"/>
      <c r="H34" s="199"/>
    </row>
    <row r="35" spans="1:8" s="200" customFormat="1" ht="15" customHeight="1">
      <c r="A35" s="207" t="s">
        <v>412</v>
      </c>
      <c r="B35" s="208" t="s">
        <v>413</v>
      </c>
      <c r="C35" s="199"/>
      <c r="D35" s="199"/>
      <c r="E35" s="199"/>
      <c r="F35" s="199"/>
      <c r="G35" s="199"/>
      <c r="H35" s="199"/>
    </row>
    <row r="36" spans="1:8" s="200" customFormat="1" ht="15" customHeight="1">
      <c r="A36" s="207" t="s">
        <v>414</v>
      </c>
      <c r="B36" s="208" t="s">
        <v>415</v>
      </c>
      <c r="C36" s="199"/>
      <c r="D36" s="199"/>
      <c r="E36" s="199"/>
      <c r="F36" s="199"/>
      <c r="G36" s="199"/>
      <c r="H36" s="199"/>
    </row>
    <row r="37" spans="1:8" s="200" customFormat="1" ht="15" customHeight="1">
      <c r="A37" s="197">
        <v>4</v>
      </c>
      <c r="B37" s="198" t="s">
        <v>416</v>
      </c>
      <c r="C37" s="199"/>
      <c r="D37" s="199"/>
      <c r="E37" s="199"/>
      <c r="F37" s="199"/>
      <c r="G37" s="199"/>
      <c r="H37" s="199"/>
    </row>
    <row r="38" spans="1:8" s="200" customFormat="1" ht="15" customHeight="1">
      <c r="A38" s="207" t="s">
        <v>417</v>
      </c>
      <c r="B38" s="208" t="s">
        <v>418</v>
      </c>
      <c r="C38" s="199"/>
      <c r="D38" s="199"/>
      <c r="E38" s="199"/>
      <c r="F38" s="199"/>
      <c r="G38" s="199"/>
      <c r="H38" s="199"/>
    </row>
    <row r="39" spans="1:8" s="200" customFormat="1" ht="25.5">
      <c r="A39" s="207" t="s">
        <v>419</v>
      </c>
      <c r="B39" s="209" t="s">
        <v>420</v>
      </c>
      <c r="C39" s="199"/>
      <c r="D39" s="199"/>
      <c r="E39" s="199"/>
      <c r="F39" s="199"/>
      <c r="G39" s="199"/>
      <c r="H39" s="199"/>
    </row>
    <row r="40" spans="1:8" s="200" customFormat="1" ht="15" customHeight="1">
      <c r="A40" s="207" t="s">
        <v>421</v>
      </c>
      <c r="B40" s="208" t="s">
        <v>422</v>
      </c>
      <c r="C40" s="199"/>
      <c r="D40" s="199"/>
      <c r="E40" s="199"/>
      <c r="F40" s="199"/>
      <c r="G40" s="199"/>
      <c r="H40" s="199"/>
    </row>
    <row r="41" spans="1:8" s="200" customFormat="1" ht="15" customHeight="1">
      <c r="A41" s="207" t="s">
        <v>423</v>
      </c>
      <c r="B41" s="208" t="s">
        <v>424</v>
      </c>
      <c r="C41" s="199"/>
      <c r="D41" s="199"/>
      <c r="E41" s="199"/>
      <c r="F41" s="199"/>
      <c r="G41" s="199"/>
      <c r="H41" s="199"/>
    </row>
    <row r="42" spans="1:8" s="200" customFormat="1" ht="15" customHeight="1">
      <c r="A42" s="1188" t="s">
        <v>1341</v>
      </c>
      <c r="B42" s="1188"/>
      <c r="C42" s="205"/>
      <c r="D42" s="205"/>
      <c r="E42" s="205"/>
      <c r="F42" s="205"/>
      <c r="G42" s="205"/>
      <c r="H42" s="205"/>
    </row>
    <row r="45" spans="1:8" ht="12.75" customHeight="1">
      <c r="A45" s="1189"/>
      <c r="B45" s="1189"/>
      <c r="C45" s="1189"/>
      <c r="D45" s="1189"/>
      <c r="E45" s="1189"/>
      <c r="F45" s="1189"/>
      <c r="G45" s="1189"/>
      <c r="H45" s="1189"/>
    </row>
    <row r="51" ht="14.25" customHeight="1"/>
    <row r="66" spans="3:8" s="190" customFormat="1" ht="12.75" customHeight="1">
      <c r="C66" s="191"/>
      <c r="D66" s="191"/>
      <c r="E66" s="191"/>
      <c r="F66" s="191"/>
      <c r="G66" s="191"/>
      <c r="H66" s="191"/>
    </row>
    <row r="67" spans="3:8" s="190" customFormat="1" ht="12.75" customHeight="1">
      <c r="C67" s="191"/>
      <c r="D67" s="191"/>
      <c r="E67" s="191"/>
      <c r="F67" s="191"/>
      <c r="G67" s="191"/>
      <c r="H67" s="191"/>
    </row>
    <row r="68" spans="3:8" s="190" customFormat="1" ht="12.75" customHeight="1">
      <c r="C68" s="191"/>
      <c r="D68" s="191"/>
      <c r="E68" s="191"/>
      <c r="F68" s="191"/>
      <c r="G68" s="191"/>
      <c r="H68" s="191"/>
    </row>
  </sheetData>
  <mergeCells count="9">
    <mergeCell ref="A42:B42"/>
    <mergeCell ref="A45:H45"/>
    <mergeCell ref="A2:H2"/>
    <mergeCell ref="A3:H3"/>
    <mergeCell ref="A4:H4"/>
    <mergeCell ref="A5:H5"/>
    <mergeCell ref="A7:B9"/>
    <mergeCell ref="C7:G7"/>
    <mergeCell ref="H7:H8"/>
  </mergeCells>
  <printOptions horizontalCentered="1"/>
  <pageMargins left="0.15748031496062992" right="0.15748031496062992" top="0.27559055118110237" bottom="0.51181102362204722" header="0.31496062992125984" footer="0.31496062992125984"/>
  <pageSetup scale="84" fitToHeight="0" orientation="landscape" r:id="rId1"/>
  <headerFooter>
    <oddHeader>&amp;L&amp;"Arial,Normal"&amp;8Estados e Informes Presupuestarios&amp;R&amp;"Arial,Normal"&amp;8 09.4</oddHeader>
    <oddFooter>&amp;C“Bajo protesta de decir verdad declaramos que los Estados Financieros y sus notas, son razonablemente correctos y son responsabilidad del emisor”</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zoomScaleNormal="100" workbookViewId="0">
      <selection activeCell="A3" sqref="A3:C3"/>
    </sheetView>
  </sheetViews>
  <sheetFormatPr baseColWidth="10" defaultColWidth="11.42578125" defaultRowHeight="12.75" customHeight="1"/>
  <cols>
    <col min="1" max="1" width="17.85546875" style="57" customWidth="1"/>
    <col min="2" max="2" width="64.7109375" style="57" customWidth="1"/>
    <col min="3" max="3" width="16"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155" t="s">
        <v>1697</v>
      </c>
      <c r="B2" s="1155"/>
      <c r="C2" s="1155"/>
      <c r="D2" s="122"/>
      <c r="E2" s="122"/>
      <c r="F2" s="122"/>
      <c r="G2" s="122"/>
      <c r="H2" s="58"/>
    </row>
    <row r="3" spans="1:8" ht="12.75" customHeight="1">
      <c r="A3" s="1155" t="s">
        <v>439</v>
      </c>
      <c r="B3" s="1155"/>
      <c r="C3" s="1155"/>
      <c r="D3" s="123"/>
      <c r="E3" s="123"/>
      <c r="F3" s="123"/>
      <c r="G3" s="123"/>
      <c r="H3" s="58"/>
    </row>
    <row r="4" spans="1:8" ht="12.75" customHeight="1">
      <c r="A4" s="1155" t="s">
        <v>440</v>
      </c>
      <c r="B4" s="1155"/>
      <c r="C4" s="1155"/>
      <c r="D4" s="122"/>
      <c r="E4" s="122"/>
      <c r="F4" s="122"/>
      <c r="G4" s="122"/>
      <c r="H4" s="122"/>
    </row>
    <row r="5" spans="1:8" ht="6.75" customHeight="1">
      <c r="A5" s="124"/>
      <c r="B5" s="124"/>
      <c r="C5" s="124"/>
      <c r="D5" s="124"/>
      <c r="E5" s="124"/>
      <c r="F5" s="124"/>
      <c r="G5" s="124"/>
      <c r="H5" s="124"/>
    </row>
    <row r="6" spans="1:8" ht="12.75" customHeight="1">
      <c r="C6" s="36"/>
    </row>
    <row r="7" spans="1:8" s="1" customFormat="1" ht="9.75" customHeight="1">
      <c r="A7" s="1163" t="s">
        <v>441</v>
      </c>
      <c r="B7" s="1185" t="s">
        <v>442</v>
      </c>
      <c r="C7" s="1185" t="s">
        <v>443</v>
      </c>
      <c r="D7" s="1162"/>
      <c r="E7" s="1162"/>
      <c r="F7" s="1162"/>
      <c r="G7" s="1162"/>
      <c r="H7" s="1162"/>
    </row>
    <row r="8" spans="1:8" s="1" customFormat="1" ht="9.75" customHeight="1">
      <c r="A8" s="1163"/>
      <c r="B8" s="1186"/>
      <c r="C8" s="1186"/>
      <c r="D8" s="1162"/>
      <c r="E8" s="1162"/>
      <c r="F8" s="1162"/>
      <c r="G8" s="1162"/>
      <c r="H8" s="1162"/>
    </row>
    <row r="9" spans="1:8" s="1" customFormat="1" ht="9.75" customHeight="1">
      <c r="A9" s="1163"/>
      <c r="B9" s="1186"/>
      <c r="C9" s="1186"/>
      <c r="D9" s="1162"/>
      <c r="E9" s="1162"/>
      <c r="F9" s="1162"/>
      <c r="G9" s="1162"/>
      <c r="H9" s="1162"/>
    </row>
    <row r="10" spans="1:8" s="126" customFormat="1" ht="14.25" customHeight="1">
      <c r="A10" s="136"/>
      <c r="B10" s="137"/>
      <c r="C10" s="137"/>
      <c r="D10" s="125"/>
      <c r="E10" s="125"/>
      <c r="F10" s="125"/>
      <c r="G10" s="125"/>
      <c r="H10" s="125"/>
    </row>
    <row r="11" spans="1:8" s="128" customFormat="1">
      <c r="A11" s="138"/>
      <c r="B11" s="139"/>
      <c r="C11" s="139"/>
      <c r="D11" s="625"/>
      <c r="E11" s="127"/>
      <c r="F11" s="127"/>
      <c r="G11" s="127"/>
      <c r="H11" s="125"/>
    </row>
    <row r="12" spans="1:8" s="128" customFormat="1">
      <c r="A12" s="140"/>
      <c r="B12" s="139"/>
      <c r="C12" s="139"/>
      <c r="D12" s="623"/>
      <c r="E12" s="127"/>
      <c r="F12" s="127"/>
      <c r="G12" s="127"/>
      <c r="H12" s="125"/>
    </row>
    <row r="13" spans="1:8" s="128" customFormat="1">
      <c r="A13" s="140"/>
      <c r="B13" s="139"/>
      <c r="C13" s="139"/>
      <c r="D13" s="624"/>
      <c r="E13" s="127"/>
      <c r="F13" s="127"/>
      <c r="G13" s="127"/>
      <c r="H13" s="125"/>
    </row>
    <row r="14" spans="1:8" s="128" customFormat="1">
      <c r="A14" s="140"/>
      <c r="B14" s="139"/>
      <c r="C14" s="139"/>
      <c r="D14" s="127"/>
      <c r="E14" s="127"/>
      <c r="F14" s="127"/>
      <c r="G14" s="127"/>
      <c r="H14" s="125"/>
    </row>
    <row r="15" spans="1:8" s="128" customFormat="1">
      <c r="A15" s="140"/>
      <c r="B15" s="139"/>
      <c r="C15" s="139"/>
      <c r="D15" s="127"/>
      <c r="E15" s="127"/>
      <c r="F15" s="127"/>
      <c r="G15" s="127"/>
      <c r="H15" s="125"/>
    </row>
    <row r="16" spans="1:8" s="128" customFormat="1">
      <c r="A16" s="140"/>
      <c r="B16" s="139"/>
      <c r="C16" s="139"/>
      <c r="D16" s="127"/>
      <c r="E16" s="127"/>
      <c r="F16" s="127"/>
      <c r="G16" s="127"/>
      <c r="H16" s="125"/>
    </row>
    <row r="17" spans="1:8" s="128" customFormat="1">
      <c r="A17" s="140"/>
      <c r="B17" s="139"/>
      <c r="C17" s="139"/>
      <c r="D17" s="127"/>
      <c r="E17" s="127"/>
      <c r="F17" s="127"/>
      <c r="G17" s="127"/>
      <c r="H17" s="125"/>
    </row>
    <row r="18" spans="1:8" s="128" customFormat="1">
      <c r="A18" s="140"/>
      <c r="B18" s="139"/>
      <c r="C18" s="139"/>
      <c r="D18" s="127"/>
      <c r="E18" s="127"/>
      <c r="F18" s="127"/>
      <c r="G18" s="127"/>
      <c r="H18" s="125"/>
    </row>
    <row r="19" spans="1:8" s="128" customFormat="1">
      <c r="A19" s="140"/>
      <c r="B19" s="139"/>
      <c r="C19" s="139"/>
      <c r="D19" s="127"/>
      <c r="E19" s="127"/>
      <c r="F19" s="127"/>
      <c r="G19" s="127"/>
      <c r="H19" s="125"/>
    </row>
    <row r="20" spans="1:8" s="129" customFormat="1">
      <c r="A20" s="142"/>
      <c r="B20" s="141"/>
      <c r="C20" s="141"/>
    </row>
    <row r="21" spans="1:8" s="129" customFormat="1">
      <c r="A21" s="138"/>
      <c r="B21" s="141"/>
      <c r="C21" s="141"/>
    </row>
    <row r="22" spans="1:8" s="129" customFormat="1">
      <c r="A22" s="142"/>
      <c r="B22" s="141"/>
      <c r="C22" s="141"/>
    </row>
    <row r="23" spans="1:8" s="129" customFormat="1">
      <c r="A23" s="142"/>
      <c r="B23" s="141"/>
      <c r="C23" s="141"/>
    </row>
    <row r="24" spans="1:8" s="129" customFormat="1">
      <c r="A24" s="142"/>
      <c r="B24" s="141"/>
      <c r="C24" s="141"/>
    </row>
    <row r="25" spans="1:8" s="129" customFormat="1">
      <c r="A25" s="142"/>
      <c r="B25" s="141"/>
      <c r="C25" s="141"/>
    </row>
    <row r="26" spans="1:8" s="129" customFormat="1">
      <c r="A26" s="142"/>
      <c r="B26" s="141"/>
      <c r="C26" s="141"/>
    </row>
    <row r="27" spans="1:8" s="129" customFormat="1">
      <c r="A27" s="142"/>
      <c r="B27" s="141"/>
      <c r="C27" s="141"/>
    </row>
    <row r="28" spans="1:8" s="129" customFormat="1">
      <c r="A28" s="138"/>
      <c r="B28" s="141"/>
      <c r="C28" s="141"/>
    </row>
    <row r="29" spans="1:8" s="129" customFormat="1">
      <c r="A29" s="142"/>
      <c r="B29" s="141"/>
      <c r="C29" s="141"/>
    </row>
    <row r="30" spans="1:8" s="129" customFormat="1">
      <c r="A30" s="142"/>
      <c r="B30" s="141"/>
      <c r="C30" s="141"/>
    </row>
    <row r="31" spans="1:8" ht="12.75" customHeight="1">
      <c r="A31" s="131"/>
      <c r="B31" s="147"/>
      <c r="C31" s="147"/>
    </row>
    <row r="32" spans="1:8" ht="12.75" customHeight="1">
      <c r="A32" s="132"/>
      <c r="B32" s="120"/>
      <c r="C32" s="120"/>
    </row>
    <row r="33" spans="1:3" ht="12.75" customHeight="1">
      <c r="A33" s="132"/>
      <c r="B33" s="120"/>
      <c r="C33" s="120"/>
    </row>
    <row r="34" spans="1:3" ht="12.75" customHeight="1">
      <c r="A34" s="132"/>
      <c r="B34" s="120"/>
      <c r="C34" s="120"/>
    </row>
    <row r="35" spans="1:3" ht="12.75" customHeight="1">
      <c r="A35" s="132"/>
      <c r="B35" s="120"/>
      <c r="C35" s="120"/>
    </row>
    <row r="36" spans="1:3" ht="12.75" customHeight="1">
      <c r="A36" s="132"/>
      <c r="B36" s="120"/>
      <c r="C36" s="120"/>
    </row>
    <row r="37" spans="1:3" ht="12.75" customHeight="1">
      <c r="A37" s="132"/>
      <c r="B37" s="120"/>
      <c r="C37" s="120"/>
    </row>
    <row r="38" spans="1:3" ht="12.75" customHeight="1">
      <c r="A38" s="132"/>
      <c r="B38" s="120"/>
      <c r="C38" s="120"/>
    </row>
    <row r="39" spans="1:3" ht="12.75" customHeight="1">
      <c r="A39" s="132"/>
      <c r="B39" s="120"/>
      <c r="C39" s="120"/>
    </row>
    <row r="40" spans="1:3" ht="12.75" customHeight="1">
      <c r="A40" s="133"/>
    </row>
    <row r="41" spans="1:3" ht="12.75" customHeight="1">
      <c r="A41" s="134"/>
    </row>
    <row r="42" spans="1:3" ht="12.75" customHeight="1">
      <c r="A42" s="133"/>
    </row>
    <row r="43" spans="1:3" ht="12.75" customHeight="1">
      <c r="A43" s="133"/>
    </row>
    <row r="44" spans="1:3" ht="12.75" customHeight="1">
      <c r="A44" s="133"/>
    </row>
    <row r="45" spans="1:3" ht="26.25" customHeight="1">
      <c r="A45" s="133"/>
    </row>
    <row r="46" spans="1:3" ht="24" customHeight="1">
      <c r="A46" s="135"/>
    </row>
    <row r="47" spans="1:3" ht="12.75" customHeight="1">
      <c r="A47" s="135"/>
    </row>
    <row r="48" spans="1:3" ht="12.75" customHeight="1">
      <c r="A48" s="135"/>
    </row>
    <row r="49" spans="1:1" ht="12.75" customHeight="1">
      <c r="A49" s="135"/>
    </row>
    <row r="50" spans="1:1" ht="12.75" customHeight="1">
      <c r="A50" s="135"/>
    </row>
    <row r="51" spans="1:1" ht="12.75" customHeight="1">
      <c r="A51" s="135"/>
    </row>
    <row r="52" spans="1:1" ht="12.75"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sheetData>
  <mergeCells count="11">
    <mergeCell ref="A2:C2"/>
    <mergeCell ref="A3:C3"/>
    <mergeCell ref="A4:C4"/>
    <mergeCell ref="A7:A9"/>
    <mergeCell ref="B7:B9"/>
    <mergeCell ref="C7:C9"/>
    <mergeCell ref="D7:D9"/>
    <mergeCell ref="E7:E9"/>
    <mergeCell ref="F7:F9"/>
    <mergeCell ref="G7:G9"/>
    <mergeCell ref="H7:H9"/>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&amp;L&amp;"Arial,Normal"&amp;8ANEXOS&amp;R&amp;"Arial,Normal"&amp;8A1</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1"/>
  <sheetViews>
    <sheetView zoomScaleNormal="100" workbookViewId="0">
      <selection activeCell="A3" sqref="A3:C3"/>
    </sheetView>
  </sheetViews>
  <sheetFormatPr baseColWidth="10" defaultColWidth="11.42578125" defaultRowHeight="12.75" customHeight="1"/>
  <cols>
    <col min="1" max="1" width="17.85546875" style="57" customWidth="1"/>
    <col min="2" max="2" width="64.7109375" style="57" customWidth="1"/>
    <col min="3" max="3" width="16"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155" t="s">
        <v>1697</v>
      </c>
      <c r="B2" s="1155"/>
      <c r="C2" s="1155"/>
      <c r="D2" s="122"/>
      <c r="E2" s="122"/>
      <c r="F2" s="122"/>
      <c r="G2" s="122"/>
      <c r="H2" s="58"/>
    </row>
    <row r="3" spans="1:8" ht="12.75" customHeight="1">
      <c r="A3" s="1155" t="s">
        <v>444</v>
      </c>
      <c r="B3" s="1155"/>
      <c r="C3" s="1155"/>
      <c r="D3" s="123"/>
      <c r="E3" s="123"/>
      <c r="F3" s="123"/>
      <c r="G3" s="123"/>
      <c r="H3" s="58"/>
    </row>
    <row r="4" spans="1:8" ht="12.75" customHeight="1">
      <c r="A4" s="1155" t="s">
        <v>440</v>
      </c>
      <c r="B4" s="1155"/>
      <c r="C4" s="1155"/>
      <c r="D4" s="122"/>
      <c r="E4" s="122"/>
      <c r="F4" s="122"/>
      <c r="G4" s="122"/>
      <c r="H4" s="122"/>
    </row>
    <row r="5" spans="1:8" ht="6.75" customHeight="1">
      <c r="A5" s="124"/>
      <c r="B5" s="124"/>
      <c r="C5" s="124"/>
      <c r="D5" s="124"/>
      <c r="E5" s="124"/>
      <c r="F5" s="124"/>
      <c r="G5" s="124"/>
      <c r="H5" s="124"/>
    </row>
    <row r="6" spans="1:8" ht="12.75" customHeight="1">
      <c r="C6" s="36"/>
    </row>
    <row r="7" spans="1:8" s="1" customFormat="1" ht="9.75" customHeight="1">
      <c r="A7" s="1163" t="s">
        <v>441</v>
      </c>
      <c r="B7" s="1185" t="s">
        <v>442</v>
      </c>
      <c r="C7" s="1185" t="s">
        <v>443</v>
      </c>
      <c r="D7" s="1162"/>
      <c r="E7" s="1162"/>
      <c r="F7" s="1162"/>
      <c r="G7" s="1162"/>
      <c r="H7" s="1162"/>
    </row>
    <row r="8" spans="1:8" s="1" customFormat="1" ht="9.75" customHeight="1">
      <c r="A8" s="1163"/>
      <c r="B8" s="1186"/>
      <c r="C8" s="1186"/>
      <c r="D8" s="1162"/>
      <c r="E8" s="1162"/>
      <c r="F8" s="1162"/>
      <c r="G8" s="1162"/>
      <c r="H8" s="1162"/>
    </row>
    <row r="9" spans="1:8" s="1" customFormat="1" ht="9.75" customHeight="1">
      <c r="A9" s="1163"/>
      <c r="B9" s="1186"/>
      <c r="C9" s="1186"/>
      <c r="D9" s="1162"/>
      <c r="E9" s="1162"/>
      <c r="F9" s="1162"/>
      <c r="G9" s="1162"/>
      <c r="H9" s="1162"/>
    </row>
    <row r="10" spans="1:8" s="126" customFormat="1" ht="14.25" customHeight="1">
      <c r="A10" s="136"/>
      <c r="B10" s="137"/>
      <c r="C10" s="137"/>
      <c r="D10" s="125"/>
      <c r="E10" s="125"/>
      <c r="F10" s="125"/>
      <c r="G10" s="125"/>
      <c r="H10" s="125"/>
    </row>
    <row r="11" spans="1:8" s="128" customFormat="1">
      <c r="A11" s="138"/>
      <c r="B11" s="139"/>
      <c r="C11" s="139"/>
      <c r="D11" s="127"/>
      <c r="E11" s="127"/>
      <c r="F11" s="127"/>
      <c r="G11" s="127"/>
      <c r="H11" s="125"/>
    </row>
    <row r="12" spans="1:8" s="128" customFormat="1">
      <c r="A12" s="140"/>
      <c r="B12" s="139"/>
      <c r="C12" s="139"/>
      <c r="D12" s="127"/>
      <c r="E12" s="127"/>
      <c r="F12" s="127"/>
      <c r="G12" s="127"/>
      <c r="H12" s="125"/>
    </row>
    <row r="13" spans="1:8" s="128" customFormat="1">
      <c r="A13" s="140"/>
      <c r="B13" s="139"/>
      <c r="C13" s="139"/>
      <c r="D13" s="127"/>
      <c r="E13" s="127"/>
      <c r="F13" s="127"/>
      <c r="G13" s="127"/>
      <c r="H13" s="125"/>
    </row>
    <row r="14" spans="1:8" s="128" customFormat="1">
      <c r="A14" s="140"/>
      <c r="B14" s="139"/>
      <c r="C14" s="139"/>
      <c r="D14" s="127"/>
      <c r="E14" s="127"/>
      <c r="F14" s="127"/>
      <c r="G14" s="127"/>
      <c r="H14" s="125"/>
    </row>
    <row r="15" spans="1:8" s="128" customFormat="1">
      <c r="A15" s="140"/>
      <c r="B15" s="139"/>
      <c r="C15" s="139"/>
      <c r="D15" s="127"/>
      <c r="E15" s="127"/>
      <c r="F15" s="127"/>
      <c r="G15" s="127"/>
      <c r="H15" s="125"/>
    </row>
    <row r="16" spans="1:8" s="128" customFormat="1">
      <c r="A16" s="140"/>
      <c r="B16" s="139"/>
      <c r="C16" s="139"/>
      <c r="D16" s="127"/>
      <c r="E16" s="127"/>
      <c r="F16" s="127"/>
      <c r="G16" s="127"/>
      <c r="H16" s="125"/>
    </row>
    <row r="17" spans="1:8" s="128" customFormat="1">
      <c r="A17" s="140"/>
      <c r="B17" s="139"/>
      <c r="C17" s="139"/>
      <c r="D17" s="127"/>
      <c r="E17" s="127"/>
      <c r="F17" s="127"/>
      <c r="G17" s="127"/>
      <c r="H17" s="125"/>
    </row>
    <row r="18" spans="1:8" s="128" customFormat="1">
      <c r="A18" s="140"/>
      <c r="B18" s="139"/>
      <c r="C18" s="139"/>
      <c r="D18" s="127"/>
      <c r="E18" s="127"/>
      <c r="F18" s="127"/>
      <c r="G18" s="127"/>
      <c r="H18" s="125"/>
    </row>
    <row r="19" spans="1:8" s="128" customFormat="1">
      <c r="A19" s="140"/>
      <c r="B19" s="139"/>
      <c r="C19" s="139"/>
      <c r="D19" s="127"/>
      <c r="E19" s="127"/>
      <c r="F19" s="127"/>
      <c r="G19" s="127"/>
      <c r="H19" s="125"/>
    </row>
    <row r="20" spans="1:8" s="129" customFormat="1">
      <c r="A20" s="142"/>
      <c r="B20" s="141"/>
      <c r="C20" s="141"/>
    </row>
    <row r="21" spans="1:8" s="129" customFormat="1">
      <c r="A21" s="138"/>
      <c r="B21" s="141"/>
      <c r="C21" s="141"/>
    </row>
    <row r="22" spans="1:8" s="129" customFormat="1">
      <c r="A22" s="142"/>
      <c r="B22" s="141"/>
      <c r="C22" s="141"/>
    </row>
    <row r="23" spans="1:8" s="129" customFormat="1">
      <c r="A23" s="142"/>
      <c r="B23" s="141"/>
      <c r="C23" s="141"/>
    </row>
    <row r="24" spans="1:8" s="129" customFormat="1">
      <c r="A24" s="142"/>
      <c r="B24" s="141"/>
      <c r="C24" s="141"/>
    </row>
    <row r="25" spans="1:8" s="129" customFormat="1">
      <c r="A25" s="142"/>
      <c r="B25" s="141"/>
      <c r="C25" s="141"/>
    </row>
    <row r="26" spans="1:8" s="129" customFormat="1">
      <c r="A26" s="142"/>
      <c r="B26" s="141"/>
      <c r="C26" s="141"/>
    </row>
    <row r="27" spans="1:8" s="129" customFormat="1">
      <c r="A27" s="142"/>
      <c r="B27" s="141"/>
      <c r="C27" s="141"/>
    </row>
    <row r="28" spans="1:8" s="129" customFormat="1">
      <c r="A28" s="138"/>
      <c r="B28" s="141"/>
      <c r="C28" s="141"/>
    </row>
    <row r="29" spans="1:8" s="129" customFormat="1">
      <c r="A29" s="142"/>
      <c r="B29" s="141"/>
      <c r="C29" s="141"/>
    </row>
    <row r="30" spans="1:8" s="129" customFormat="1">
      <c r="A30" s="142"/>
      <c r="B30" s="141"/>
      <c r="C30" s="141"/>
    </row>
    <row r="31" spans="1:8" ht="12.75" customHeight="1">
      <c r="A31" s="131"/>
      <c r="B31" s="147"/>
      <c r="C31" s="147"/>
    </row>
    <row r="32" spans="1:8" ht="12.75" customHeight="1">
      <c r="A32" s="132"/>
      <c r="B32" s="120"/>
      <c r="C32" s="120"/>
    </row>
    <row r="33" spans="1:3" ht="12.75" customHeight="1">
      <c r="A33" s="132"/>
      <c r="B33" s="120"/>
      <c r="C33" s="120"/>
    </row>
    <row r="34" spans="1:3" ht="12.75" customHeight="1">
      <c r="A34" s="132"/>
      <c r="B34" s="120"/>
      <c r="C34" s="120"/>
    </row>
    <row r="35" spans="1:3" ht="12.75" customHeight="1">
      <c r="A35" s="132"/>
      <c r="B35" s="120"/>
      <c r="C35" s="120"/>
    </row>
    <row r="36" spans="1:3" ht="12.75" customHeight="1">
      <c r="A36" s="132"/>
      <c r="B36" s="120"/>
      <c r="C36" s="120"/>
    </row>
    <row r="37" spans="1:3" ht="12.75" customHeight="1">
      <c r="A37" s="132"/>
      <c r="B37" s="120"/>
      <c r="C37" s="120"/>
    </row>
    <row r="38" spans="1:3" ht="12.75" customHeight="1">
      <c r="A38" s="132"/>
      <c r="B38" s="120"/>
      <c r="C38" s="120"/>
    </row>
    <row r="39" spans="1:3" ht="12.75" customHeight="1">
      <c r="A39" s="132"/>
      <c r="B39" s="120"/>
      <c r="C39" s="120"/>
    </row>
    <row r="40" spans="1:3" ht="12.75" customHeight="1">
      <c r="A40" s="133"/>
    </row>
    <row r="41" spans="1:3" ht="12.75" customHeight="1">
      <c r="A41" s="134"/>
    </row>
    <row r="42" spans="1:3" ht="12.75" customHeight="1">
      <c r="A42" s="133"/>
    </row>
    <row r="43" spans="1:3" ht="12.75" customHeight="1">
      <c r="A43" s="133"/>
    </row>
    <row r="44" spans="1:3" ht="12.75" customHeight="1">
      <c r="A44" s="133"/>
    </row>
    <row r="45" spans="1:3" ht="26.25" customHeight="1">
      <c r="A45" s="133"/>
    </row>
    <row r="46" spans="1:3" ht="24" customHeight="1">
      <c r="A46" s="135"/>
    </row>
    <row r="47" spans="1:3" ht="12.75" customHeight="1">
      <c r="A47" s="135"/>
    </row>
    <row r="48" spans="1:3" ht="12.75" customHeight="1">
      <c r="A48" s="135"/>
    </row>
    <row r="49" spans="1:1" ht="12.75" customHeight="1">
      <c r="A49" s="135"/>
    </row>
    <row r="50" spans="1:1" ht="12.75" customHeight="1">
      <c r="A50" s="135"/>
    </row>
    <row r="51" spans="1:1" ht="12.75" customHeight="1">
      <c r="A51" s="135"/>
    </row>
    <row r="52" spans="1:1" ht="12.75"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sheetData>
  <mergeCells count="11">
    <mergeCell ref="A2:C2"/>
    <mergeCell ref="A3:C3"/>
    <mergeCell ref="A4:C4"/>
    <mergeCell ref="A7:A9"/>
    <mergeCell ref="B7:B9"/>
    <mergeCell ref="C7:C9"/>
    <mergeCell ref="D7:D9"/>
    <mergeCell ref="E7:E9"/>
    <mergeCell ref="F7:F9"/>
    <mergeCell ref="G7:G9"/>
    <mergeCell ref="H7:H9"/>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&amp;L&amp;"Arial,Normal"&amp;8ANEXOS&amp;R&amp;"Arial,Normal"&amp;8A2</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zoomScaleNormal="100" workbookViewId="0">
      <selection activeCell="B7" sqref="B7:B8"/>
    </sheetView>
  </sheetViews>
  <sheetFormatPr baseColWidth="10" defaultRowHeight="15"/>
  <cols>
    <col min="1" max="1" width="17.5703125" style="626" bestFit="1" customWidth="1"/>
    <col min="2" max="2" width="11.140625" style="626" customWidth="1"/>
    <col min="3" max="3" width="39.5703125" bestFit="1" customWidth="1"/>
    <col min="4" max="4" width="26.42578125" customWidth="1"/>
    <col min="5" max="5" width="26.42578125" style="626" customWidth="1"/>
    <col min="6" max="6" width="21.5703125" customWidth="1"/>
    <col min="7" max="7" width="13.5703125" customWidth="1"/>
  </cols>
  <sheetData>
    <row r="1" spans="1:14" s="57" customFormat="1" ht="12.75" customHeight="1">
      <c r="K1" s="36"/>
    </row>
    <row r="2" spans="1:14" s="57" customFormat="1" ht="12.75" customHeight="1">
      <c r="A2" s="1155" t="s">
        <v>1697</v>
      </c>
      <c r="B2" s="1155"/>
      <c r="C2" s="1155"/>
      <c r="D2" s="1155"/>
      <c r="E2" s="1155"/>
      <c r="F2" s="1155"/>
      <c r="G2" s="1155"/>
      <c r="H2" s="122"/>
      <c r="I2" s="122"/>
      <c r="J2" s="122"/>
      <c r="K2" s="58"/>
    </row>
    <row r="3" spans="1:14" s="57" customFormat="1" ht="12.75" customHeight="1">
      <c r="A3" s="1155" t="s">
        <v>1719</v>
      </c>
      <c r="B3" s="1155"/>
      <c r="C3" s="1155"/>
      <c r="D3" s="1155"/>
      <c r="E3" s="1155"/>
      <c r="F3" s="1155"/>
      <c r="G3" s="1155"/>
      <c r="H3" s="123"/>
      <c r="I3" s="123"/>
      <c r="J3" s="123"/>
      <c r="K3" s="58"/>
    </row>
    <row r="4" spans="1:14" s="57" customFormat="1" ht="12.75" customHeight="1">
      <c r="A4" s="1155" t="s">
        <v>1712</v>
      </c>
      <c r="B4" s="1155"/>
      <c r="C4" s="1155"/>
      <c r="D4" s="1155"/>
      <c r="E4" s="1155"/>
      <c r="F4" s="1155"/>
      <c r="G4" s="1155"/>
      <c r="H4" s="122"/>
      <c r="I4" s="122"/>
      <c r="J4" s="122"/>
      <c r="K4" s="122"/>
    </row>
    <row r="5" spans="1:14" s="57" customFormat="1" ht="15.75">
      <c r="C5" s="124"/>
      <c r="D5" s="124"/>
      <c r="E5" s="124"/>
      <c r="F5" s="124"/>
      <c r="G5" s="626"/>
      <c r="H5" s="626"/>
      <c r="I5" s="626"/>
      <c r="J5" s="626"/>
      <c r="K5" s="626"/>
      <c r="L5" s="626"/>
      <c r="M5" s="626"/>
      <c r="N5" s="626"/>
    </row>
    <row r="6" spans="1:14" s="57" customFormat="1" ht="6.75" customHeight="1">
      <c r="C6" s="124"/>
      <c r="D6" s="124"/>
      <c r="E6" s="124"/>
      <c r="F6" s="124"/>
      <c r="G6" s="124"/>
      <c r="H6" s="124"/>
      <c r="I6" s="124"/>
      <c r="J6" s="124"/>
      <c r="K6" s="124"/>
    </row>
    <row r="7" spans="1:14" ht="15.75" customHeight="1">
      <c r="A7" s="1209" t="s">
        <v>1711</v>
      </c>
      <c r="B7" s="1209" t="s">
        <v>1713</v>
      </c>
      <c r="C7" s="1210" t="s">
        <v>1714</v>
      </c>
      <c r="D7" s="1210" t="s">
        <v>445</v>
      </c>
      <c r="E7" s="1210"/>
      <c r="F7" s="1210"/>
      <c r="G7" s="1210"/>
    </row>
    <row r="8" spans="1:14" ht="38.25" customHeight="1">
      <c r="A8" s="1209"/>
      <c r="B8" s="1209"/>
      <c r="C8" s="1210"/>
      <c r="D8" s="745" t="s">
        <v>446</v>
      </c>
      <c r="E8" s="745" t="s">
        <v>1715</v>
      </c>
      <c r="F8" s="745" t="s">
        <v>447</v>
      </c>
      <c r="G8" s="746" t="s">
        <v>1718</v>
      </c>
    </row>
    <row r="9" spans="1:14">
      <c r="A9" s="838" t="s">
        <v>1716</v>
      </c>
      <c r="B9" s="838"/>
      <c r="C9" s="839"/>
      <c r="D9" s="840"/>
      <c r="E9" s="840"/>
      <c r="F9" s="841"/>
      <c r="G9" s="841"/>
    </row>
    <row r="10" spans="1:14">
      <c r="A10" s="830"/>
      <c r="B10" s="830"/>
      <c r="C10" s="831"/>
      <c r="D10" s="832"/>
      <c r="E10" s="832"/>
      <c r="F10" s="833"/>
      <c r="G10" s="833"/>
    </row>
    <row r="11" spans="1:14">
      <c r="A11" s="830"/>
      <c r="B11" s="830"/>
      <c r="C11" s="831"/>
      <c r="D11" s="832"/>
      <c r="E11" s="832"/>
      <c r="F11" s="833"/>
      <c r="G11" s="833"/>
    </row>
    <row r="12" spans="1:14" s="626" customFormat="1">
      <c r="A12" s="830"/>
      <c r="B12" s="830"/>
      <c r="C12" s="831"/>
      <c r="D12" s="832"/>
      <c r="E12" s="832"/>
      <c r="F12" s="833"/>
      <c r="G12" s="833"/>
    </row>
    <row r="13" spans="1:14">
      <c r="A13" s="830"/>
      <c r="B13" s="830"/>
      <c r="C13" s="831"/>
      <c r="D13" s="832"/>
      <c r="E13" s="832"/>
      <c r="F13" s="833"/>
      <c r="G13" s="833"/>
    </row>
    <row r="14" spans="1:14">
      <c r="A14" s="830"/>
      <c r="B14" s="830"/>
      <c r="C14" s="831"/>
      <c r="D14" s="832"/>
      <c r="E14" s="832"/>
      <c r="F14" s="833"/>
      <c r="G14" s="833"/>
    </row>
    <row r="15" spans="1:14">
      <c r="A15" s="830"/>
      <c r="B15" s="830"/>
      <c r="C15" s="831"/>
      <c r="D15" s="832"/>
      <c r="E15" s="832"/>
      <c r="F15" s="833"/>
      <c r="G15" s="833"/>
    </row>
    <row r="16" spans="1:14">
      <c r="A16" s="838" t="s">
        <v>1717</v>
      </c>
      <c r="B16" s="838"/>
      <c r="C16" s="839"/>
      <c r="D16" s="840"/>
      <c r="E16" s="840"/>
      <c r="F16" s="841"/>
      <c r="G16" s="841"/>
    </row>
    <row r="17" spans="1:7">
      <c r="A17" s="830"/>
      <c r="B17" s="830"/>
      <c r="C17" s="831"/>
      <c r="D17" s="832"/>
      <c r="E17" s="832"/>
      <c r="F17" s="833"/>
      <c r="G17" s="833"/>
    </row>
    <row r="18" spans="1:7">
      <c r="A18" s="830"/>
      <c r="B18" s="830"/>
      <c r="C18" s="831"/>
      <c r="D18" s="832"/>
      <c r="E18" s="832"/>
      <c r="F18" s="833"/>
      <c r="G18" s="833"/>
    </row>
    <row r="19" spans="1:7">
      <c r="A19" s="830"/>
      <c r="B19" s="830"/>
      <c r="C19" s="831"/>
      <c r="D19" s="832"/>
      <c r="E19" s="832"/>
      <c r="F19" s="833"/>
      <c r="G19" s="833"/>
    </row>
    <row r="20" spans="1:7">
      <c r="A20" s="830"/>
      <c r="B20" s="830"/>
      <c r="C20" s="831"/>
      <c r="D20" s="832"/>
      <c r="E20" s="832"/>
      <c r="F20" s="833"/>
      <c r="G20" s="833"/>
    </row>
    <row r="21" spans="1:7">
      <c r="A21" s="830"/>
      <c r="B21" s="830"/>
      <c r="C21" s="831"/>
      <c r="D21" s="832"/>
      <c r="E21" s="832"/>
      <c r="F21" s="833"/>
      <c r="G21" s="833"/>
    </row>
    <row r="22" spans="1:7">
      <c r="A22" s="830"/>
      <c r="B22" s="830"/>
      <c r="C22" s="831"/>
      <c r="D22" s="832"/>
      <c r="E22" s="832"/>
      <c r="F22" s="833"/>
      <c r="G22" s="833"/>
    </row>
    <row r="23" spans="1:7">
      <c r="A23" s="830"/>
      <c r="B23" s="830"/>
      <c r="C23" s="831"/>
      <c r="D23" s="832"/>
      <c r="E23" s="832"/>
      <c r="F23" s="833"/>
      <c r="G23" s="833"/>
    </row>
    <row r="24" spans="1:7">
      <c r="A24" s="834"/>
      <c r="B24" s="834"/>
      <c r="C24" s="835"/>
      <c r="D24" s="836"/>
      <c r="E24" s="836"/>
      <c r="F24" s="837"/>
      <c r="G24" s="837"/>
    </row>
    <row r="25" spans="1:7" s="626" customFormat="1">
      <c r="A25" s="663" t="s">
        <v>1723</v>
      </c>
      <c r="B25" s="842"/>
      <c r="C25" s="843"/>
      <c r="D25" s="844"/>
      <c r="E25" s="844"/>
      <c r="F25" s="845"/>
      <c r="G25" s="845"/>
    </row>
    <row r="26" spans="1:7">
      <c r="C26" s="214"/>
      <c r="D26" s="210"/>
      <c r="E26" s="210"/>
      <c r="F26" s="210"/>
    </row>
    <row r="27" spans="1:7">
      <c r="C27" s="214"/>
      <c r="D27" s="210"/>
      <c r="E27" s="210"/>
      <c r="F27" s="210"/>
    </row>
    <row r="28" spans="1:7">
      <c r="C28" s="214"/>
      <c r="D28" s="210"/>
      <c r="E28" s="210"/>
      <c r="F28" s="210"/>
    </row>
    <row r="29" spans="1:7">
      <c r="C29" s="214"/>
      <c r="D29" s="210"/>
      <c r="E29" s="210"/>
      <c r="F29" s="210"/>
    </row>
    <row r="31" spans="1:7" s="57" customFormat="1" ht="12.75" customHeight="1">
      <c r="C31" s="132"/>
      <c r="D31" s="120"/>
      <c r="E31" s="120"/>
      <c r="F31" s="120"/>
    </row>
    <row r="32" spans="1:7" s="57" customFormat="1" ht="12.75" customHeight="1">
      <c r="C32" s="132"/>
      <c r="D32" s="120"/>
      <c r="E32" s="120"/>
      <c r="F32" s="120"/>
    </row>
    <row r="33" spans="3:6" s="57" customFormat="1" ht="12.75" customHeight="1">
      <c r="C33" s="132"/>
      <c r="D33" s="120"/>
      <c r="E33" s="120"/>
      <c r="F33" s="120"/>
    </row>
    <row r="34" spans="3:6" s="57" customFormat="1" ht="12.75" customHeight="1">
      <c r="C34" s="132"/>
      <c r="D34" s="120"/>
      <c r="E34" s="120"/>
      <c r="F34" s="120"/>
    </row>
  </sheetData>
  <mergeCells count="7">
    <mergeCell ref="A2:G2"/>
    <mergeCell ref="A3:G3"/>
    <mergeCell ref="A4:G4"/>
    <mergeCell ref="A7:A8"/>
    <mergeCell ref="B7:B8"/>
    <mergeCell ref="D7:G7"/>
    <mergeCell ref="C7:C8"/>
  </mergeCells>
  <pageMargins left="0.70866141732283472" right="0.70866141732283472" top="0.74803149606299213" bottom="0.74803149606299213" header="0.31496062992125984" footer="0.31496062992125984"/>
  <pageSetup scale="78" fitToHeight="0" orientation="landscape" r:id="rId1"/>
  <headerFooter>
    <oddHeader>&amp;L&amp;"Arial,Normal"&amp;8ANEXOS&amp;R&amp;"Arial,Normal"&amp;8A3</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Normal="100" workbookViewId="0">
      <selection activeCell="F15" sqref="F15"/>
    </sheetView>
  </sheetViews>
  <sheetFormatPr baseColWidth="10" defaultRowHeight="15"/>
  <cols>
    <col min="2" max="2" width="15.7109375" customWidth="1"/>
    <col min="3" max="3" width="15.28515625" customWidth="1"/>
    <col min="4" max="4" width="15.140625" customWidth="1"/>
    <col min="8" max="8" width="16.140625" customWidth="1"/>
    <col min="9" max="9" width="5.5703125" customWidth="1"/>
  </cols>
  <sheetData>
    <row r="1" spans="1:8" s="57" customFormat="1" ht="12.75" customHeight="1">
      <c r="H1" s="36"/>
    </row>
    <row r="2" spans="1:8" s="57" customFormat="1" ht="12.75" customHeight="1">
      <c r="C2" s="1155" t="s">
        <v>1697</v>
      </c>
      <c r="D2" s="1155"/>
      <c r="E2" s="1155"/>
      <c r="F2" s="1155"/>
      <c r="G2" s="1155"/>
      <c r="H2" s="58"/>
    </row>
    <row r="3" spans="1:8" s="57" customFormat="1" ht="12.75" customHeight="1">
      <c r="C3" s="1155" t="s">
        <v>557</v>
      </c>
      <c r="D3" s="1155"/>
      <c r="E3" s="1155"/>
      <c r="F3" s="1155"/>
      <c r="G3" s="1155"/>
      <c r="H3" s="58"/>
    </row>
    <row r="4" spans="1:8" s="57" customFormat="1" ht="12.75" customHeight="1">
      <c r="C4" s="1155" t="s">
        <v>558</v>
      </c>
      <c r="D4" s="1155"/>
      <c r="E4" s="1155"/>
      <c r="F4" s="1155"/>
      <c r="G4" s="1155"/>
      <c r="H4" s="122"/>
    </row>
    <row r="7" spans="1:8" ht="15" customHeight="1">
      <c r="A7" s="1216" t="s">
        <v>559</v>
      </c>
      <c r="B7" s="1214" t="s">
        <v>249</v>
      </c>
      <c r="C7" s="1216" t="s">
        <v>560</v>
      </c>
      <c r="D7" s="1216" t="s">
        <v>560</v>
      </c>
      <c r="E7" s="1217" t="s">
        <v>563</v>
      </c>
      <c r="F7" s="1216" t="s">
        <v>564</v>
      </c>
      <c r="G7" s="1214" t="s">
        <v>565</v>
      </c>
      <c r="H7" s="1214" t="s">
        <v>566</v>
      </c>
    </row>
    <row r="8" spans="1:8" ht="24">
      <c r="A8" s="1216"/>
      <c r="B8" s="1215"/>
      <c r="C8" s="279" t="s">
        <v>561</v>
      </c>
      <c r="D8" s="280" t="s">
        <v>562</v>
      </c>
      <c r="E8" s="1218"/>
      <c r="F8" s="1216"/>
      <c r="G8" s="1215"/>
      <c r="H8" s="1215"/>
    </row>
    <row r="9" spans="1:8">
      <c r="A9" s="278"/>
      <c r="B9" s="278"/>
      <c r="C9" s="278"/>
      <c r="D9" s="278"/>
      <c r="E9" s="278"/>
      <c r="F9" s="278"/>
      <c r="G9" s="278"/>
      <c r="H9" s="278"/>
    </row>
    <row r="10" spans="1:8" ht="15" customHeight="1">
      <c r="A10" s="278"/>
      <c r="B10" s="278"/>
      <c r="C10" s="278"/>
      <c r="D10" s="278"/>
      <c r="E10" s="278"/>
      <c r="F10" s="278"/>
      <c r="G10" s="278"/>
      <c r="H10" s="278"/>
    </row>
    <row r="11" spans="1:8">
      <c r="A11" s="278"/>
      <c r="B11" s="278"/>
      <c r="C11" s="278"/>
      <c r="D11" s="278"/>
      <c r="E11" s="278"/>
      <c r="F11" s="278"/>
      <c r="G11" s="278"/>
      <c r="H11" s="278"/>
    </row>
    <row r="12" spans="1:8">
      <c r="A12" s="278"/>
      <c r="B12" s="278"/>
      <c r="C12" s="278"/>
      <c r="D12" s="278"/>
      <c r="E12" s="278"/>
      <c r="F12" s="278"/>
      <c r="G12" s="278"/>
      <c r="H12" s="278"/>
    </row>
    <row r="13" spans="1:8">
      <c r="A13" s="278"/>
      <c r="B13" s="278"/>
      <c r="C13" s="278"/>
      <c r="D13" s="278"/>
      <c r="E13" s="278"/>
      <c r="F13" s="278"/>
      <c r="G13" s="278"/>
      <c r="H13" s="278"/>
    </row>
    <row r="14" spans="1:8">
      <c r="A14" s="278"/>
      <c r="B14" s="278"/>
      <c r="C14" s="278"/>
      <c r="D14" s="278"/>
      <c r="E14" s="278"/>
      <c r="F14" s="278"/>
      <c r="G14" s="278"/>
      <c r="H14" s="278"/>
    </row>
    <row r="15" spans="1:8">
      <c r="A15" s="278"/>
      <c r="B15" s="278"/>
      <c r="C15" s="278"/>
      <c r="D15" s="278"/>
      <c r="E15" s="278"/>
      <c r="F15" s="278"/>
      <c r="G15" s="278"/>
      <c r="H15" s="278"/>
    </row>
    <row r="16" spans="1:8">
      <c r="A16" s="278"/>
      <c r="B16" s="278"/>
      <c r="C16" s="278"/>
      <c r="D16" s="278"/>
      <c r="E16" s="278"/>
      <c r="F16" s="278"/>
      <c r="G16" s="278"/>
      <c r="H16" s="278"/>
    </row>
    <row r="17" spans="1:8">
      <c r="A17" s="278"/>
      <c r="B17" s="278"/>
      <c r="C17" s="278"/>
      <c r="D17" s="278"/>
      <c r="E17" s="278"/>
      <c r="F17" s="278"/>
      <c r="G17" s="278"/>
      <c r="H17" s="278"/>
    </row>
    <row r="18" spans="1:8">
      <c r="A18" s="278"/>
      <c r="B18" s="278"/>
      <c r="C18" s="278"/>
      <c r="D18" s="278"/>
      <c r="E18" s="278"/>
      <c r="F18" s="278"/>
      <c r="G18" s="278"/>
      <c r="H18" s="278"/>
    </row>
    <row r="19" spans="1:8">
      <c r="A19" s="278"/>
      <c r="B19" s="278"/>
      <c r="C19" s="278"/>
      <c r="D19" s="278"/>
      <c r="E19" s="278"/>
      <c r="F19" s="278"/>
      <c r="G19" s="278"/>
      <c r="H19" s="278"/>
    </row>
    <row r="20" spans="1:8">
      <c r="A20" s="278"/>
      <c r="B20" s="278"/>
      <c r="C20" s="278"/>
      <c r="D20" s="278"/>
      <c r="E20" s="278"/>
      <c r="F20" s="278"/>
      <c r="G20" s="278"/>
      <c r="H20" s="278"/>
    </row>
    <row r="21" spans="1:8">
      <c r="A21" s="278"/>
      <c r="B21" s="278"/>
      <c r="C21" s="278"/>
      <c r="D21" s="278"/>
      <c r="E21" s="278"/>
      <c r="F21" s="278"/>
      <c r="G21" s="278"/>
      <c r="H21" s="278"/>
    </row>
    <row r="22" spans="1:8">
      <c r="A22" s="278"/>
      <c r="B22" s="278"/>
      <c r="C22" s="278"/>
      <c r="D22" s="278"/>
      <c r="E22" s="278"/>
      <c r="F22" s="278"/>
      <c r="G22" s="278"/>
      <c r="H22" s="278"/>
    </row>
    <row r="23" spans="1:8">
      <c r="A23" s="278"/>
      <c r="B23" s="278"/>
      <c r="C23" s="278"/>
      <c r="D23" s="278"/>
      <c r="E23" s="278"/>
      <c r="F23" s="278"/>
      <c r="G23" s="278"/>
      <c r="H23" s="278"/>
    </row>
    <row r="24" spans="1:8">
      <c r="A24" s="1211" t="s">
        <v>216</v>
      </c>
      <c r="B24" s="1212"/>
      <c r="C24" s="1212"/>
      <c r="D24" s="1212"/>
      <c r="E24" s="1212"/>
      <c r="F24" s="1212"/>
      <c r="G24" s="1213"/>
      <c r="H24" s="850">
        <f>SUM(H9:H23)</f>
        <v>0</v>
      </c>
    </row>
    <row r="27" spans="1:8" s="57" customFormat="1" ht="12.75" customHeight="1">
      <c r="A27" s="132"/>
      <c r="B27" s="120"/>
      <c r="C27" s="120"/>
    </row>
    <row r="28" spans="1:8" s="57" customFormat="1" ht="12.75" customHeight="1">
      <c r="A28" s="132"/>
      <c r="B28" s="120"/>
      <c r="C28" s="120"/>
    </row>
    <row r="29" spans="1:8" s="57" customFormat="1" ht="12.75" customHeight="1">
      <c r="A29" s="132"/>
      <c r="B29" s="120"/>
      <c r="C29" s="120"/>
    </row>
    <row r="30" spans="1:8" s="57" customFormat="1" ht="12.75" customHeight="1">
      <c r="A30" s="132"/>
      <c r="B30" s="120"/>
      <c r="C30" s="120"/>
    </row>
  </sheetData>
  <mergeCells count="11">
    <mergeCell ref="A24:G24"/>
    <mergeCell ref="H7:H8"/>
    <mergeCell ref="C2:G2"/>
    <mergeCell ref="C3:G3"/>
    <mergeCell ref="C4:G4"/>
    <mergeCell ref="A7:A8"/>
    <mergeCell ref="B7:B8"/>
    <mergeCell ref="C7:D7"/>
    <mergeCell ref="G7:G8"/>
    <mergeCell ref="F7:F8"/>
    <mergeCell ref="E7:E8"/>
  </mergeCells>
  <printOptions horizontalCentered="1"/>
  <pageMargins left="0.70866141732283472" right="0.70866141732283472" top="0.74803149606299213" bottom="0.74803149606299213" header="0.31496062992125984" footer="0.31496062992125984"/>
  <pageSetup fitToHeight="0" orientation="landscape" verticalDpi="300" r:id="rId1"/>
  <headerFooter>
    <oddHeader>&amp;L&amp;"Arial,Normal"&amp;8ANEXOS&amp;R&amp;"Arial,Normal"&amp;8A4</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opLeftCell="A40" zoomScaleNormal="100" zoomScaleSheetLayoutView="100" workbookViewId="0">
      <selection activeCell="C59" sqref="C59"/>
    </sheetView>
  </sheetViews>
  <sheetFormatPr baseColWidth="10" defaultRowHeight="12.75"/>
  <cols>
    <col min="1" max="1" width="4.42578125" style="372" customWidth="1"/>
    <col min="2" max="4" width="22.42578125" style="372" customWidth="1"/>
    <col min="5" max="5" width="19.5703125" style="372" customWidth="1"/>
    <col min="6" max="7" width="17" style="372" customWidth="1"/>
    <col min="8" max="8" width="23.7109375" style="372" customWidth="1"/>
    <col min="9" max="9" width="19.28515625" style="372" customWidth="1"/>
    <col min="10" max="12" width="12" style="372" customWidth="1"/>
    <col min="13" max="13" width="9.7109375" style="372" customWidth="1"/>
    <col min="14" max="14" width="10.7109375" style="372" customWidth="1"/>
    <col min="15" max="15" width="20" style="372" customWidth="1"/>
    <col min="16" max="16" width="3.7109375" style="373" customWidth="1"/>
    <col min="17" max="17" width="11.42578125" style="372"/>
    <col min="18" max="18" width="12.7109375" style="372" bestFit="1" customWidth="1"/>
    <col min="19" max="257" width="11.42578125" style="372"/>
    <col min="258" max="258" width="4.42578125" style="372" customWidth="1"/>
    <col min="259" max="261" width="22.42578125" style="372" customWidth="1"/>
    <col min="262" max="262" width="19.5703125" style="372" customWidth="1"/>
    <col min="263" max="264" width="17" style="372" customWidth="1"/>
    <col min="265" max="265" width="23.7109375" style="372" customWidth="1"/>
    <col min="266" max="266" width="19.28515625" style="372" customWidth="1"/>
    <col min="267" max="268" width="12" style="372" customWidth="1"/>
    <col min="269" max="269" width="9.7109375" style="372" customWidth="1"/>
    <col min="270" max="270" width="10.28515625" style="372" customWidth="1"/>
    <col min="271" max="271" width="20" style="372" customWidth="1"/>
    <col min="272" max="272" width="3.7109375" style="372" customWidth="1"/>
    <col min="273" max="273" width="11.42578125" style="372"/>
    <col min="274" max="274" width="12.7109375" style="372" bestFit="1" customWidth="1"/>
    <col min="275" max="513" width="11.42578125" style="372"/>
    <col min="514" max="514" width="4.42578125" style="372" customWidth="1"/>
    <col min="515" max="517" width="22.42578125" style="372" customWidth="1"/>
    <col min="518" max="518" width="19.5703125" style="372" customWidth="1"/>
    <col min="519" max="520" width="17" style="372" customWidth="1"/>
    <col min="521" max="521" width="23.7109375" style="372" customWidth="1"/>
    <col min="522" max="522" width="19.28515625" style="372" customWidth="1"/>
    <col min="523" max="524" width="12" style="372" customWidth="1"/>
    <col min="525" max="525" width="9.7109375" style="372" customWidth="1"/>
    <col min="526" max="526" width="10.28515625" style="372" customWidth="1"/>
    <col min="527" max="527" width="20" style="372" customWidth="1"/>
    <col min="528" max="528" width="3.7109375" style="372" customWidth="1"/>
    <col min="529" max="529" width="11.42578125" style="372"/>
    <col min="530" max="530" width="12.7109375" style="372" bestFit="1" customWidth="1"/>
    <col min="531" max="769" width="11.42578125" style="372"/>
    <col min="770" max="770" width="4.42578125" style="372" customWidth="1"/>
    <col min="771" max="773" width="22.42578125" style="372" customWidth="1"/>
    <col min="774" max="774" width="19.5703125" style="372" customWidth="1"/>
    <col min="775" max="776" width="17" style="372" customWidth="1"/>
    <col min="777" max="777" width="23.7109375" style="372" customWidth="1"/>
    <col min="778" max="778" width="19.28515625" style="372" customWidth="1"/>
    <col min="779" max="780" width="12" style="372" customWidth="1"/>
    <col min="781" max="781" width="9.7109375" style="372" customWidth="1"/>
    <col min="782" max="782" width="10.28515625" style="372" customWidth="1"/>
    <col min="783" max="783" width="20" style="372" customWidth="1"/>
    <col min="784" max="784" width="3.7109375" style="372" customWidth="1"/>
    <col min="785" max="785" width="11.42578125" style="372"/>
    <col min="786" max="786" width="12.7109375" style="372" bestFit="1" customWidth="1"/>
    <col min="787" max="1025" width="11.42578125" style="372"/>
    <col min="1026" max="1026" width="4.42578125" style="372" customWidth="1"/>
    <col min="1027" max="1029" width="22.42578125" style="372" customWidth="1"/>
    <col min="1030" max="1030" width="19.5703125" style="372" customWidth="1"/>
    <col min="1031" max="1032" width="17" style="372" customWidth="1"/>
    <col min="1033" max="1033" width="23.7109375" style="372" customWidth="1"/>
    <col min="1034" max="1034" width="19.28515625" style="372" customWidth="1"/>
    <col min="1035" max="1036" width="12" style="372" customWidth="1"/>
    <col min="1037" max="1037" width="9.7109375" style="372" customWidth="1"/>
    <col min="1038" max="1038" width="10.28515625" style="372" customWidth="1"/>
    <col min="1039" max="1039" width="20" style="372" customWidth="1"/>
    <col min="1040" max="1040" width="3.7109375" style="372" customWidth="1"/>
    <col min="1041" max="1041" width="11.42578125" style="372"/>
    <col min="1042" max="1042" width="12.7109375" style="372" bestFit="1" customWidth="1"/>
    <col min="1043" max="1281" width="11.42578125" style="372"/>
    <col min="1282" max="1282" width="4.42578125" style="372" customWidth="1"/>
    <col min="1283" max="1285" width="22.42578125" style="372" customWidth="1"/>
    <col min="1286" max="1286" width="19.5703125" style="372" customWidth="1"/>
    <col min="1287" max="1288" width="17" style="372" customWidth="1"/>
    <col min="1289" max="1289" width="23.7109375" style="372" customWidth="1"/>
    <col min="1290" max="1290" width="19.28515625" style="372" customWidth="1"/>
    <col min="1291" max="1292" width="12" style="372" customWidth="1"/>
    <col min="1293" max="1293" width="9.7109375" style="372" customWidth="1"/>
    <col min="1294" max="1294" width="10.28515625" style="372" customWidth="1"/>
    <col min="1295" max="1295" width="20" style="372" customWidth="1"/>
    <col min="1296" max="1296" width="3.7109375" style="372" customWidth="1"/>
    <col min="1297" max="1297" width="11.42578125" style="372"/>
    <col min="1298" max="1298" width="12.7109375" style="372" bestFit="1" customWidth="1"/>
    <col min="1299" max="1537" width="11.42578125" style="372"/>
    <col min="1538" max="1538" width="4.42578125" style="372" customWidth="1"/>
    <col min="1539" max="1541" width="22.42578125" style="372" customWidth="1"/>
    <col min="1542" max="1542" width="19.5703125" style="372" customWidth="1"/>
    <col min="1543" max="1544" width="17" style="372" customWidth="1"/>
    <col min="1545" max="1545" width="23.7109375" style="372" customWidth="1"/>
    <col min="1546" max="1546" width="19.28515625" style="372" customWidth="1"/>
    <col min="1547" max="1548" width="12" style="372" customWidth="1"/>
    <col min="1549" max="1549" width="9.7109375" style="372" customWidth="1"/>
    <col min="1550" max="1550" width="10.28515625" style="372" customWidth="1"/>
    <col min="1551" max="1551" width="20" style="372" customWidth="1"/>
    <col min="1552" max="1552" width="3.7109375" style="372" customWidth="1"/>
    <col min="1553" max="1553" width="11.42578125" style="372"/>
    <col min="1554" max="1554" width="12.7109375" style="372" bestFit="1" customWidth="1"/>
    <col min="1555" max="1793" width="11.42578125" style="372"/>
    <col min="1794" max="1794" width="4.42578125" style="372" customWidth="1"/>
    <col min="1795" max="1797" width="22.42578125" style="372" customWidth="1"/>
    <col min="1798" max="1798" width="19.5703125" style="372" customWidth="1"/>
    <col min="1799" max="1800" width="17" style="372" customWidth="1"/>
    <col min="1801" max="1801" width="23.7109375" style="372" customWidth="1"/>
    <col min="1802" max="1802" width="19.28515625" style="372" customWidth="1"/>
    <col min="1803" max="1804" width="12" style="372" customWidth="1"/>
    <col min="1805" max="1805" width="9.7109375" style="372" customWidth="1"/>
    <col min="1806" max="1806" width="10.28515625" style="372" customWidth="1"/>
    <col min="1807" max="1807" width="20" style="372" customWidth="1"/>
    <col min="1808" max="1808" width="3.7109375" style="372" customWidth="1"/>
    <col min="1809" max="1809" width="11.42578125" style="372"/>
    <col min="1810" max="1810" width="12.7109375" style="372" bestFit="1" customWidth="1"/>
    <col min="1811" max="2049" width="11.42578125" style="372"/>
    <col min="2050" max="2050" width="4.42578125" style="372" customWidth="1"/>
    <col min="2051" max="2053" width="22.42578125" style="372" customWidth="1"/>
    <col min="2054" max="2054" width="19.5703125" style="372" customWidth="1"/>
    <col min="2055" max="2056" width="17" style="372" customWidth="1"/>
    <col min="2057" max="2057" width="23.7109375" style="372" customWidth="1"/>
    <col min="2058" max="2058" width="19.28515625" style="372" customWidth="1"/>
    <col min="2059" max="2060" width="12" style="372" customWidth="1"/>
    <col min="2061" max="2061" width="9.7109375" style="372" customWidth="1"/>
    <col min="2062" max="2062" width="10.28515625" style="372" customWidth="1"/>
    <col min="2063" max="2063" width="20" style="372" customWidth="1"/>
    <col min="2064" max="2064" width="3.7109375" style="372" customWidth="1"/>
    <col min="2065" max="2065" width="11.42578125" style="372"/>
    <col min="2066" max="2066" width="12.7109375" style="372" bestFit="1" customWidth="1"/>
    <col min="2067" max="2305" width="11.42578125" style="372"/>
    <col min="2306" max="2306" width="4.42578125" style="372" customWidth="1"/>
    <col min="2307" max="2309" width="22.42578125" style="372" customWidth="1"/>
    <col min="2310" max="2310" width="19.5703125" style="372" customWidth="1"/>
    <col min="2311" max="2312" width="17" style="372" customWidth="1"/>
    <col min="2313" max="2313" width="23.7109375" style="372" customWidth="1"/>
    <col min="2314" max="2314" width="19.28515625" style="372" customWidth="1"/>
    <col min="2315" max="2316" width="12" style="372" customWidth="1"/>
    <col min="2317" max="2317" width="9.7109375" style="372" customWidth="1"/>
    <col min="2318" max="2318" width="10.28515625" style="372" customWidth="1"/>
    <col min="2319" max="2319" width="20" style="372" customWidth="1"/>
    <col min="2320" max="2320" width="3.7109375" style="372" customWidth="1"/>
    <col min="2321" max="2321" width="11.42578125" style="372"/>
    <col min="2322" max="2322" width="12.7109375" style="372" bestFit="1" customWidth="1"/>
    <col min="2323" max="2561" width="11.42578125" style="372"/>
    <col min="2562" max="2562" width="4.42578125" style="372" customWidth="1"/>
    <col min="2563" max="2565" width="22.42578125" style="372" customWidth="1"/>
    <col min="2566" max="2566" width="19.5703125" style="372" customWidth="1"/>
    <col min="2567" max="2568" width="17" style="372" customWidth="1"/>
    <col min="2569" max="2569" width="23.7109375" style="372" customWidth="1"/>
    <col min="2570" max="2570" width="19.28515625" style="372" customWidth="1"/>
    <col min="2571" max="2572" width="12" style="372" customWidth="1"/>
    <col min="2573" max="2573" width="9.7109375" style="372" customWidth="1"/>
    <col min="2574" max="2574" width="10.28515625" style="372" customWidth="1"/>
    <col min="2575" max="2575" width="20" style="372" customWidth="1"/>
    <col min="2576" max="2576" width="3.7109375" style="372" customWidth="1"/>
    <col min="2577" max="2577" width="11.42578125" style="372"/>
    <col min="2578" max="2578" width="12.7109375" style="372" bestFit="1" customWidth="1"/>
    <col min="2579" max="2817" width="11.42578125" style="372"/>
    <col min="2818" max="2818" width="4.42578125" style="372" customWidth="1"/>
    <col min="2819" max="2821" width="22.42578125" style="372" customWidth="1"/>
    <col min="2822" max="2822" width="19.5703125" style="372" customWidth="1"/>
    <col min="2823" max="2824" width="17" style="372" customWidth="1"/>
    <col min="2825" max="2825" width="23.7109375" style="372" customWidth="1"/>
    <col min="2826" max="2826" width="19.28515625" style="372" customWidth="1"/>
    <col min="2827" max="2828" width="12" style="372" customWidth="1"/>
    <col min="2829" max="2829" width="9.7109375" style="372" customWidth="1"/>
    <col min="2830" max="2830" width="10.28515625" style="372" customWidth="1"/>
    <col min="2831" max="2831" width="20" style="372" customWidth="1"/>
    <col min="2832" max="2832" width="3.7109375" style="372" customWidth="1"/>
    <col min="2833" max="2833" width="11.42578125" style="372"/>
    <col min="2834" max="2834" width="12.7109375" style="372" bestFit="1" customWidth="1"/>
    <col min="2835" max="3073" width="11.42578125" style="372"/>
    <col min="3074" max="3074" width="4.42578125" style="372" customWidth="1"/>
    <col min="3075" max="3077" width="22.42578125" style="372" customWidth="1"/>
    <col min="3078" max="3078" width="19.5703125" style="372" customWidth="1"/>
    <col min="3079" max="3080" width="17" style="372" customWidth="1"/>
    <col min="3081" max="3081" width="23.7109375" style="372" customWidth="1"/>
    <col min="3082" max="3082" width="19.28515625" style="372" customWidth="1"/>
    <col min="3083" max="3084" width="12" style="372" customWidth="1"/>
    <col min="3085" max="3085" width="9.7109375" style="372" customWidth="1"/>
    <col min="3086" max="3086" width="10.28515625" style="372" customWidth="1"/>
    <col min="3087" max="3087" width="20" style="372" customWidth="1"/>
    <col min="3088" max="3088" width="3.7109375" style="372" customWidth="1"/>
    <col min="3089" max="3089" width="11.42578125" style="372"/>
    <col min="3090" max="3090" width="12.7109375" style="372" bestFit="1" customWidth="1"/>
    <col min="3091" max="3329" width="11.42578125" style="372"/>
    <col min="3330" max="3330" width="4.42578125" style="372" customWidth="1"/>
    <col min="3331" max="3333" width="22.42578125" style="372" customWidth="1"/>
    <col min="3334" max="3334" width="19.5703125" style="372" customWidth="1"/>
    <col min="3335" max="3336" width="17" style="372" customWidth="1"/>
    <col min="3337" max="3337" width="23.7109375" style="372" customWidth="1"/>
    <col min="3338" max="3338" width="19.28515625" style="372" customWidth="1"/>
    <col min="3339" max="3340" width="12" style="372" customWidth="1"/>
    <col min="3341" max="3341" width="9.7109375" style="372" customWidth="1"/>
    <col min="3342" max="3342" width="10.28515625" style="372" customWidth="1"/>
    <col min="3343" max="3343" width="20" style="372" customWidth="1"/>
    <col min="3344" max="3344" width="3.7109375" style="372" customWidth="1"/>
    <col min="3345" max="3345" width="11.42578125" style="372"/>
    <col min="3346" max="3346" width="12.7109375" style="372" bestFit="1" customWidth="1"/>
    <col min="3347" max="3585" width="11.42578125" style="372"/>
    <col min="3586" max="3586" width="4.42578125" style="372" customWidth="1"/>
    <col min="3587" max="3589" width="22.42578125" style="372" customWidth="1"/>
    <col min="3590" max="3590" width="19.5703125" style="372" customWidth="1"/>
    <col min="3591" max="3592" width="17" style="372" customWidth="1"/>
    <col min="3593" max="3593" width="23.7109375" style="372" customWidth="1"/>
    <col min="3594" max="3594" width="19.28515625" style="372" customWidth="1"/>
    <col min="3595" max="3596" width="12" style="372" customWidth="1"/>
    <col min="3597" max="3597" width="9.7109375" style="372" customWidth="1"/>
    <col min="3598" max="3598" width="10.28515625" style="372" customWidth="1"/>
    <col min="3599" max="3599" width="20" style="372" customWidth="1"/>
    <col min="3600" max="3600" width="3.7109375" style="372" customWidth="1"/>
    <col min="3601" max="3601" width="11.42578125" style="372"/>
    <col min="3602" max="3602" width="12.7109375" style="372" bestFit="1" customWidth="1"/>
    <col min="3603" max="3841" width="11.42578125" style="372"/>
    <col min="3842" max="3842" width="4.42578125" style="372" customWidth="1"/>
    <col min="3843" max="3845" width="22.42578125" style="372" customWidth="1"/>
    <col min="3846" max="3846" width="19.5703125" style="372" customWidth="1"/>
    <col min="3847" max="3848" width="17" style="372" customWidth="1"/>
    <col min="3849" max="3849" width="23.7109375" style="372" customWidth="1"/>
    <col min="3850" max="3850" width="19.28515625" style="372" customWidth="1"/>
    <col min="3851" max="3852" width="12" style="372" customWidth="1"/>
    <col min="3853" max="3853" width="9.7109375" style="372" customWidth="1"/>
    <col min="3854" max="3854" width="10.28515625" style="372" customWidth="1"/>
    <col min="3855" max="3855" width="20" style="372" customWidth="1"/>
    <col min="3856" max="3856" width="3.7109375" style="372" customWidth="1"/>
    <col min="3857" max="3857" width="11.42578125" style="372"/>
    <col min="3858" max="3858" width="12.7109375" style="372" bestFit="1" customWidth="1"/>
    <col min="3859" max="4097" width="11.42578125" style="372"/>
    <col min="4098" max="4098" width="4.42578125" style="372" customWidth="1"/>
    <col min="4099" max="4101" width="22.42578125" style="372" customWidth="1"/>
    <col min="4102" max="4102" width="19.5703125" style="372" customWidth="1"/>
    <col min="4103" max="4104" width="17" style="372" customWidth="1"/>
    <col min="4105" max="4105" width="23.7109375" style="372" customWidth="1"/>
    <col min="4106" max="4106" width="19.28515625" style="372" customWidth="1"/>
    <col min="4107" max="4108" width="12" style="372" customWidth="1"/>
    <col min="4109" max="4109" width="9.7109375" style="372" customWidth="1"/>
    <col min="4110" max="4110" width="10.28515625" style="372" customWidth="1"/>
    <col min="4111" max="4111" width="20" style="372" customWidth="1"/>
    <col min="4112" max="4112" width="3.7109375" style="372" customWidth="1"/>
    <col min="4113" max="4113" width="11.42578125" style="372"/>
    <col min="4114" max="4114" width="12.7109375" style="372" bestFit="1" customWidth="1"/>
    <col min="4115" max="4353" width="11.42578125" style="372"/>
    <col min="4354" max="4354" width="4.42578125" style="372" customWidth="1"/>
    <col min="4355" max="4357" width="22.42578125" style="372" customWidth="1"/>
    <col min="4358" max="4358" width="19.5703125" style="372" customWidth="1"/>
    <col min="4359" max="4360" width="17" style="372" customWidth="1"/>
    <col min="4361" max="4361" width="23.7109375" style="372" customWidth="1"/>
    <col min="4362" max="4362" width="19.28515625" style="372" customWidth="1"/>
    <col min="4363" max="4364" width="12" style="372" customWidth="1"/>
    <col min="4365" max="4365" width="9.7109375" style="372" customWidth="1"/>
    <col min="4366" max="4366" width="10.28515625" style="372" customWidth="1"/>
    <col min="4367" max="4367" width="20" style="372" customWidth="1"/>
    <col min="4368" max="4368" width="3.7109375" style="372" customWidth="1"/>
    <col min="4369" max="4369" width="11.42578125" style="372"/>
    <col min="4370" max="4370" width="12.7109375" style="372" bestFit="1" customWidth="1"/>
    <col min="4371" max="4609" width="11.42578125" style="372"/>
    <col min="4610" max="4610" width="4.42578125" style="372" customWidth="1"/>
    <col min="4611" max="4613" width="22.42578125" style="372" customWidth="1"/>
    <col min="4614" max="4614" width="19.5703125" style="372" customWidth="1"/>
    <col min="4615" max="4616" width="17" style="372" customWidth="1"/>
    <col min="4617" max="4617" width="23.7109375" style="372" customWidth="1"/>
    <col min="4618" max="4618" width="19.28515625" style="372" customWidth="1"/>
    <col min="4619" max="4620" width="12" style="372" customWidth="1"/>
    <col min="4621" max="4621" width="9.7109375" style="372" customWidth="1"/>
    <col min="4622" max="4622" width="10.28515625" style="372" customWidth="1"/>
    <col min="4623" max="4623" width="20" style="372" customWidth="1"/>
    <col min="4624" max="4624" width="3.7109375" style="372" customWidth="1"/>
    <col min="4625" max="4625" width="11.42578125" style="372"/>
    <col min="4626" max="4626" width="12.7109375" style="372" bestFit="1" customWidth="1"/>
    <col min="4627" max="4865" width="11.42578125" style="372"/>
    <col min="4866" max="4866" width="4.42578125" style="372" customWidth="1"/>
    <col min="4867" max="4869" width="22.42578125" style="372" customWidth="1"/>
    <col min="4870" max="4870" width="19.5703125" style="372" customWidth="1"/>
    <col min="4871" max="4872" width="17" style="372" customWidth="1"/>
    <col min="4873" max="4873" width="23.7109375" style="372" customWidth="1"/>
    <col min="4874" max="4874" width="19.28515625" style="372" customWidth="1"/>
    <col min="4875" max="4876" width="12" style="372" customWidth="1"/>
    <col min="4877" max="4877" width="9.7109375" style="372" customWidth="1"/>
    <col min="4878" max="4878" width="10.28515625" style="372" customWidth="1"/>
    <col min="4879" max="4879" width="20" style="372" customWidth="1"/>
    <col min="4880" max="4880" width="3.7109375" style="372" customWidth="1"/>
    <col min="4881" max="4881" width="11.42578125" style="372"/>
    <col min="4882" max="4882" width="12.7109375" style="372" bestFit="1" customWidth="1"/>
    <col min="4883" max="5121" width="11.42578125" style="372"/>
    <col min="5122" max="5122" width="4.42578125" style="372" customWidth="1"/>
    <col min="5123" max="5125" width="22.42578125" style="372" customWidth="1"/>
    <col min="5126" max="5126" width="19.5703125" style="372" customWidth="1"/>
    <col min="5127" max="5128" width="17" style="372" customWidth="1"/>
    <col min="5129" max="5129" width="23.7109375" style="372" customWidth="1"/>
    <col min="5130" max="5130" width="19.28515625" style="372" customWidth="1"/>
    <col min="5131" max="5132" width="12" style="372" customWidth="1"/>
    <col min="5133" max="5133" width="9.7109375" style="372" customWidth="1"/>
    <col min="5134" max="5134" width="10.28515625" style="372" customWidth="1"/>
    <col min="5135" max="5135" width="20" style="372" customWidth="1"/>
    <col min="5136" max="5136" width="3.7109375" style="372" customWidth="1"/>
    <col min="5137" max="5137" width="11.42578125" style="372"/>
    <col min="5138" max="5138" width="12.7109375" style="372" bestFit="1" customWidth="1"/>
    <col min="5139" max="5377" width="11.42578125" style="372"/>
    <col min="5378" max="5378" width="4.42578125" style="372" customWidth="1"/>
    <col min="5379" max="5381" width="22.42578125" style="372" customWidth="1"/>
    <col min="5382" max="5382" width="19.5703125" style="372" customWidth="1"/>
    <col min="5383" max="5384" width="17" style="372" customWidth="1"/>
    <col min="5385" max="5385" width="23.7109375" style="372" customWidth="1"/>
    <col min="5386" max="5386" width="19.28515625" style="372" customWidth="1"/>
    <col min="5387" max="5388" width="12" style="372" customWidth="1"/>
    <col min="5389" max="5389" width="9.7109375" style="372" customWidth="1"/>
    <col min="5390" max="5390" width="10.28515625" style="372" customWidth="1"/>
    <col min="5391" max="5391" width="20" style="372" customWidth="1"/>
    <col min="5392" max="5392" width="3.7109375" style="372" customWidth="1"/>
    <col min="5393" max="5393" width="11.42578125" style="372"/>
    <col min="5394" max="5394" width="12.7109375" style="372" bestFit="1" customWidth="1"/>
    <col min="5395" max="5633" width="11.42578125" style="372"/>
    <col min="5634" max="5634" width="4.42578125" style="372" customWidth="1"/>
    <col min="5635" max="5637" width="22.42578125" style="372" customWidth="1"/>
    <col min="5638" max="5638" width="19.5703125" style="372" customWidth="1"/>
    <col min="5639" max="5640" width="17" style="372" customWidth="1"/>
    <col min="5641" max="5641" width="23.7109375" style="372" customWidth="1"/>
    <col min="5642" max="5642" width="19.28515625" style="372" customWidth="1"/>
    <col min="5643" max="5644" width="12" style="372" customWidth="1"/>
    <col min="5645" max="5645" width="9.7109375" style="372" customWidth="1"/>
    <col min="5646" max="5646" width="10.28515625" style="372" customWidth="1"/>
    <col min="5647" max="5647" width="20" style="372" customWidth="1"/>
    <col min="5648" max="5648" width="3.7109375" style="372" customWidth="1"/>
    <col min="5649" max="5649" width="11.42578125" style="372"/>
    <col min="5650" max="5650" width="12.7109375" style="372" bestFit="1" customWidth="1"/>
    <col min="5651" max="5889" width="11.42578125" style="372"/>
    <col min="5890" max="5890" width="4.42578125" style="372" customWidth="1"/>
    <col min="5891" max="5893" width="22.42578125" style="372" customWidth="1"/>
    <col min="5894" max="5894" width="19.5703125" style="372" customWidth="1"/>
    <col min="5895" max="5896" width="17" style="372" customWidth="1"/>
    <col min="5897" max="5897" width="23.7109375" style="372" customWidth="1"/>
    <col min="5898" max="5898" width="19.28515625" style="372" customWidth="1"/>
    <col min="5899" max="5900" width="12" style="372" customWidth="1"/>
    <col min="5901" max="5901" width="9.7109375" style="372" customWidth="1"/>
    <col min="5902" max="5902" width="10.28515625" style="372" customWidth="1"/>
    <col min="5903" max="5903" width="20" style="372" customWidth="1"/>
    <col min="5904" max="5904" width="3.7109375" style="372" customWidth="1"/>
    <col min="5905" max="5905" width="11.42578125" style="372"/>
    <col min="5906" max="5906" width="12.7109375" style="372" bestFit="1" customWidth="1"/>
    <col min="5907" max="6145" width="11.42578125" style="372"/>
    <col min="6146" max="6146" width="4.42578125" style="372" customWidth="1"/>
    <col min="6147" max="6149" width="22.42578125" style="372" customWidth="1"/>
    <col min="6150" max="6150" width="19.5703125" style="372" customWidth="1"/>
    <col min="6151" max="6152" width="17" style="372" customWidth="1"/>
    <col min="6153" max="6153" width="23.7109375" style="372" customWidth="1"/>
    <col min="6154" max="6154" width="19.28515625" style="372" customWidth="1"/>
    <col min="6155" max="6156" width="12" style="372" customWidth="1"/>
    <col min="6157" max="6157" width="9.7109375" style="372" customWidth="1"/>
    <col min="6158" max="6158" width="10.28515625" style="372" customWidth="1"/>
    <col min="6159" max="6159" width="20" style="372" customWidth="1"/>
    <col min="6160" max="6160" width="3.7109375" style="372" customWidth="1"/>
    <col min="6161" max="6161" width="11.42578125" style="372"/>
    <col min="6162" max="6162" width="12.7109375" style="372" bestFit="1" customWidth="1"/>
    <col min="6163" max="6401" width="11.42578125" style="372"/>
    <col min="6402" max="6402" width="4.42578125" style="372" customWidth="1"/>
    <col min="6403" max="6405" width="22.42578125" style="372" customWidth="1"/>
    <col min="6406" max="6406" width="19.5703125" style="372" customWidth="1"/>
    <col min="6407" max="6408" width="17" style="372" customWidth="1"/>
    <col min="6409" max="6409" width="23.7109375" style="372" customWidth="1"/>
    <col min="6410" max="6410" width="19.28515625" style="372" customWidth="1"/>
    <col min="6411" max="6412" width="12" style="372" customWidth="1"/>
    <col min="6413" max="6413" width="9.7109375" style="372" customWidth="1"/>
    <col min="6414" max="6414" width="10.28515625" style="372" customWidth="1"/>
    <col min="6415" max="6415" width="20" style="372" customWidth="1"/>
    <col min="6416" max="6416" width="3.7109375" style="372" customWidth="1"/>
    <col min="6417" max="6417" width="11.42578125" style="372"/>
    <col min="6418" max="6418" width="12.7109375" style="372" bestFit="1" customWidth="1"/>
    <col min="6419" max="6657" width="11.42578125" style="372"/>
    <col min="6658" max="6658" width="4.42578125" style="372" customWidth="1"/>
    <col min="6659" max="6661" width="22.42578125" style="372" customWidth="1"/>
    <col min="6662" max="6662" width="19.5703125" style="372" customWidth="1"/>
    <col min="6663" max="6664" width="17" style="372" customWidth="1"/>
    <col min="6665" max="6665" width="23.7109375" style="372" customWidth="1"/>
    <col min="6666" max="6666" width="19.28515625" style="372" customWidth="1"/>
    <col min="6667" max="6668" width="12" style="372" customWidth="1"/>
    <col min="6669" max="6669" width="9.7109375" style="372" customWidth="1"/>
    <col min="6670" max="6670" width="10.28515625" style="372" customWidth="1"/>
    <col min="6671" max="6671" width="20" style="372" customWidth="1"/>
    <col min="6672" max="6672" width="3.7109375" style="372" customWidth="1"/>
    <col min="6673" max="6673" width="11.42578125" style="372"/>
    <col min="6674" max="6674" width="12.7109375" style="372" bestFit="1" customWidth="1"/>
    <col min="6675" max="6913" width="11.42578125" style="372"/>
    <col min="6914" max="6914" width="4.42578125" style="372" customWidth="1"/>
    <col min="6915" max="6917" width="22.42578125" style="372" customWidth="1"/>
    <col min="6918" max="6918" width="19.5703125" style="372" customWidth="1"/>
    <col min="6919" max="6920" width="17" style="372" customWidth="1"/>
    <col min="6921" max="6921" width="23.7109375" style="372" customWidth="1"/>
    <col min="6922" max="6922" width="19.28515625" style="372" customWidth="1"/>
    <col min="6923" max="6924" width="12" style="372" customWidth="1"/>
    <col min="6925" max="6925" width="9.7109375" style="372" customWidth="1"/>
    <col min="6926" max="6926" width="10.28515625" style="372" customWidth="1"/>
    <col min="6927" max="6927" width="20" style="372" customWidth="1"/>
    <col min="6928" max="6928" width="3.7109375" style="372" customWidth="1"/>
    <col min="6929" max="6929" width="11.42578125" style="372"/>
    <col min="6930" max="6930" width="12.7109375" style="372" bestFit="1" customWidth="1"/>
    <col min="6931" max="7169" width="11.42578125" style="372"/>
    <col min="7170" max="7170" width="4.42578125" style="372" customWidth="1"/>
    <col min="7171" max="7173" width="22.42578125" style="372" customWidth="1"/>
    <col min="7174" max="7174" width="19.5703125" style="372" customWidth="1"/>
    <col min="7175" max="7176" width="17" style="372" customWidth="1"/>
    <col min="7177" max="7177" width="23.7109375" style="372" customWidth="1"/>
    <col min="7178" max="7178" width="19.28515625" style="372" customWidth="1"/>
    <col min="7179" max="7180" width="12" style="372" customWidth="1"/>
    <col min="7181" max="7181" width="9.7109375" style="372" customWidth="1"/>
    <col min="7182" max="7182" width="10.28515625" style="372" customWidth="1"/>
    <col min="7183" max="7183" width="20" style="372" customWidth="1"/>
    <col min="7184" max="7184" width="3.7109375" style="372" customWidth="1"/>
    <col min="7185" max="7185" width="11.42578125" style="372"/>
    <col min="7186" max="7186" width="12.7109375" style="372" bestFit="1" customWidth="1"/>
    <col min="7187" max="7425" width="11.42578125" style="372"/>
    <col min="7426" max="7426" width="4.42578125" style="372" customWidth="1"/>
    <col min="7427" max="7429" width="22.42578125" style="372" customWidth="1"/>
    <col min="7430" max="7430" width="19.5703125" style="372" customWidth="1"/>
    <col min="7431" max="7432" width="17" style="372" customWidth="1"/>
    <col min="7433" max="7433" width="23.7109375" style="372" customWidth="1"/>
    <col min="7434" max="7434" width="19.28515625" style="372" customWidth="1"/>
    <col min="7435" max="7436" width="12" style="372" customWidth="1"/>
    <col min="7437" max="7437" width="9.7109375" style="372" customWidth="1"/>
    <col min="7438" max="7438" width="10.28515625" style="372" customWidth="1"/>
    <col min="7439" max="7439" width="20" style="372" customWidth="1"/>
    <col min="7440" max="7440" width="3.7109375" style="372" customWidth="1"/>
    <col min="7441" max="7441" width="11.42578125" style="372"/>
    <col min="7442" max="7442" width="12.7109375" style="372" bestFit="1" customWidth="1"/>
    <col min="7443" max="7681" width="11.42578125" style="372"/>
    <col min="7682" max="7682" width="4.42578125" style="372" customWidth="1"/>
    <col min="7683" max="7685" width="22.42578125" style="372" customWidth="1"/>
    <col min="7686" max="7686" width="19.5703125" style="372" customWidth="1"/>
    <col min="7687" max="7688" width="17" style="372" customWidth="1"/>
    <col min="7689" max="7689" width="23.7109375" style="372" customWidth="1"/>
    <col min="7690" max="7690" width="19.28515625" style="372" customWidth="1"/>
    <col min="7691" max="7692" width="12" style="372" customWidth="1"/>
    <col min="7693" max="7693" width="9.7109375" style="372" customWidth="1"/>
    <col min="7694" max="7694" width="10.28515625" style="372" customWidth="1"/>
    <col min="7695" max="7695" width="20" style="372" customWidth="1"/>
    <col min="7696" max="7696" width="3.7109375" style="372" customWidth="1"/>
    <col min="7697" max="7697" width="11.42578125" style="372"/>
    <col min="7698" max="7698" width="12.7109375" style="372" bestFit="1" customWidth="1"/>
    <col min="7699" max="7937" width="11.42578125" style="372"/>
    <col min="7938" max="7938" width="4.42578125" style="372" customWidth="1"/>
    <col min="7939" max="7941" width="22.42578125" style="372" customWidth="1"/>
    <col min="7942" max="7942" width="19.5703125" style="372" customWidth="1"/>
    <col min="7943" max="7944" width="17" style="372" customWidth="1"/>
    <col min="7945" max="7945" width="23.7109375" style="372" customWidth="1"/>
    <col min="7946" max="7946" width="19.28515625" style="372" customWidth="1"/>
    <col min="7947" max="7948" width="12" style="372" customWidth="1"/>
    <col min="7949" max="7949" width="9.7109375" style="372" customWidth="1"/>
    <col min="7950" max="7950" width="10.28515625" style="372" customWidth="1"/>
    <col min="7951" max="7951" width="20" style="372" customWidth="1"/>
    <col min="7952" max="7952" width="3.7109375" style="372" customWidth="1"/>
    <col min="7953" max="7953" width="11.42578125" style="372"/>
    <col min="7954" max="7954" width="12.7109375" style="372" bestFit="1" customWidth="1"/>
    <col min="7955" max="8193" width="11.42578125" style="372"/>
    <col min="8194" max="8194" width="4.42578125" style="372" customWidth="1"/>
    <col min="8195" max="8197" width="22.42578125" style="372" customWidth="1"/>
    <col min="8198" max="8198" width="19.5703125" style="372" customWidth="1"/>
    <col min="8199" max="8200" width="17" style="372" customWidth="1"/>
    <col min="8201" max="8201" width="23.7109375" style="372" customWidth="1"/>
    <col min="8202" max="8202" width="19.28515625" style="372" customWidth="1"/>
    <col min="8203" max="8204" width="12" style="372" customWidth="1"/>
    <col min="8205" max="8205" width="9.7109375" style="372" customWidth="1"/>
    <col min="8206" max="8206" width="10.28515625" style="372" customWidth="1"/>
    <col min="8207" max="8207" width="20" style="372" customWidth="1"/>
    <col min="8208" max="8208" width="3.7109375" style="372" customWidth="1"/>
    <col min="8209" max="8209" width="11.42578125" style="372"/>
    <col min="8210" max="8210" width="12.7109375" style="372" bestFit="1" customWidth="1"/>
    <col min="8211" max="8449" width="11.42578125" style="372"/>
    <col min="8450" max="8450" width="4.42578125" style="372" customWidth="1"/>
    <col min="8451" max="8453" width="22.42578125" style="372" customWidth="1"/>
    <col min="8454" max="8454" width="19.5703125" style="372" customWidth="1"/>
    <col min="8455" max="8456" width="17" style="372" customWidth="1"/>
    <col min="8457" max="8457" width="23.7109375" style="372" customWidth="1"/>
    <col min="8458" max="8458" width="19.28515625" style="372" customWidth="1"/>
    <col min="8459" max="8460" width="12" style="372" customWidth="1"/>
    <col min="8461" max="8461" width="9.7109375" style="372" customWidth="1"/>
    <col min="8462" max="8462" width="10.28515625" style="372" customWidth="1"/>
    <col min="8463" max="8463" width="20" style="372" customWidth="1"/>
    <col min="8464" max="8464" width="3.7109375" style="372" customWidth="1"/>
    <col min="8465" max="8465" width="11.42578125" style="372"/>
    <col min="8466" max="8466" width="12.7109375" style="372" bestFit="1" customWidth="1"/>
    <col min="8467" max="8705" width="11.42578125" style="372"/>
    <col min="8706" max="8706" width="4.42578125" style="372" customWidth="1"/>
    <col min="8707" max="8709" width="22.42578125" style="372" customWidth="1"/>
    <col min="8710" max="8710" width="19.5703125" style="372" customWidth="1"/>
    <col min="8711" max="8712" width="17" style="372" customWidth="1"/>
    <col min="8713" max="8713" width="23.7109375" style="372" customWidth="1"/>
    <col min="8714" max="8714" width="19.28515625" style="372" customWidth="1"/>
    <col min="8715" max="8716" width="12" style="372" customWidth="1"/>
    <col min="8717" max="8717" width="9.7109375" style="372" customWidth="1"/>
    <col min="8718" max="8718" width="10.28515625" style="372" customWidth="1"/>
    <col min="8719" max="8719" width="20" style="372" customWidth="1"/>
    <col min="8720" max="8720" width="3.7109375" style="372" customWidth="1"/>
    <col min="8721" max="8721" width="11.42578125" style="372"/>
    <col min="8722" max="8722" width="12.7109375" style="372" bestFit="1" customWidth="1"/>
    <col min="8723" max="8961" width="11.42578125" style="372"/>
    <col min="8962" max="8962" width="4.42578125" style="372" customWidth="1"/>
    <col min="8963" max="8965" width="22.42578125" style="372" customWidth="1"/>
    <col min="8966" max="8966" width="19.5703125" style="372" customWidth="1"/>
    <col min="8967" max="8968" width="17" style="372" customWidth="1"/>
    <col min="8969" max="8969" width="23.7109375" style="372" customWidth="1"/>
    <col min="8970" max="8970" width="19.28515625" style="372" customWidth="1"/>
    <col min="8971" max="8972" width="12" style="372" customWidth="1"/>
    <col min="8973" max="8973" width="9.7109375" style="372" customWidth="1"/>
    <col min="8974" max="8974" width="10.28515625" style="372" customWidth="1"/>
    <col min="8975" max="8975" width="20" style="372" customWidth="1"/>
    <col min="8976" max="8976" width="3.7109375" style="372" customWidth="1"/>
    <col min="8977" max="8977" width="11.42578125" style="372"/>
    <col min="8978" max="8978" width="12.7109375" style="372" bestFit="1" customWidth="1"/>
    <col min="8979" max="9217" width="11.42578125" style="372"/>
    <col min="9218" max="9218" width="4.42578125" style="372" customWidth="1"/>
    <col min="9219" max="9221" width="22.42578125" style="372" customWidth="1"/>
    <col min="9222" max="9222" width="19.5703125" style="372" customWidth="1"/>
    <col min="9223" max="9224" width="17" style="372" customWidth="1"/>
    <col min="9225" max="9225" width="23.7109375" style="372" customWidth="1"/>
    <col min="9226" max="9226" width="19.28515625" style="372" customWidth="1"/>
    <col min="9227" max="9228" width="12" style="372" customWidth="1"/>
    <col min="9229" max="9229" width="9.7109375" style="372" customWidth="1"/>
    <col min="9230" max="9230" width="10.28515625" style="372" customWidth="1"/>
    <col min="9231" max="9231" width="20" style="372" customWidth="1"/>
    <col min="9232" max="9232" width="3.7109375" style="372" customWidth="1"/>
    <col min="9233" max="9233" width="11.42578125" style="372"/>
    <col min="9234" max="9234" width="12.7109375" style="372" bestFit="1" customWidth="1"/>
    <col min="9235" max="9473" width="11.42578125" style="372"/>
    <col min="9474" max="9474" width="4.42578125" style="372" customWidth="1"/>
    <col min="9475" max="9477" width="22.42578125" style="372" customWidth="1"/>
    <col min="9478" max="9478" width="19.5703125" style="372" customWidth="1"/>
    <col min="9479" max="9480" width="17" style="372" customWidth="1"/>
    <col min="9481" max="9481" width="23.7109375" style="372" customWidth="1"/>
    <col min="9482" max="9482" width="19.28515625" style="372" customWidth="1"/>
    <col min="9483" max="9484" width="12" style="372" customWidth="1"/>
    <col min="9485" max="9485" width="9.7109375" style="372" customWidth="1"/>
    <col min="9486" max="9486" width="10.28515625" style="372" customWidth="1"/>
    <col min="9487" max="9487" width="20" style="372" customWidth="1"/>
    <col min="9488" max="9488" width="3.7109375" style="372" customWidth="1"/>
    <col min="9489" max="9489" width="11.42578125" style="372"/>
    <col min="9490" max="9490" width="12.7109375" style="372" bestFit="1" customWidth="1"/>
    <col min="9491" max="9729" width="11.42578125" style="372"/>
    <col min="9730" max="9730" width="4.42578125" style="372" customWidth="1"/>
    <col min="9731" max="9733" width="22.42578125" style="372" customWidth="1"/>
    <col min="9734" max="9734" width="19.5703125" style="372" customWidth="1"/>
    <col min="9735" max="9736" width="17" style="372" customWidth="1"/>
    <col min="9737" max="9737" width="23.7109375" style="372" customWidth="1"/>
    <col min="9738" max="9738" width="19.28515625" style="372" customWidth="1"/>
    <col min="9739" max="9740" width="12" style="372" customWidth="1"/>
    <col min="9741" max="9741" width="9.7109375" style="372" customWidth="1"/>
    <col min="9742" max="9742" width="10.28515625" style="372" customWidth="1"/>
    <col min="9743" max="9743" width="20" style="372" customWidth="1"/>
    <col min="9744" max="9744" width="3.7109375" style="372" customWidth="1"/>
    <col min="9745" max="9745" width="11.42578125" style="372"/>
    <col min="9746" max="9746" width="12.7109375" style="372" bestFit="1" customWidth="1"/>
    <col min="9747" max="9985" width="11.42578125" style="372"/>
    <col min="9986" max="9986" width="4.42578125" style="372" customWidth="1"/>
    <col min="9987" max="9989" width="22.42578125" style="372" customWidth="1"/>
    <col min="9990" max="9990" width="19.5703125" style="372" customWidth="1"/>
    <col min="9991" max="9992" width="17" style="372" customWidth="1"/>
    <col min="9993" max="9993" width="23.7109375" style="372" customWidth="1"/>
    <col min="9994" max="9994" width="19.28515625" style="372" customWidth="1"/>
    <col min="9995" max="9996" width="12" style="372" customWidth="1"/>
    <col min="9997" max="9997" width="9.7109375" style="372" customWidth="1"/>
    <col min="9998" max="9998" width="10.28515625" style="372" customWidth="1"/>
    <col min="9999" max="9999" width="20" style="372" customWidth="1"/>
    <col min="10000" max="10000" width="3.7109375" style="372" customWidth="1"/>
    <col min="10001" max="10001" width="11.42578125" style="372"/>
    <col min="10002" max="10002" width="12.7109375" style="372" bestFit="1" customWidth="1"/>
    <col min="10003" max="10241" width="11.42578125" style="372"/>
    <col min="10242" max="10242" width="4.42578125" style="372" customWidth="1"/>
    <col min="10243" max="10245" width="22.42578125" style="372" customWidth="1"/>
    <col min="10246" max="10246" width="19.5703125" style="372" customWidth="1"/>
    <col min="10247" max="10248" width="17" style="372" customWidth="1"/>
    <col min="10249" max="10249" width="23.7109375" style="372" customWidth="1"/>
    <col min="10250" max="10250" width="19.28515625" style="372" customWidth="1"/>
    <col min="10251" max="10252" width="12" style="372" customWidth="1"/>
    <col min="10253" max="10253" width="9.7109375" style="372" customWidth="1"/>
    <col min="10254" max="10254" width="10.28515625" style="372" customWidth="1"/>
    <col min="10255" max="10255" width="20" style="372" customWidth="1"/>
    <col min="10256" max="10256" width="3.7109375" style="372" customWidth="1"/>
    <col min="10257" max="10257" width="11.42578125" style="372"/>
    <col min="10258" max="10258" width="12.7109375" style="372" bestFit="1" customWidth="1"/>
    <col min="10259" max="10497" width="11.42578125" style="372"/>
    <col min="10498" max="10498" width="4.42578125" style="372" customWidth="1"/>
    <col min="10499" max="10501" width="22.42578125" style="372" customWidth="1"/>
    <col min="10502" max="10502" width="19.5703125" style="372" customWidth="1"/>
    <col min="10503" max="10504" width="17" style="372" customWidth="1"/>
    <col min="10505" max="10505" width="23.7109375" style="372" customWidth="1"/>
    <col min="10506" max="10506" width="19.28515625" style="372" customWidth="1"/>
    <col min="10507" max="10508" width="12" style="372" customWidth="1"/>
    <col min="10509" max="10509" width="9.7109375" style="372" customWidth="1"/>
    <col min="10510" max="10510" width="10.28515625" style="372" customWidth="1"/>
    <col min="10511" max="10511" width="20" style="372" customWidth="1"/>
    <col min="10512" max="10512" width="3.7109375" style="372" customWidth="1"/>
    <col min="10513" max="10513" width="11.42578125" style="372"/>
    <col min="10514" max="10514" width="12.7109375" style="372" bestFit="1" customWidth="1"/>
    <col min="10515" max="10753" width="11.42578125" style="372"/>
    <col min="10754" max="10754" width="4.42578125" style="372" customWidth="1"/>
    <col min="10755" max="10757" width="22.42578125" style="372" customWidth="1"/>
    <col min="10758" max="10758" width="19.5703125" style="372" customWidth="1"/>
    <col min="10759" max="10760" width="17" style="372" customWidth="1"/>
    <col min="10761" max="10761" width="23.7109375" style="372" customWidth="1"/>
    <col min="10762" max="10762" width="19.28515625" style="372" customWidth="1"/>
    <col min="10763" max="10764" width="12" style="372" customWidth="1"/>
    <col min="10765" max="10765" width="9.7109375" style="372" customWidth="1"/>
    <col min="10766" max="10766" width="10.28515625" style="372" customWidth="1"/>
    <col min="10767" max="10767" width="20" style="372" customWidth="1"/>
    <col min="10768" max="10768" width="3.7109375" style="372" customWidth="1"/>
    <col min="10769" max="10769" width="11.42578125" style="372"/>
    <col min="10770" max="10770" width="12.7109375" style="372" bestFit="1" customWidth="1"/>
    <col min="10771" max="11009" width="11.42578125" style="372"/>
    <col min="11010" max="11010" width="4.42578125" style="372" customWidth="1"/>
    <col min="11011" max="11013" width="22.42578125" style="372" customWidth="1"/>
    <col min="11014" max="11014" width="19.5703125" style="372" customWidth="1"/>
    <col min="11015" max="11016" width="17" style="372" customWidth="1"/>
    <col min="11017" max="11017" width="23.7109375" style="372" customWidth="1"/>
    <col min="11018" max="11018" width="19.28515625" style="372" customWidth="1"/>
    <col min="11019" max="11020" width="12" style="372" customWidth="1"/>
    <col min="11021" max="11021" width="9.7109375" style="372" customWidth="1"/>
    <col min="11022" max="11022" width="10.28515625" style="372" customWidth="1"/>
    <col min="11023" max="11023" width="20" style="372" customWidth="1"/>
    <col min="11024" max="11024" width="3.7109375" style="372" customWidth="1"/>
    <col min="11025" max="11025" width="11.42578125" style="372"/>
    <col min="11026" max="11026" width="12.7109375" style="372" bestFit="1" customWidth="1"/>
    <col min="11027" max="11265" width="11.42578125" style="372"/>
    <col min="11266" max="11266" width="4.42578125" style="372" customWidth="1"/>
    <col min="11267" max="11269" width="22.42578125" style="372" customWidth="1"/>
    <col min="11270" max="11270" width="19.5703125" style="372" customWidth="1"/>
    <col min="11271" max="11272" width="17" style="372" customWidth="1"/>
    <col min="11273" max="11273" width="23.7109375" style="372" customWidth="1"/>
    <col min="11274" max="11274" width="19.28515625" style="372" customWidth="1"/>
    <col min="11275" max="11276" width="12" style="372" customWidth="1"/>
    <col min="11277" max="11277" width="9.7109375" style="372" customWidth="1"/>
    <col min="11278" max="11278" width="10.28515625" style="372" customWidth="1"/>
    <col min="11279" max="11279" width="20" style="372" customWidth="1"/>
    <col min="11280" max="11280" width="3.7109375" style="372" customWidth="1"/>
    <col min="11281" max="11281" width="11.42578125" style="372"/>
    <col min="11282" max="11282" width="12.7109375" style="372" bestFit="1" customWidth="1"/>
    <col min="11283" max="11521" width="11.42578125" style="372"/>
    <col min="11522" max="11522" width="4.42578125" style="372" customWidth="1"/>
    <col min="11523" max="11525" width="22.42578125" style="372" customWidth="1"/>
    <col min="11526" max="11526" width="19.5703125" style="372" customWidth="1"/>
    <col min="11527" max="11528" width="17" style="372" customWidth="1"/>
    <col min="11529" max="11529" width="23.7109375" style="372" customWidth="1"/>
    <col min="11530" max="11530" width="19.28515625" style="372" customWidth="1"/>
    <col min="11531" max="11532" width="12" style="372" customWidth="1"/>
    <col min="11533" max="11533" width="9.7109375" style="372" customWidth="1"/>
    <col min="11534" max="11534" width="10.28515625" style="372" customWidth="1"/>
    <col min="11535" max="11535" width="20" style="372" customWidth="1"/>
    <col min="11536" max="11536" width="3.7109375" style="372" customWidth="1"/>
    <col min="11537" max="11537" width="11.42578125" style="372"/>
    <col min="11538" max="11538" width="12.7109375" style="372" bestFit="1" customWidth="1"/>
    <col min="11539" max="11777" width="11.42578125" style="372"/>
    <col min="11778" max="11778" width="4.42578125" style="372" customWidth="1"/>
    <col min="11779" max="11781" width="22.42578125" style="372" customWidth="1"/>
    <col min="11782" max="11782" width="19.5703125" style="372" customWidth="1"/>
    <col min="11783" max="11784" width="17" style="372" customWidth="1"/>
    <col min="11785" max="11785" width="23.7109375" style="372" customWidth="1"/>
    <col min="11786" max="11786" width="19.28515625" style="372" customWidth="1"/>
    <col min="11787" max="11788" width="12" style="372" customWidth="1"/>
    <col min="11789" max="11789" width="9.7109375" style="372" customWidth="1"/>
    <col min="11790" max="11790" width="10.28515625" style="372" customWidth="1"/>
    <col min="11791" max="11791" width="20" style="372" customWidth="1"/>
    <col min="11792" max="11792" width="3.7109375" style="372" customWidth="1"/>
    <col min="11793" max="11793" width="11.42578125" style="372"/>
    <col min="11794" max="11794" width="12.7109375" style="372" bestFit="1" customWidth="1"/>
    <col min="11795" max="12033" width="11.42578125" style="372"/>
    <col min="12034" max="12034" width="4.42578125" style="372" customWidth="1"/>
    <col min="12035" max="12037" width="22.42578125" style="372" customWidth="1"/>
    <col min="12038" max="12038" width="19.5703125" style="372" customWidth="1"/>
    <col min="12039" max="12040" width="17" style="372" customWidth="1"/>
    <col min="12041" max="12041" width="23.7109375" style="372" customWidth="1"/>
    <col min="12042" max="12042" width="19.28515625" style="372" customWidth="1"/>
    <col min="12043" max="12044" width="12" style="372" customWidth="1"/>
    <col min="12045" max="12045" width="9.7109375" style="372" customWidth="1"/>
    <col min="12046" max="12046" width="10.28515625" style="372" customWidth="1"/>
    <col min="12047" max="12047" width="20" style="372" customWidth="1"/>
    <col min="12048" max="12048" width="3.7109375" style="372" customWidth="1"/>
    <col min="12049" max="12049" width="11.42578125" style="372"/>
    <col min="12050" max="12050" width="12.7109375" style="372" bestFit="1" customWidth="1"/>
    <col min="12051" max="12289" width="11.42578125" style="372"/>
    <col min="12290" max="12290" width="4.42578125" style="372" customWidth="1"/>
    <col min="12291" max="12293" width="22.42578125" style="372" customWidth="1"/>
    <col min="12294" max="12294" width="19.5703125" style="372" customWidth="1"/>
    <col min="12295" max="12296" width="17" style="372" customWidth="1"/>
    <col min="12297" max="12297" width="23.7109375" style="372" customWidth="1"/>
    <col min="12298" max="12298" width="19.28515625" style="372" customWidth="1"/>
    <col min="12299" max="12300" width="12" style="372" customWidth="1"/>
    <col min="12301" max="12301" width="9.7109375" style="372" customWidth="1"/>
    <col min="12302" max="12302" width="10.28515625" style="372" customWidth="1"/>
    <col min="12303" max="12303" width="20" style="372" customWidth="1"/>
    <col min="12304" max="12304" width="3.7109375" style="372" customWidth="1"/>
    <col min="12305" max="12305" width="11.42578125" style="372"/>
    <col min="12306" max="12306" width="12.7109375" style="372" bestFit="1" customWidth="1"/>
    <col min="12307" max="12545" width="11.42578125" style="372"/>
    <col min="12546" max="12546" width="4.42578125" style="372" customWidth="1"/>
    <col min="12547" max="12549" width="22.42578125" style="372" customWidth="1"/>
    <col min="12550" max="12550" width="19.5703125" style="372" customWidth="1"/>
    <col min="12551" max="12552" width="17" style="372" customWidth="1"/>
    <col min="12553" max="12553" width="23.7109375" style="372" customWidth="1"/>
    <col min="12554" max="12554" width="19.28515625" style="372" customWidth="1"/>
    <col min="12555" max="12556" width="12" style="372" customWidth="1"/>
    <col min="12557" max="12557" width="9.7109375" style="372" customWidth="1"/>
    <col min="12558" max="12558" width="10.28515625" style="372" customWidth="1"/>
    <col min="12559" max="12559" width="20" style="372" customWidth="1"/>
    <col min="12560" max="12560" width="3.7109375" style="372" customWidth="1"/>
    <col min="12561" max="12561" width="11.42578125" style="372"/>
    <col min="12562" max="12562" width="12.7109375" style="372" bestFit="1" customWidth="1"/>
    <col min="12563" max="12801" width="11.42578125" style="372"/>
    <col min="12802" max="12802" width="4.42578125" style="372" customWidth="1"/>
    <col min="12803" max="12805" width="22.42578125" style="372" customWidth="1"/>
    <col min="12806" max="12806" width="19.5703125" style="372" customWidth="1"/>
    <col min="12807" max="12808" width="17" style="372" customWidth="1"/>
    <col min="12809" max="12809" width="23.7109375" style="372" customWidth="1"/>
    <col min="12810" max="12810" width="19.28515625" style="372" customWidth="1"/>
    <col min="12811" max="12812" width="12" style="372" customWidth="1"/>
    <col min="12813" max="12813" width="9.7109375" style="372" customWidth="1"/>
    <col min="12814" max="12814" width="10.28515625" style="372" customWidth="1"/>
    <col min="12815" max="12815" width="20" style="372" customWidth="1"/>
    <col min="12816" max="12816" width="3.7109375" style="372" customWidth="1"/>
    <col min="12817" max="12817" width="11.42578125" style="372"/>
    <col min="12818" max="12818" width="12.7109375" style="372" bestFit="1" customWidth="1"/>
    <col min="12819" max="13057" width="11.42578125" style="372"/>
    <col min="13058" max="13058" width="4.42578125" style="372" customWidth="1"/>
    <col min="13059" max="13061" width="22.42578125" style="372" customWidth="1"/>
    <col min="13062" max="13062" width="19.5703125" style="372" customWidth="1"/>
    <col min="13063" max="13064" width="17" style="372" customWidth="1"/>
    <col min="13065" max="13065" width="23.7109375" style="372" customWidth="1"/>
    <col min="13066" max="13066" width="19.28515625" style="372" customWidth="1"/>
    <col min="13067" max="13068" width="12" style="372" customWidth="1"/>
    <col min="13069" max="13069" width="9.7109375" style="372" customWidth="1"/>
    <col min="13070" max="13070" width="10.28515625" style="372" customWidth="1"/>
    <col min="13071" max="13071" width="20" style="372" customWidth="1"/>
    <col min="13072" max="13072" width="3.7109375" style="372" customWidth="1"/>
    <col min="13073" max="13073" width="11.42578125" style="372"/>
    <col min="13074" max="13074" width="12.7109375" style="372" bestFit="1" customWidth="1"/>
    <col min="13075" max="13313" width="11.42578125" style="372"/>
    <col min="13314" max="13314" width="4.42578125" style="372" customWidth="1"/>
    <col min="13315" max="13317" width="22.42578125" style="372" customWidth="1"/>
    <col min="13318" max="13318" width="19.5703125" style="372" customWidth="1"/>
    <col min="13319" max="13320" width="17" style="372" customWidth="1"/>
    <col min="13321" max="13321" width="23.7109375" style="372" customWidth="1"/>
    <col min="13322" max="13322" width="19.28515625" style="372" customWidth="1"/>
    <col min="13323" max="13324" width="12" style="372" customWidth="1"/>
    <col min="13325" max="13325" width="9.7109375" style="372" customWidth="1"/>
    <col min="13326" max="13326" width="10.28515625" style="372" customWidth="1"/>
    <col min="13327" max="13327" width="20" style="372" customWidth="1"/>
    <col min="13328" max="13328" width="3.7109375" style="372" customWidth="1"/>
    <col min="13329" max="13329" width="11.42578125" style="372"/>
    <col min="13330" max="13330" width="12.7109375" style="372" bestFit="1" customWidth="1"/>
    <col min="13331" max="13569" width="11.42578125" style="372"/>
    <col min="13570" max="13570" width="4.42578125" style="372" customWidth="1"/>
    <col min="13571" max="13573" width="22.42578125" style="372" customWidth="1"/>
    <col min="13574" max="13574" width="19.5703125" style="372" customWidth="1"/>
    <col min="13575" max="13576" width="17" style="372" customWidth="1"/>
    <col min="13577" max="13577" width="23.7109375" style="372" customWidth="1"/>
    <col min="13578" max="13578" width="19.28515625" style="372" customWidth="1"/>
    <col min="13579" max="13580" width="12" style="372" customWidth="1"/>
    <col min="13581" max="13581" width="9.7109375" style="372" customWidth="1"/>
    <col min="13582" max="13582" width="10.28515625" style="372" customWidth="1"/>
    <col min="13583" max="13583" width="20" style="372" customWidth="1"/>
    <col min="13584" max="13584" width="3.7109375" style="372" customWidth="1"/>
    <col min="13585" max="13585" width="11.42578125" style="372"/>
    <col min="13586" max="13586" width="12.7109375" style="372" bestFit="1" customWidth="1"/>
    <col min="13587" max="13825" width="11.42578125" style="372"/>
    <col min="13826" max="13826" width="4.42578125" style="372" customWidth="1"/>
    <col min="13827" max="13829" width="22.42578125" style="372" customWidth="1"/>
    <col min="13830" max="13830" width="19.5703125" style="372" customWidth="1"/>
    <col min="13831" max="13832" width="17" style="372" customWidth="1"/>
    <col min="13833" max="13833" width="23.7109375" style="372" customWidth="1"/>
    <col min="13834" max="13834" width="19.28515625" style="372" customWidth="1"/>
    <col min="13835" max="13836" width="12" style="372" customWidth="1"/>
    <col min="13837" max="13837" width="9.7109375" style="372" customWidth="1"/>
    <col min="13838" max="13838" width="10.28515625" style="372" customWidth="1"/>
    <col min="13839" max="13839" width="20" style="372" customWidth="1"/>
    <col min="13840" max="13840" width="3.7109375" style="372" customWidth="1"/>
    <col min="13841" max="13841" width="11.42578125" style="372"/>
    <col min="13842" max="13842" width="12.7109375" style="372" bestFit="1" customWidth="1"/>
    <col min="13843" max="14081" width="11.42578125" style="372"/>
    <col min="14082" max="14082" width="4.42578125" style="372" customWidth="1"/>
    <col min="14083" max="14085" width="22.42578125" style="372" customWidth="1"/>
    <col min="14086" max="14086" width="19.5703125" style="372" customWidth="1"/>
    <col min="14087" max="14088" width="17" style="372" customWidth="1"/>
    <col min="14089" max="14089" width="23.7109375" style="372" customWidth="1"/>
    <col min="14090" max="14090" width="19.28515625" style="372" customWidth="1"/>
    <col min="14091" max="14092" width="12" style="372" customWidth="1"/>
    <col min="14093" max="14093" width="9.7109375" style="372" customWidth="1"/>
    <col min="14094" max="14094" width="10.28515625" style="372" customWidth="1"/>
    <col min="14095" max="14095" width="20" style="372" customWidth="1"/>
    <col min="14096" max="14096" width="3.7109375" style="372" customWidth="1"/>
    <col min="14097" max="14097" width="11.42578125" style="372"/>
    <col min="14098" max="14098" width="12.7109375" style="372" bestFit="1" customWidth="1"/>
    <col min="14099" max="14337" width="11.42578125" style="372"/>
    <col min="14338" max="14338" width="4.42578125" style="372" customWidth="1"/>
    <col min="14339" max="14341" width="22.42578125" style="372" customWidth="1"/>
    <col min="14342" max="14342" width="19.5703125" style="372" customWidth="1"/>
    <col min="14343" max="14344" width="17" style="372" customWidth="1"/>
    <col min="14345" max="14345" width="23.7109375" style="372" customWidth="1"/>
    <col min="14346" max="14346" width="19.28515625" style="372" customWidth="1"/>
    <col min="14347" max="14348" width="12" style="372" customWidth="1"/>
    <col min="14349" max="14349" width="9.7109375" style="372" customWidth="1"/>
    <col min="14350" max="14350" width="10.28515625" style="372" customWidth="1"/>
    <col min="14351" max="14351" width="20" style="372" customWidth="1"/>
    <col min="14352" max="14352" width="3.7109375" style="372" customWidth="1"/>
    <col min="14353" max="14353" width="11.42578125" style="372"/>
    <col min="14354" max="14354" width="12.7109375" style="372" bestFit="1" customWidth="1"/>
    <col min="14355" max="14593" width="11.42578125" style="372"/>
    <col min="14594" max="14594" width="4.42578125" style="372" customWidth="1"/>
    <col min="14595" max="14597" width="22.42578125" style="372" customWidth="1"/>
    <col min="14598" max="14598" width="19.5703125" style="372" customWidth="1"/>
    <col min="14599" max="14600" width="17" style="372" customWidth="1"/>
    <col min="14601" max="14601" width="23.7109375" style="372" customWidth="1"/>
    <col min="14602" max="14602" width="19.28515625" style="372" customWidth="1"/>
    <col min="14603" max="14604" width="12" style="372" customWidth="1"/>
    <col min="14605" max="14605" width="9.7109375" style="372" customWidth="1"/>
    <col min="14606" max="14606" width="10.28515625" style="372" customWidth="1"/>
    <col min="14607" max="14607" width="20" style="372" customWidth="1"/>
    <col min="14608" max="14608" width="3.7109375" style="372" customWidth="1"/>
    <col min="14609" max="14609" width="11.42578125" style="372"/>
    <col min="14610" max="14610" width="12.7109375" style="372" bestFit="1" customWidth="1"/>
    <col min="14611" max="14849" width="11.42578125" style="372"/>
    <col min="14850" max="14850" width="4.42578125" style="372" customWidth="1"/>
    <col min="14851" max="14853" width="22.42578125" style="372" customWidth="1"/>
    <col min="14854" max="14854" width="19.5703125" style="372" customWidth="1"/>
    <col min="14855" max="14856" width="17" style="372" customWidth="1"/>
    <col min="14857" max="14857" width="23.7109375" style="372" customWidth="1"/>
    <col min="14858" max="14858" width="19.28515625" style="372" customWidth="1"/>
    <col min="14859" max="14860" width="12" style="372" customWidth="1"/>
    <col min="14861" max="14861" width="9.7109375" style="372" customWidth="1"/>
    <col min="14862" max="14862" width="10.28515625" style="372" customWidth="1"/>
    <col min="14863" max="14863" width="20" style="372" customWidth="1"/>
    <col min="14864" max="14864" width="3.7109375" style="372" customWidth="1"/>
    <col min="14865" max="14865" width="11.42578125" style="372"/>
    <col min="14866" max="14866" width="12.7109375" style="372" bestFit="1" customWidth="1"/>
    <col min="14867" max="15105" width="11.42578125" style="372"/>
    <col min="15106" max="15106" width="4.42578125" style="372" customWidth="1"/>
    <col min="15107" max="15109" width="22.42578125" style="372" customWidth="1"/>
    <col min="15110" max="15110" width="19.5703125" style="372" customWidth="1"/>
    <col min="15111" max="15112" width="17" style="372" customWidth="1"/>
    <col min="15113" max="15113" width="23.7109375" style="372" customWidth="1"/>
    <col min="15114" max="15114" width="19.28515625" style="372" customWidth="1"/>
    <col min="15115" max="15116" width="12" style="372" customWidth="1"/>
    <col min="15117" max="15117" width="9.7109375" style="372" customWidth="1"/>
    <col min="15118" max="15118" width="10.28515625" style="372" customWidth="1"/>
    <col min="15119" max="15119" width="20" style="372" customWidth="1"/>
    <col min="15120" max="15120" width="3.7109375" style="372" customWidth="1"/>
    <col min="15121" max="15121" width="11.42578125" style="372"/>
    <col min="15122" max="15122" width="12.7109375" style="372" bestFit="1" customWidth="1"/>
    <col min="15123" max="15361" width="11.42578125" style="372"/>
    <col min="15362" max="15362" width="4.42578125" style="372" customWidth="1"/>
    <col min="15363" max="15365" width="22.42578125" style="372" customWidth="1"/>
    <col min="15366" max="15366" width="19.5703125" style="372" customWidth="1"/>
    <col min="15367" max="15368" width="17" style="372" customWidth="1"/>
    <col min="15369" max="15369" width="23.7109375" style="372" customWidth="1"/>
    <col min="15370" max="15370" width="19.28515625" style="372" customWidth="1"/>
    <col min="15371" max="15372" width="12" style="372" customWidth="1"/>
    <col min="15373" max="15373" width="9.7109375" style="372" customWidth="1"/>
    <col min="15374" max="15374" width="10.28515625" style="372" customWidth="1"/>
    <col min="15375" max="15375" width="20" style="372" customWidth="1"/>
    <col min="15376" max="15376" width="3.7109375" style="372" customWidth="1"/>
    <col min="15377" max="15377" width="11.42578125" style="372"/>
    <col min="15378" max="15378" width="12.7109375" style="372" bestFit="1" customWidth="1"/>
    <col min="15379" max="15617" width="11.42578125" style="372"/>
    <col min="15618" max="15618" width="4.42578125" style="372" customWidth="1"/>
    <col min="15619" max="15621" width="22.42578125" style="372" customWidth="1"/>
    <col min="15622" max="15622" width="19.5703125" style="372" customWidth="1"/>
    <col min="15623" max="15624" width="17" style="372" customWidth="1"/>
    <col min="15625" max="15625" width="23.7109375" style="372" customWidth="1"/>
    <col min="15626" max="15626" width="19.28515625" style="372" customWidth="1"/>
    <col min="15627" max="15628" width="12" style="372" customWidth="1"/>
    <col min="15629" max="15629" width="9.7109375" style="372" customWidth="1"/>
    <col min="15630" max="15630" width="10.28515625" style="372" customWidth="1"/>
    <col min="15631" max="15631" width="20" style="372" customWidth="1"/>
    <col min="15632" max="15632" width="3.7109375" style="372" customWidth="1"/>
    <col min="15633" max="15633" width="11.42578125" style="372"/>
    <col min="15634" max="15634" width="12.7109375" style="372" bestFit="1" customWidth="1"/>
    <col min="15635" max="15873" width="11.42578125" style="372"/>
    <col min="15874" max="15874" width="4.42578125" style="372" customWidth="1"/>
    <col min="15875" max="15877" width="22.42578125" style="372" customWidth="1"/>
    <col min="15878" max="15878" width="19.5703125" style="372" customWidth="1"/>
    <col min="15879" max="15880" width="17" style="372" customWidth="1"/>
    <col min="15881" max="15881" width="23.7109375" style="372" customWidth="1"/>
    <col min="15882" max="15882" width="19.28515625" style="372" customWidth="1"/>
    <col min="15883" max="15884" width="12" style="372" customWidth="1"/>
    <col min="15885" max="15885" width="9.7109375" style="372" customWidth="1"/>
    <col min="15886" max="15886" width="10.28515625" style="372" customWidth="1"/>
    <col min="15887" max="15887" width="20" style="372" customWidth="1"/>
    <col min="15888" max="15888" width="3.7109375" style="372" customWidth="1"/>
    <col min="15889" max="15889" width="11.42578125" style="372"/>
    <col min="15890" max="15890" width="12.7109375" style="372" bestFit="1" customWidth="1"/>
    <col min="15891" max="16129" width="11.42578125" style="372"/>
    <col min="16130" max="16130" width="4.42578125" style="372" customWidth="1"/>
    <col min="16131" max="16133" width="22.42578125" style="372" customWidth="1"/>
    <col min="16134" max="16134" width="19.5703125" style="372" customWidth="1"/>
    <col min="16135" max="16136" width="17" style="372" customWidth="1"/>
    <col min="16137" max="16137" width="23.7109375" style="372" customWidth="1"/>
    <col min="16138" max="16138" width="19.28515625" style="372" customWidth="1"/>
    <col min="16139" max="16140" width="12" style="372" customWidth="1"/>
    <col min="16141" max="16141" width="9.7109375" style="372" customWidth="1"/>
    <col min="16142" max="16142" width="10.28515625" style="372" customWidth="1"/>
    <col min="16143" max="16143" width="20" style="372" customWidth="1"/>
    <col min="16144" max="16144" width="3.7109375" style="372" customWidth="1"/>
    <col min="16145" max="16145" width="11.42578125" style="372"/>
    <col min="16146" max="16146" width="12.7109375" style="372" bestFit="1" customWidth="1"/>
    <col min="16147" max="16384" width="11.42578125" style="372"/>
  </cols>
  <sheetData>
    <row r="1" spans="1:26" ht="6.75" customHeight="1" thickBot="1">
      <c r="A1" s="1260" t="s">
        <v>2465</v>
      </c>
      <c r="B1" s="1260"/>
      <c r="C1" s="1260"/>
      <c r="D1" s="1260"/>
      <c r="E1" s="1260"/>
      <c r="F1" s="1260"/>
      <c r="G1" s="1260"/>
      <c r="H1" s="1260"/>
      <c r="I1" s="1260"/>
      <c r="J1" s="1260"/>
      <c r="K1" s="1260"/>
      <c r="L1" s="1260"/>
      <c r="M1" s="1260"/>
      <c r="N1" s="1260"/>
      <c r="O1" s="1260"/>
      <c r="P1" s="1260"/>
      <c r="Q1" s="1260"/>
      <c r="R1" s="1260"/>
      <c r="S1" s="1260"/>
      <c r="T1" s="1260"/>
      <c r="U1" s="1260"/>
      <c r="V1" s="1260"/>
      <c r="W1" s="1260"/>
      <c r="X1" s="1260"/>
      <c r="Y1" s="1260"/>
      <c r="Z1" s="1041"/>
    </row>
    <row r="2" spans="1:26" ht="16.5" customHeight="1" thickBot="1">
      <c r="A2" s="1227" t="s">
        <v>2466</v>
      </c>
      <c r="B2" s="1228"/>
      <c r="C2" s="1243" t="s">
        <v>2467</v>
      </c>
      <c r="D2" s="1244"/>
      <c r="E2" s="1244"/>
      <c r="F2" s="1244"/>
      <c r="G2" s="1244"/>
      <c r="H2" s="1244"/>
      <c r="I2" s="1244"/>
      <c r="J2" s="1244"/>
      <c r="K2" s="1244"/>
      <c r="L2" s="1244"/>
      <c r="M2" s="1244"/>
      <c r="N2" s="1244"/>
      <c r="O2" s="1244"/>
      <c r="P2" s="1244"/>
      <c r="Q2" s="1244"/>
      <c r="R2" s="1244"/>
      <c r="S2" s="1244"/>
      <c r="T2" s="1244"/>
      <c r="U2" s="1244"/>
      <c r="V2" s="1244"/>
      <c r="W2" s="1244"/>
      <c r="X2" s="1244"/>
      <c r="Y2" s="1245"/>
      <c r="Z2" s="1041"/>
    </row>
    <row r="3" spans="1:26" ht="22.5" customHeight="1">
      <c r="A3" s="1229"/>
      <c r="B3" s="1230"/>
      <c r="C3" s="1266" t="s">
        <v>2468</v>
      </c>
      <c r="D3" s="1267"/>
      <c r="E3" s="1267"/>
      <c r="F3" s="1267"/>
      <c r="G3" s="1267"/>
      <c r="H3" s="1267"/>
      <c r="I3" s="1267"/>
      <c r="J3" s="1267"/>
      <c r="K3" s="1267"/>
      <c r="L3" s="1267"/>
      <c r="M3" s="1267"/>
      <c r="N3" s="1267"/>
      <c r="O3" s="1267"/>
      <c r="P3" s="1267"/>
      <c r="Q3" s="1267"/>
      <c r="R3" s="1267"/>
      <c r="S3" s="1267"/>
      <c r="T3" s="1267"/>
      <c r="U3" s="1267"/>
      <c r="V3" s="1267"/>
      <c r="W3" s="1267"/>
      <c r="X3" s="1267"/>
      <c r="Y3" s="1267"/>
      <c r="Z3" s="1041"/>
    </row>
    <row r="4" spans="1:26" ht="24" customHeight="1">
      <c r="A4" s="1229"/>
      <c r="B4" s="1230"/>
      <c r="C4" s="1246" t="s">
        <v>2469</v>
      </c>
      <c r="D4" s="1247"/>
      <c r="E4" s="1247"/>
      <c r="F4" s="1247"/>
      <c r="G4" s="1247"/>
      <c r="H4" s="1247"/>
      <c r="I4" s="1247"/>
      <c r="J4" s="1247"/>
      <c r="K4" s="1247"/>
      <c r="L4" s="1247"/>
      <c r="M4" s="1247"/>
      <c r="N4" s="1247"/>
      <c r="O4" s="1247"/>
      <c r="P4" s="1247"/>
      <c r="Q4" s="1247"/>
      <c r="R4" s="1247"/>
      <c r="S4" s="1247"/>
      <c r="T4" s="1247"/>
      <c r="U4" s="1247"/>
      <c r="V4" s="1247"/>
      <c r="W4" s="1247"/>
      <c r="X4" s="1247"/>
      <c r="Y4" s="1247"/>
      <c r="Z4" s="1041"/>
    </row>
    <row r="5" spans="1:26" ht="14.25" customHeight="1">
      <c r="A5" s="1231"/>
      <c r="B5" s="1232"/>
      <c r="C5" s="1248" t="s">
        <v>2470</v>
      </c>
      <c r="D5" s="1249"/>
      <c r="E5" s="1249"/>
      <c r="F5" s="1249"/>
      <c r="G5" s="1249"/>
      <c r="H5" s="1249"/>
      <c r="I5" s="1249"/>
      <c r="J5" s="1249"/>
      <c r="K5" s="1249"/>
      <c r="L5" s="1249"/>
      <c r="M5" s="1249"/>
      <c r="N5" s="1249"/>
      <c r="O5" s="1249"/>
      <c r="P5" s="1249"/>
      <c r="Q5" s="1249"/>
      <c r="R5" s="1249"/>
      <c r="S5" s="1249"/>
      <c r="T5" s="1249"/>
      <c r="U5" s="1249"/>
      <c r="V5" s="1249"/>
      <c r="W5" s="1249"/>
      <c r="X5" s="1249"/>
      <c r="Y5" s="1249"/>
      <c r="Z5" s="1041"/>
    </row>
    <row r="6" spans="1:26" ht="8.25" customHeight="1" thickBot="1">
      <c r="A6" s="1041"/>
      <c r="B6" s="1045" t="s">
        <v>569</v>
      </c>
      <c r="C6" s="1041"/>
      <c r="D6" s="1041"/>
      <c r="E6" s="1045" t="s">
        <v>569</v>
      </c>
      <c r="F6" s="1041"/>
      <c r="G6" s="1041"/>
      <c r="H6" s="1041"/>
      <c r="I6" s="1041"/>
      <c r="J6" s="1041"/>
      <c r="K6" s="1041"/>
      <c r="L6" s="1041"/>
      <c r="M6" s="1041"/>
      <c r="N6" s="1041"/>
      <c r="O6" s="1041"/>
      <c r="P6" s="1041"/>
      <c r="Q6" s="1041"/>
      <c r="R6" s="1041"/>
      <c r="S6" s="1041"/>
      <c r="T6" s="1041"/>
      <c r="U6" s="1041"/>
      <c r="V6" s="1041"/>
      <c r="W6" s="1041"/>
      <c r="X6" s="1041"/>
      <c r="Y6" s="1041"/>
      <c r="Z6" s="1041"/>
    </row>
    <row r="7" spans="1:26" s="374" customFormat="1" ht="30" customHeight="1">
      <c r="A7" s="1236" t="s">
        <v>570</v>
      </c>
      <c r="B7" s="1263" t="s">
        <v>2471</v>
      </c>
      <c r="C7" s="1233" t="s">
        <v>2472</v>
      </c>
      <c r="D7" s="1233" t="s">
        <v>2473</v>
      </c>
      <c r="E7" s="1233" t="s">
        <v>2474</v>
      </c>
      <c r="F7" s="1233" t="s">
        <v>2475</v>
      </c>
      <c r="G7" s="1239" t="s">
        <v>2476</v>
      </c>
      <c r="H7" s="1240"/>
      <c r="I7" s="1233" t="s">
        <v>2477</v>
      </c>
      <c r="J7" s="1233"/>
      <c r="K7" s="1261" t="s">
        <v>2478</v>
      </c>
      <c r="L7" s="1250" t="s">
        <v>2479</v>
      </c>
      <c r="M7" s="1251"/>
      <c r="N7" s="1251"/>
      <c r="O7" s="1252"/>
      <c r="P7" s="1233" t="s">
        <v>2480</v>
      </c>
      <c r="Q7" s="1233" t="s">
        <v>2481</v>
      </c>
      <c r="R7" s="1233" t="s">
        <v>2482</v>
      </c>
      <c r="S7" s="1233"/>
      <c r="T7" s="1233"/>
      <c r="U7" s="1233"/>
      <c r="V7" s="1233"/>
      <c r="W7" s="1233" t="s">
        <v>573</v>
      </c>
      <c r="X7" s="1233"/>
      <c r="Y7" s="1257" t="s">
        <v>2483</v>
      </c>
      <c r="Z7" s="1048"/>
    </row>
    <row r="8" spans="1:26" s="374" customFormat="1" ht="33.75" customHeight="1">
      <c r="A8" s="1237"/>
      <c r="B8" s="1264"/>
      <c r="C8" s="1234"/>
      <c r="D8" s="1234"/>
      <c r="E8" s="1234"/>
      <c r="F8" s="1234"/>
      <c r="G8" s="1241"/>
      <c r="H8" s="1242"/>
      <c r="I8" s="1234"/>
      <c r="J8" s="1234"/>
      <c r="K8" s="1262"/>
      <c r="L8" s="1253" t="s">
        <v>574</v>
      </c>
      <c r="M8" s="1254"/>
      <c r="N8" s="1253" t="s">
        <v>2484</v>
      </c>
      <c r="O8" s="1254"/>
      <c r="P8" s="1234"/>
      <c r="Q8" s="1234"/>
      <c r="R8" s="1234" t="s">
        <v>2485</v>
      </c>
      <c r="S8" s="1234" t="s">
        <v>2486</v>
      </c>
      <c r="T8" s="1234" t="s">
        <v>2487</v>
      </c>
      <c r="U8" s="1234" t="s">
        <v>2488</v>
      </c>
      <c r="V8" s="1255" t="s">
        <v>479</v>
      </c>
      <c r="W8" s="1234" t="s">
        <v>575</v>
      </c>
      <c r="X8" s="1234" t="s">
        <v>576</v>
      </c>
      <c r="Y8" s="1258"/>
      <c r="Z8" s="1048"/>
    </row>
    <row r="9" spans="1:26" ht="9.75" customHeight="1" thickBot="1">
      <c r="A9" s="1238"/>
      <c r="B9" s="1265"/>
      <c r="C9" s="1235"/>
      <c r="D9" s="1235"/>
      <c r="E9" s="1235"/>
      <c r="F9" s="1235"/>
      <c r="G9" s="1084" t="s">
        <v>2489</v>
      </c>
      <c r="H9" s="1084" t="s">
        <v>547</v>
      </c>
      <c r="I9" s="1085" t="s">
        <v>2490</v>
      </c>
      <c r="J9" s="1085" t="s">
        <v>717</v>
      </c>
      <c r="K9" s="1085" t="s">
        <v>2491</v>
      </c>
      <c r="L9" s="1085" t="s">
        <v>2490</v>
      </c>
      <c r="M9" s="1085" t="s">
        <v>717</v>
      </c>
      <c r="N9" s="1085" t="s">
        <v>2490</v>
      </c>
      <c r="O9" s="1085" t="s">
        <v>717</v>
      </c>
      <c r="P9" s="1235"/>
      <c r="Q9" s="1235"/>
      <c r="R9" s="1235"/>
      <c r="S9" s="1235"/>
      <c r="T9" s="1235"/>
      <c r="U9" s="1235"/>
      <c r="V9" s="1256"/>
      <c r="W9" s="1235"/>
      <c r="X9" s="1235"/>
      <c r="Y9" s="1259"/>
      <c r="Z9" s="1049"/>
    </row>
    <row r="10" spans="1:26" ht="33" customHeight="1" thickBot="1">
      <c r="A10" s="1041"/>
      <c r="B10" s="1041"/>
      <c r="C10" s="1041"/>
      <c r="D10" s="1041"/>
      <c r="E10" s="1041"/>
      <c r="F10" s="1041"/>
      <c r="G10" s="1041"/>
      <c r="H10" s="1041"/>
      <c r="I10" s="1041"/>
      <c r="J10" s="1041"/>
      <c r="K10" s="1041"/>
      <c r="L10" s="1041"/>
      <c r="M10" s="1041"/>
      <c r="N10" s="1041"/>
      <c r="O10" s="1041"/>
      <c r="P10" s="1041"/>
      <c r="Q10" s="1041"/>
      <c r="R10" s="1041"/>
      <c r="S10" s="1041"/>
      <c r="T10" s="1041"/>
      <c r="U10" s="1041"/>
      <c r="V10" s="1041"/>
      <c r="W10" s="1041"/>
      <c r="X10" s="1041"/>
      <c r="Y10" s="1041"/>
      <c r="Z10" s="1041"/>
    </row>
    <row r="11" spans="1:26" ht="33" customHeight="1">
      <c r="A11" s="1079" t="s">
        <v>2492</v>
      </c>
      <c r="B11" s="1080" t="s">
        <v>2493</v>
      </c>
      <c r="C11" s="1080" t="s">
        <v>2494</v>
      </c>
      <c r="D11" s="1080" t="s">
        <v>2495</v>
      </c>
      <c r="E11" s="1080" t="s">
        <v>2496</v>
      </c>
      <c r="F11" s="1080" t="s">
        <v>2497</v>
      </c>
      <c r="G11" s="1080" t="s">
        <v>2498</v>
      </c>
      <c r="H11" s="1080" t="s">
        <v>2499</v>
      </c>
      <c r="I11" s="1219" t="s">
        <v>2500</v>
      </c>
      <c r="J11" s="1221"/>
      <c r="K11" s="1080" t="s">
        <v>2501</v>
      </c>
      <c r="L11" s="1219" t="s">
        <v>2502</v>
      </c>
      <c r="M11" s="1221"/>
      <c r="N11" s="1219" t="s">
        <v>2503</v>
      </c>
      <c r="O11" s="1221"/>
      <c r="P11" s="1080" t="s">
        <v>2504</v>
      </c>
      <c r="Q11" s="1080" t="s">
        <v>2505</v>
      </c>
      <c r="R11" s="1219" t="s">
        <v>2506</v>
      </c>
      <c r="S11" s="1220"/>
      <c r="T11" s="1220"/>
      <c r="U11" s="1220"/>
      <c r="V11" s="1221"/>
      <c r="W11" s="1219" t="s">
        <v>2507</v>
      </c>
      <c r="X11" s="1221"/>
      <c r="Y11" s="1082">
        <v>20</v>
      </c>
      <c r="Z11" s="1081"/>
    </row>
    <row r="12" spans="1:26" ht="33" customHeight="1">
      <c r="A12" s="1068"/>
      <c r="B12" s="1069"/>
      <c r="C12" s="1069"/>
      <c r="D12" s="1069"/>
      <c r="E12" s="1069"/>
      <c r="F12" s="1069"/>
      <c r="G12" s="1069"/>
      <c r="H12" s="1069"/>
      <c r="I12" s="1069"/>
      <c r="J12" s="1069"/>
      <c r="K12" s="1070"/>
      <c r="L12" s="1070"/>
      <c r="M12" s="1070"/>
      <c r="N12" s="1070"/>
      <c r="O12" s="1070"/>
      <c r="P12" s="1070"/>
      <c r="Q12" s="1069"/>
      <c r="R12" s="1071"/>
      <c r="S12" s="1071"/>
      <c r="T12" s="1071"/>
      <c r="U12" s="1071"/>
      <c r="V12" s="1071"/>
      <c r="W12" s="1072"/>
      <c r="X12" s="1072"/>
      <c r="Y12" s="1073"/>
      <c r="Z12" s="1067"/>
    </row>
    <row r="13" spans="1:26" ht="33" customHeight="1">
      <c r="A13" s="1068"/>
      <c r="B13" s="1069"/>
      <c r="C13" s="1069"/>
      <c r="D13" s="1069"/>
      <c r="E13" s="1069"/>
      <c r="F13" s="1069"/>
      <c r="G13" s="1069"/>
      <c r="H13" s="1069"/>
      <c r="I13" s="1069"/>
      <c r="J13" s="1069"/>
      <c r="K13" s="1070"/>
      <c r="L13" s="1070"/>
      <c r="M13" s="1070"/>
      <c r="N13" s="1070"/>
      <c r="O13" s="1070"/>
      <c r="P13" s="1070"/>
      <c r="Q13" s="1069"/>
      <c r="R13" s="1071"/>
      <c r="S13" s="1071"/>
      <c r="T13" s="1071"/>
      <c r="U13" s="1071"/>
      <c r="V13" s="1071"/>
      <c r="W13" s="1072"/>
      <c r="X13" s="1072"/>
      <c r="Y13" s="1073"/>
      <c r="Z13" s="1067"/>
    </row>
    <row r="14" spans="1:26" ht="33" customHeight="1">
      <c r="A14" s="1068"/>
      <c r="B14" s="1069"/>
      <c r="C14" s="1069"/>
      <c r="D14" s="1069"/>
      <c r="E14" s="1069"/>
      <c r="F14" s="1069"/>
      <c r="G14" s="1069"/>
      <c r="H14" s="1069"/>
      <c r="I14" s="1069"/>
      <c r="J14" s="1069"/>
      <c r="K14" s="1070"/>
      <c r="L14" s="1070"/>
      <c r="M14" s="1070"/>
      <c r="N14" s="1070"/>
      <c r="O14" s="1070"/>
      <c r="P14" s="1070"/>
      <c r="Q14" s="1069"/>
      <c r="R14" s="1071"/>
      <c r="S14" s="1071"/>
      <c r="T14" s="1071"/>
      <c r="U14" s="1071"/>
      <c r="V14" s="1071"/>
      <c r="W14" s="1072"/>
      <c r="X14" s="1072"/>
      <c r="Y14" s="1073"/>
      <c r="Z14" s="1067"/>
    </row>
    <row r="15" spans="1:26" ht="33" customHeight="1">
      <c r="A15" s="1068"/>
      <c r="B15" s="1069"/>
      <c r="C15" s="1069"/>
      <c r="D15" s="1069"/>
      <c r="E15" s="1069"/>
      <c r="F15" s="1069"/>
      <c r="G15" s="1069"/>
      <c r="H15" s="1069"/>
      <c r="I15" s="1069"/>
      <c r="J15" s="1069"/>
      <c r="K15" s="1070"/>
      <c r="L15" s="1070"/>
      <c r="M15" s="1070"/>
      <c r="N15" s="1070"/>
      <c r="O15" s="1070"/>
      <c r="P15" s="1070"/>
      <c r="Q15" s="1069"/>
      <c r="R15" s="1071"/>
      <c r="S15" s="1071"/>
      <c r="T15" s="1071"/>
      <c r="U15" s="1071"/>
      <c r="V15" s="1071"/>
      <c r="W15" s="1072"/>
      <c r="X15" s="1072"/>
      <c r="Y15" s="1073"/>
      <c r="Z15" s="1067"/>
    </row>
    <row r="16" spans="1:26" ht="33" customHeight="1">
      <c r="A16" s="1068"/>
      <c r="B16" s="1069"/>
      <c r="C16" s="1069"/>
      <c r="D16" s="1069"/>
      <c r="E16" s="1069"/>
      <c r="F16" s="1069"/>
      <c r="G16" s="1069"/>
      <c r="H16" s="1069"/>
      <c r="I16" s="1069"/>
      <c r="J16" s="1069"/>
      <c r="K16" s="1070"/>
      <c r="L16" s="1070"/>
      <c r="M16" s="1070"/>
      <c r="N16" s="1070"/>
      <c r="O16" s="1070"/>
      <c r="P16" s="1070"/>
      <c r="Q16" s="1069"/>
      <c r="R16" s="1071"/>
      <c r="S16" s="1071"/>
      <c r="T16" s="1071"/>
      <c r="U16" s="1071"/>
      <c r="V16" s="1071"/>
      <c r="W16" s="1072"/>
      <c r="X16" s="1072"/>
      <c r="Y16" s="1073"/>
      <c r="Z16" s="1067"/>
    </row>
    <row r="17" spans="1:26" ht="33" customHeight="1">
      <c r="A17" s="1068"/>
      <c r="B17" s="1069"/>
      <c r="C17" s="1069"/>
      <c r="D17" s="1069"/>
      <c r="E17" s="1069"/>
      <c r="F17" s="1069"/>
      <c r="G17" s="1069"/>
      <c r="H17" s="1069"/>
      <c r="I17" s="1069"/>
      <c r="J17" s="1069"/>
      <c r="K17" s="1070"/>
      <c r="L17" s="1070"/>
      <c r="M17" s="1070"/>
      <c r="N17" s="1070"/>
      <c r="O17" s="1070"/>
      <c r="P17" s="1070"/>
      <c r="Q17" s="1069"/>
      <c r="R17" s="1071"/>
      <c r="S17" s="1071"/>
      <c r="T17" s="1071"/>
      <c r="U17" s="1071"/>
      <c r="V17" s="1071"/>
      <c r="W17" s="1072"/>
      <c r="X17" s="1072"/>
      <c r="Y17" s="1073"/>
      <c r="Z17" s="1067"/>
    </row>
    <row r="18" spans="1:26" ht="33" customHeight="1">
      <c r="A18" s="1068"/>
      <c r="B18" s="1069"/>
      <c r="C18" s="1069"/>
      <c r="D18" s="1069"/>
      <c r="E18" s="1069"/>
      <c r="F18" s="1069"/>
      <c r="G18" s="1069"/>
      <c r="H18" s="1069"/>
      <c r="I18" s="1069"/>
      <c r="J18" s="1069"/>
      <c r="K18" s="1070"/>
      <c r="L18" s="1070"/>
      <c r="M18" s="1070"/>
      <c r="N18" s="1070"/>
      <c r="O18" s="1070"/>
      <c r="P18" s="1070"/>
      <c r="Q18" s="1069"/>
      <c r="R18" s="1071"/>
      <c r="S18" s="1071"/>
      <c r="T18" s="1071"/>
      <c r="U18" s="1071"/>
      <c r="V18" s="1071"/>
      <c r="W18" s="1072"/>
      <c r="X18" s="1072"/>
      <c r="Y18" s="1073"/>
      <c r="Z18" s="1067"/>
    </row>
    <row r="19" spans="1:26" ht="33" customHeight="1">
      <c r="A19" s="1068"/>
      <c r="B19" s="1069"/>
      <c r="C19" s="1069"/>
      <c r="D19" s="1069"/>
      <c r="E19" s="1069"/>
      <c r="F19" s="1069"/>
      <c r="G19" s="1069"/>
      <c r="H19" s="1069"/>
      <c r="I19" s="1069"/>
      <c r="J19" s="1069"/>
      <c r="K19" s="1070"/>
      <c r="L19" s="1070"/>
      <c r="M19" s="1070"/>
      <c r="N19" s="1070"/>
      <c r="O19" s="1070"/>
      <c r="P19" s="1070"/>
      <c r="Q19" s="1069"/>
      <c r="R19" s="1071"/>
      <c r="S19" s="1071"/>
      <c r="T19" s="1071"/>
      <c r="U19" s="1071"/>
      <c r="V19" s="1071"/>
      <c r="W19" s="1072"/>
      <c r="X19" s="1072"/>
      <c r="Y19" s="1073"/>
      <c r="Z19" s="1067"/>
    </row>
    <row r="20" spans="1:26" ht="33" customHeight="1">
      <c r="A20" s="1068"/>
      <c r="B20" s="1069"/>
      <c r="C20" s="1069"/>
      <c r="D20" s="1069"/>
      <c r="E20" s="1069"/>
      <c r="F20" s="1069"/>
      <c r="G20" s="1069"/>
      <c r="H20" s="1069"/>
      <c r="I20" s="1069"/>
      <c r="J20" s="1069"/>
      <c r="K20" s="1070"/>
      <c r="L20" s="1070"/>
      <c r="M20" s="1070"/>
      <c r="N20" s="1070"/>
      <c r="O20" s="1070"/>
      <c r="P20" s="1070"/>
      <c r="Q20" s="1069"/>
      <c r="R20" s="1071"/>
      <c r="S20" s="1071"/>
      <c r="T20" s="1071"/>
      <c r="U20" s="1071"/>
      <c r="V20" s="1071"/>
      <c r="W20" s="1072"/>
      <c r="X20" s="1072"/>
      <c r="Y20" s="1073"/>
      <c r="Z20" s="1067"/>
    </row>
    <row r="21" spans="1:26" ht="33" customHeight="1">
      <c r="A21" s="1068"/>
      <c r="B21" s="1069"/>
      <c r="C21" s="1069"/>
      <c r="D21" s="1069"/>
      <c r="E21" s="1069"/>
      <c r="F21" s="1069"/>
      <c r="G21" s="1069"/>
      <c r="H21" s="1069"/>
      <c r="I21" s="1069"/>
      <c r="J21" s="1069"/>
      <c r="K21" s="1070"/>
      <c r="L21" s="1070"/>
      <c r="M21" s="1070"/>
      <c r="N21" s="1070"/>
      <c r="O21" s="1070"/>
      <c r="P21" s="1070"/>
      <c r="Q21" s="1069"/>
      <c r="R21" s="1071"/>
      <c r="S21" s="1071"/>
      <c r="T21" s="1071"/>
      <c r="U21" s="1071"/>
      <c r="V21" s="1071"/>
      <c r="W21" s="1072"/>
      <c r="X21" s="1072"/>
      <c r="Y21" s="1073"/>
      <c r="Z21" s="1067"/>
    </row>
    <row r="22" spans="1:26" ht="33" customHeight="1">
      <c r="A22" s="1068"/>
      <c r="B22" s="1069"/>
      <c r="C22" s="1069"/>
      <c r="D22" s="1069"/>
      <c r="E22" s="1069"/>
      <c r="F22" s="1069"/>
      <c r="G22" s="1069"/>
      <c r="H22" s="1069"/>
      <c r="I22" s="1069"/>
      <c r="J22" s="1069"/>
      <c r="K22" s="1070"/>
      <c r="L22" s="1070"/>
      <c r="M22" s="1070"/>
      <c r="N22" s="1070"/>
      <c r="O22" s="1070"/>
      <c r="P22" s="1070"/>
      <c r="Q22" s="1069"/>
      <c r="R22" s="1071"/>
      <c r="S22" s="1071"/>
      <c r="T22" s="1071"/>
      <c r="U22" s="1071"/>
      <c r="V22" s="1071"/>
      <c r="W22" s="1072"/>
      <c r="X22" s="1072"/>
      <c r="Y22" s="1073"/>
      <c r="Z22" s="1067"/>
    </row>
    <row r="23" spans="1:26" ht="33" customHeight="1">
      <c r="A23" s="1068"/>
      <c r="B23" s="1069"/>
      <c r="C23" s="1069"/>
      <c r="D23" s="1069"/>
      <c r="E23" s="1069"/>
      <c r="F23" s="1069"/>
      <c r="G23" s="1069"/>
      <c r="H23" s="1069"/>
      <c r="I23" s="1069"/>
      <c r="J23" s="1069"/>
      <c r="K23" s="1070"/>
      <c r="L23" s="1070"/>
      <c r="M23" s="1070"/>
      <c r="N23" s="1070"/>
      <c r="O23" s="1070"/>
      <c r="P23" s="1070"/>
      <c r="Q23" s="1069"/>
      <c r="R23" s="1071"/>
      <c r="S23" s="1071"/>
      <c r="T23" s="1071"/>
      <c r="U23" s="1071"/>
      <c r="V23" s="1071"/>
      <c r="W23" s="1072"/>
      <c r="X23" s="1072"/>
      <c r="Y23" s="1073"/>
      <c r="Z23" s="1067"/>
    </row>
    <row r="24" spans="1:26" ht="33" customHeight="1">
      <c r="A24" s="1074"/>
      <c r="B24" s="1069"/>
      <c r="C24" s="1069"/>
      <c r="D24" s="1069"/>
      <c r="E24" s="1069"/>
      <c r="F24" s="1069"/>
      <c r="G24" s="1069"/>
      <c r="H24" s="1069"/>
      <c r="I24" s="1069"/>
      <c r="J24" s="1069"/>
      <c r="K24" s="1070"/>
      <c r="L24" s="1070"/>
      <c r="M24" s="1070"/>
      <c r="N24" s="1070"/>
      <c r="O24" s="1070"/>
      <c r="P24" s="1070"/>
      <c r="Q24" s="1069"/>
      <c r="R24" s="1071"/>
      <c r="S24" s="1071"/>
      <c r="T24" s="1071"/>
      <c r="U24" s="1071"/>
      <c r="V24" s="1071"/>
      <c r="W24" s="1075"/>
      <c r="X24" s="1075"/>
      <c r="Y24" s="1073"/>
      <c r="Z24" s="1067"/>
    </row>
    <row r="25" spans="1:26" ht="33" customHeight="1">
      <c r="A25" s="1074"/>
      <c r="B25" s="1076"/>
      <c r="C25" s="1076"/>
      <c r="D25" s="1076"/>
      <c r="E25" s="1076"/>
      <c r="F25" s="1076"/>
      <c r="G25" s="1076"/>
      <c r="H25" s="1076"/>
      <c r="I25" s="1076"/>
      <c r="J25" s="1076"/>
      <c r="K25" s="1077"/>
      <c r="L25" s="1077"/>
      <c r="M25" s="1077"/>
      <c r="N25" s="1077"/>
      <c r="O25" s="1077"/>
      <c r="P25" s="1077"/>
      <c r="Q25" s="1076"/>
      <c r="R25" s="1078"/>
      <c r="S25" s="1078"/>
      <c r="T25" s="1078"/>
      <c r="U25" s="1078"/>
      <c r="V25" s="1078"/>
      <c r="W25" s="1075"/>
      <c r="X25" s="1075"/>
      <c r="Y25" s="1073"/>
      <c r="Z25" s="1067"/>
    </row>
    <row r="26" spans="1:26" ht="33" customHeight="1">
      <c r="A26" s="1074"/>
      <c r="B26" s="1076"/>
      <c r="C26" s="1076"/>
      <c r="D26" s="1076"/>
      <c r="E26" s="1076"/>
      <c r="F26" s="1076"/>
      <c r="G26" s="1076"/>
      <c r="H26" s="1076"/>
      <c r="I26" s="1076"/>
      <c r="J26" s="1076"/>
      <c r="K26" s="1077"/>
      <c r="L26" s="1077"/>
      <c r="M26" s="1077"/>
      <c r="N26" s="1077"/>
      <c r="O26" s="1077"/>
      <c r="P26" s="1077"/>
      <c r="Q26" s="1076"/>
      <c r="R26" s="1078"/>
      <c r="S26" s="1078"/>
      <c r="T26" s="1078"/>
      <c r="U26" s="1078"/>
      <c r="V26" s="1078"/>
      <c r="W26" s="1075"/>
      <c r="X26" s="1075"/>
      <c r="Y26" s="1073"/>
      <c r="Z26" s="1067"/>
    </row>
    <row r="27" spans="1:26" ht="33" customHeight="1">
      <c r="A27" s="1074"/>
      <c r="B27" s="1076"/>
      <c r="C27" s="1076"/>
      <c r="D27" s="1076"/>
      <c r="E27" s="1076"/>
      <c r="F27" s="1076"/>
      <c r="G27" s="1076"/>
      <c r="H27" s="1076"/>
      <c r="I27" s="1076"/>
      <c r="J27" s="1076"/>
      <c r="K27" s="1077"/>
      <c r="L27" s="1077"/>
      <c r="M27" s="1077"/>
      <c r="N27" s="1077"/>
      <c r="O27" s="1077"/>
      <c r="P27" s="1077"/>
      <c r="Q27" s="1076"/>
      <c r="R27" s="1078"/>
      <c r="S27" s="1078"/>
      <c r="T27" s="1078"/>
      <c r="U27" s="1078"/>
      <c r="V27" s="1078"/>
      <c r="W27" s="1075"/>
      <c r="X27" s="1075"/>
      <c r="Y27" s="1073"/>
      <c r="Z27" s="1067"/>
    </row>
    <row r="28" spans="1:26" ht="33" customHeight="1">
      <c r="A28" s="1059"/>
      <c r="B28" s="1061"/>
      <c r="C28" s="1061"/>
      <c r="D28" s="1061"/>
      <c r="E28" s="1061"/>
      <c r="F28" s="1061"/>
      <c r="G28" s="1061"/>
      <c r="H28" s="1061"/>
      <c r="I28" s="1061"/>
      <c r="J28" s="1061"/>
      <c r="K28" s="1062"/>
      <c r="L28" s="1062"/>
      <c r="M28" s="1062"/>
      <c r="N28" s="1062"/>
      <c r="O28" s="1062"/>
      <c r="P28" s="1062"/>
      <c r="Q28" s="1061"/>
      <c r="R28" s="1063"/>
      <c r="S28" s="1063"/>
      <c r="T28" s="1063"/>
      <c r="U28" s="1063"/>
      <c r="V28" s="1063"/>
      <c r="W28" s="1060"/>
      <c r="X28" s="1060"/>
      <c r="Y28" s="1058"/>
      <c r="Z28" s="1049"/>
    </row>
    <row r="29" spans="1:26" ht="33" customHeight="1">
      <c r="A29" s="1064"/>
      <c r="B29" s="1065"/>
      <c r="C29" s="1065"/>
      <c r="D29" s="1065"/>
      <c r="E29" s="1065"/>
      <c r="F29" s="1065"/>
      <c r="G29" s="1065"/>
      <c r="H29" s="1065"/>
      <c r="I29" s="1065"/>
      <c r="J29" s="1065"/>
      <c r="K29" s="1066"/>
      <c r="L29" s="1066"/>
      <c r="M29" s="1066"/>
      <c r="N29" s="1066"/>
      <c r="O29" s="1066"/>
      <c r="P29" s="1066"/>
      <c r="Q29" s="1065"/>
      <c r="R29" s="1063"/>
      <c r="S29" s="1063"/>
      <c r="T29" s="1063"/>
      <c r="U29" s="1063"/>
      <c r="V29" s="1063"/>
      <c r="W29" s="1060"/>
      <c r="X29" s="1060"/>
      <c r="Y29" s="1058"/>
      <c r="Z29" s="1049"/>
    </row>
    <row r="30" spans="1:26" ht="33" customHeight="1">
      <c r="A30" s="1064"/>
      <c r="B30" s="1065"/>
      <c r="C30" s="1065"/>
      <c r="D30" s="1065"/>
      <c r="E30" s="1065"/>
      <c r="F30" s="1065"/>
      <c r="G30" s="1065"/>
      <c r="H30" s="1065"/>
      <c r="I30" s="1065"/>
      <c r="J30" s="1065"/>
      <c r="K30" s="1066"/>
      <c r="L30" s="1066"/>
      <c r="M30" s="1066"/>
      <c r="N30" s="1066"/>
      <c r="O30" s="1066"/>
      <c r="P30" s="1066"/>
      <c r="Q30" s="1065"/>
      <c r="R30" s="1063"/>
      <c r="S30" s="1063"/>
      <c r="T30" s="1063"/>
      <c r="U30" s="1063"/>
      <c r="V30" s="1063"/>
      <c r="W30" s="1060"/>
      <c r="X30" s="1060"/>
      <c r="Y30" s="1058"/>
      <c r="Z30" s="1049"/>
    </row>
    <row r="31" spans="1:26" ht="33" customHeight="1">
      <c r="A31" s="1064"/>
      <c r="B31" s="1065"/>
      <c r="C31" s="1065"/>
      <c r="D31" s="1065"/>
      <c r="E31" s="1065"/>
      <c r="F31" s="1065"/>
      <c r="G31" s="1065"/>
      <c r="H31" s="1065"/>
      <c r="I31" s="1065"/>
      <c r="J31" s="1065"/>
      <c r="K31" s="1066"/>
      <c r="L31" s="1066"/>
      <c r="M31" s="1066"/>
      <c r="N31" s="1066"/>
      <c r="O31" s="1066"/>
      <c r="P31" s="1066"/>
      <c r="Q31" s="1065"/>
      <c r="R31" s="1063"/>
      <c r="S31" s="1063"/>
      <c r="T31" s="1063"/>
      <c r="U31" s="1063"/>
      <c r="V31" s="1063"/>
      <c r="W31" s="1060"/>
      <c r="X31" s="1060"/>
      <c r="Y31" s="1058"/>
      <c r="Z31" s="1049"/>
    </row>
    <row r="32" spans="1:26" ht="33" customHeight="1">
      <c r="A32" s="1064"/>
      <c r="B32" s="1065"/>
      <c r="C32" s="1065"/>
      <c r="D32" s="1065"/>
      <c r="E32" s="1065"/>
      <c r="F32" s="1065"/>
      <c r="G32" s="1065"/>
      <c r="H32" s="1065"/>
      <c r="I32" s="1065"/>
      <c r="J32" s="1065"/>
      <c r="K32" s="1066"/>
      <c r="L32" s="1066"/>
      <c r="M32" s="1066"/>
      <c r="N32" s="1066"/>
      <c r="O32" s="1066"/>
      <c r="P32" s="1066"/>
      <c r="Q32" s="1065"/>
      <c r="R32" s="1063"/>
      <c r="S32" s="1063"/>
      <c r="T32" s="1063"/>
      <c r="U32" s="1063"/>
      <c r="V32" s="1063"/>
      <c r="W32" s="1060"/>
      <c r="X32" s="1060"/>
      <c r="Y32" s="1058"/>
      <c r="Z32" s="1049"/>
    </row>
    <row r="33" spans="1:26" ht="16.5" customHeight="1">
      <c r="A33" s="1064"/>
      <c r="B33" s="1065"/>
      <c r="C33" s="1065"/>
      <c r="D33" s="1065"/>
      <c r="E33" s="1065"/>
      <c r="F33" s="1065"/>
      <c r="G33" s="1065"/>
      <c r="H33" s="1065"/>
      <c r="I33" s="1065"/>
      <c r="J33" s="1065"/>
      <c r="K33" s="1066"/>
      <c r="L33" s="1066"/>
      <c r="M33" s="1066"/>
      <c r="N33" s="1066"/>
      <c r="O33" s="1066"/>
      <c r="P33" s="1066"/>
      <c r="Q33" s="1065"/>
      <c r="R33" s="1063"/>
      <c r="S33" s="1063"/>
      <c r="T33" s="1063"/>
      <c r="U33" s="1063"/>
      <c r="V33" s="1063"/>
      <c r="W33" s="1060"/>
      <c r="X33" s="1060"/>
      <c r="Y33" s="1058"/>
      <c r="Z33" s="1049"/>
    </row>
    <row r="34" spans="1:26">
      <c r="A34" s="1064"/>
      <c r="B34" s="1065"/>
      <c r="C34" s="1065"/>
      <c r="D34" s="1065"/>
      <c r="E34" s="1065"/>
      <c r="F34" s="1065"/>
      <c r="G34" s="1065"/>
      <c r="H34" s="1065"/>
      <c r="I34" s="1065"/>
      <c r="J34" s="1065"/>
      <c r="K34" s="1066"/>
      <c r="L34" s="1066"/>
      <c r="M34" s="1066"/>
      <c r="N34" s="1066"/>
      <c r="O34" s="1066"/>
      <c r="P34" s="1066"/>
      <c r="Q34" s="1065"/>
      <c r="R34" s="1063"/>
      <c r="S34" s="1063"/>
      <c r="T34" s="1063"/>
      <c r="U34" s="1063"/>
      <c r="V34" s="1063"/>
      <c r="W34" s="1060"/>
      <c r="X34" s="1060"/>
      <c r="Y34" s="1058"/>
      <c r="Z34" s="1049"/>
    </row>
    <row r="35" spans="1:26" s="374" customFormat="1" ht="17.25" customHeight="1">
      <c r="A35" s="1064"/>
      <c r="B35" s="1065"/>
      <c r="C35" s="1065"/>
      <c r="D35" s="1065"/>
      <c r="E35" s="1065"/>
      <c r="F35" s="1065"/>
      <c r="G35" s="1065"/>
      <c r="H35" s="1065"/>
      <c r="I35" s="1065"/>
      <c r="J35" s="1065"/>
      <c r="K35" s="1066"/>
      <c r="L35" s="1066"/>
      <c r="M35" s="1066"/>
      <c r="N35" s="1066"/>
      <c r="O35" s="1066"/>
      <c r="P35" s="1066"/>
      <c r="Q35" s="1065"/>
      <c r="R35" s="1063"/>
      <c r="S35" s="1063"/>
      <c r="T35" s="1063"/>
      <c r="U35" s="1063"/>
      <c r="V35" s="1063"/>
      <c r="W35" s="1060"/>
      <c r="X35" s="1060"/>
      <c r="Y35" s="1058"/>
      <c r="Z35" s="1049"/>
    </row>
    <row r="36" spans="1:26" s="374" customFormat="1" ht="17.25" customHeight="1">
      <c r="A36" s="1064"/>
      <c r="B36" s="1065"/>
      <c r="C36" s="1065"/>
      <c r="D36" s="1065"/>
      <c r="E36" s="1065"/>
      <c r="F36" s="1065"/>
      <c r="G36" s="1065"/>
      <c r="H36" s="1065"/>
      <c r="I36" s="1065"/>
      <c r="J36" s="1065"/>
      <c r="K36" s="1066"/>
      <c r="L36" s="1066"/>
      <c r="M36" s="1066"/>
      <c r="N36" s="1066"/>
      <c r="O36" s="1066"/>
      <c r="P36" s="1066"/>
      <c r="Q36" s="1065"/>
      <c r="R36" s="1063"/>
      <c r="S36" s="1063"/>
      <c r="T36" s="1063"/>
      <c r="U36" s="1063"/>
      <c r="V36" s="1063"/>
      <c r="W36" s="1060"/>
      <c r="X36" s="1060"/>
      <c r="Y36" s="1058"/>
      <c r="Z36" s="1049"/>
    </row>
    <row r="37" spans="1:26" s="374" customFormat="1" ht="15.75" customHeight="1">
      <c r="A37" s="1064"/>
      <c r="B37" s="1065"/>
      <c r="C37" s="1065"/>
      <c r="D37" s="1065"/>
      <c r="E37" s="1065"/>
      <c r="F37" s="1065"/>
      <c r="G37" s="1065"/>
      <c r="H37" s="1065"/>
      <c r="I37" s="1065"/>
      <c r="J37" s="1065"/>
      <c r="K37" s="1066"/>
      <c r="L37" s="1066"/>
      <c r="M37" s="1066"/>
      <c r="N37" s="1066"/>
      <c r="O37" s="1066"/>
      <c r="P37" s="1066"/>
      <c r="Q37" s="1065"/>
      <c r="R37" s="1063"/>
      <c r="S37" s="1063"/>
      <c r="T37" s="1063"/>
      <c r="U37" s="1063"/>
      <c r="V37" s="1063"/>
      <c r="W37" s="1060"/>
      <c r="X37" s="1060"/>
      <c r="Y37" s="1058"/>
      <c r="Z37" s="1049"/>
    </row>
    <row r="38" spans="1:26" s="374" customFormat="1" ht="15.75" customHeight="1">
      <c r="A38" s="1064"/>
      <c r="B38" s="1065"/>
      <c r="C38" s="1065"/>
      <c r="D38" s="1065"/>
      <c r="E38" s="1065"/>
      <c r="F38" s="1065"/>
      <c r="G38" s="1065"/>
      <c r="H38" s="1065"/>
      <c r="I38" s="1065"/>
      <c r="J38" s="1065"/>
      <c r="K38" s="1066"/>
      <c r="L38" s="1066"/>
      <c r="M38" s="1066"/>
      <c r="N38" s="1066"/>
      <c r="O38" s="1066"/>
      <c r="P38" s="1066"/>
      <c r="Q38" s="1065"/>
      <c r="R38" s="1063"/>
      <c r="S38" s="1063"/>
      <c r="T38" s="1063"/>
      <c r="U38" s="1063"/>
      <c r="V38" s="1063"/>
      <c r="W38" s="1060"/>
      <c r="X38" s="1060"/>
      <c r="Y38" s="1058"/>
      <c r="Z38" s="1049"/>
    </row>
    <row r="39" spans="1:26" ht="3" customHeight="1">
      <c r="A39" s="1064"/>
      <c r="B39" s="1065"/>
      <c r="C39" s="1065"/>
      <c r="D39" s="1065"/>
      <c r="E39" s="1065"/>
      <c r="F39" s="1065"/>
      <c r="G39" s="1065"/>
      <c r="H39" s="1065"/>
      <c r="I39" s="1065"/>
      <c r="J39" s="1065"/>
      <c r="K39" s="1066"/>
      <c r="L39" s="1066"/>
      <c r="M39" s="1066"/>
      <c r="N39" s="1066"/>
      <c r="O39" s="1066"/>
      <c r="P39" s="1066"/>
      <c r="Q39" s="1065"/>
      <c r="R39" s="1063"/>
      <c r="S39" s="1063"/>
      <c r="T39" s="1063"/>
      <c r="U39" s="1063"/>
      <c r="V39" s="1063"/>
      <c r="W39" s="1060"/>
      <c r="X39" s="1060"/>
      <c r="Y39" s="1058"/>
      <c r="Z39" s="1049"/>
    </row>
    <row r="40" spans="1:26">
      <c r="A40" s="1064"/>
      <c r="B40" s="1065"/>
      <c r="C40" s="1065"/>
      <c r="D40" s="1065"/>
      <c r="E40" s="1065"/>
      <c r="F40" s="1065"/>
      <c r="G40" s="1065"/>
      <c r="H40" s="1065"/>
      <c r="I40" s="1065"/>
      <c r="J40" s="1065"/>
      <c r="K40" s="1066"/>
      <c r="L40" s="1066"/>
      <c r="M40" s="1066"/>
      <c r="N40" s="1066"/>
      <c r="O40" s="1066"/>
      <c r="P40" s="1066"/>
      <c r="Q40" s="1065"/>
      <c r="R40" s="1063"/>
      <c r="S40" s="1063"/>
      <c r="T40" s="1063"/>
      <c r="U40" s="1063"/>
      <c r="V40" s="1063"/>
      <c r="W40" s="1060"/>
      <c r="X40" s="1060"/>
      <c r="Y40" s="1058"/>
      <c r="Z40" s="1049"/>
    </row>
    <row r="41" spans="1:26">
      <c r="A41" s="1064"/>
      <c r="B41" s="1065"/>
      <c r="C41" s="1065"/>
      <c r="D41" s="1065"/>
      <c r="E41" s="1065"/>
      <c r="F41" s="1065"/>
      <c r="G41" s="1065"/>
      <c r="H41" s="1065"/>
      <c r="I41" s="1065"/>
      <c r="J41" s="1065"/>
      <c r="K41" s="1066"/>
      <c r="L41" s="1066"/>
      <c r="M41" s="1066"/>
      <c r="N41" s="1066"/>
      <c r="O41" s="1066"/>
      <c r="P41" s="1066"/>
      <c r="Q41" s="1065"/>
      <c r="R41" s="1063"/>
      <c r="S41" s="1063"/>
      <c r="T41" s="1063"/>
      <c r="U41" s="1063"/>
      <c r="V41" s="1063"/>
      <c r="W41" s="1060"/>
      <c r="X41" s="1060"/>
      <c r="Y41" s="1058"/>
      <c r="Z41" s="1049"/>
    </row>
    <row r="42" spans="1:26">
      <c r="A42" s="1064"/>
      <c r="B42" s="1065"/>
      <c r="C42" s="1065"/>
      <c r="D42" s="1065"/>
      <c r="E42" s="1065"/>
      <c r="F42" s="1065"/>
      <c r="G42" s="1065"/>
      <c r="H42" s="1065"/>
      <c r="I42" s="1065"/>
      <c r="J42" s="1065"/>
      <c r="K42" s="1066"/>
      <c r="L42" s="1066"/>
      <c r="M42" s="1066"/>
      <c r="N42" s="1066"/>
      <c r="O42" s="1066"/>
      <c r="P42" s="1066"/>
      <c r="Q42" s="1065"/>
      <c r="R42" s="1063"/>
      <c r="S42" s="1063"/>
      <c r="T42" s="1063"/>
      <c r="U42" s="1063"/>
      <c r="V42" s="1063"/>
      <c r="W42" s="1060"/>
      <c r="X42" s="1060"/>
      <c r="Y42" s="1058"/>
      <c r="Z42" s="1049"/>
    </row>
    <row r="43" spans="1:26">
      <c r="A43" s="1064"/>
      <c r="B43" s="1065"/>
      <c r="C43" s="1065"/>
      <c r="D43" s="1065"/>
      <c r="E43" s="1065"/>
      <c r="F43" s="1065"/>
      <c r="G43" s="1065"/>
      <c r="H43" s="1065"/>
      <c r="I43" s="1065"/>
      <c r="J43" s="1065"/>
      <c r="K43" s="1066"/>
      <c r="L43" s="1066"/>
      <c r="M43" s="1066"/>
      <c r="N43" s="1066"/>
      <c r="O43" s="1066"/>
      <c r="P43" s="1066"/>
      <c r="Q43" s="1065"/>
      <c r="R43" s="1063"/>
      <c r="S43" s="1063"/>
      <c r="T43" s="1063"/>
      <c r="U43" s="1063"/>
      <c r="V43" s="1063"/>
      <c r="W43" s="1060"/>
      <c r="X43" s="1060"/>
      <c r="Y43" s="1058"/>
      <c r="Z43" s="1049"/>
    </row>
    <row r="44" spans="1:26">
      <c r="A44" s="1064"/>
      <c r="B44" s="1065"/>
      <c r="C44" s="1065"/>
      <c r="D44" s="1065"/>
      <c r="E44" s="1065"/>
      <c r="F44" s="1065"/>
      <c r="G44" s="1065"/>
      <c r="H44" s="1065"/>
      <c r="I44" s="1065"/>
      <c r="J44" s="1065"/>
      <c r="K44" s="1066"/>
      <c r="L44" s="1066"/>
      <c r="M44" s="1066"/>
      <c r="N44" s="1066"/>
      <c r="O44" s="1066"/>
      <c r="P44" s="1066"/>
      <c r="Q44" s="1065"/>
      <c r="R44" s="1063"/>
      <c r="S44" s="1063"/>
      <c r="T44" s="1063"/>
      <c r="U44" s="1063"/>
      <c r="V44" s="1063"/>
      <c r="W44" s="1060"/>
      <c r="X44" s="1060"/>
      <c r="Y44" s="1058"/>
      <c r="Z44" s="1049"/>
    </row>
    <row r="45" spans="1:26">
      <c r="A45" s="1064"/>
      <c r="B45" s="1065"/>
      <c r="C45" s="1065"/>
      <c r="D45" s="1065"/>
      <c r="E45" s="1065"/>
      <c r="F45" s="1065"/>
      <c r="G45" s="1065"/>
      <c r="H45" s="1065"/>
      <c r="I45" s="1065"/>
      <c r="J45" s="1065"/>
      <c r="K45" s="1066"/>
      <c r="L45" s="1066"/>
      <c r="M45" s="1066"/>
      <c r="N45" s="1066"/>
      <c r="O45" s="1066"/>
      <c r="P45" s="1066"/>
      <c r="Q45" s="1065"/>
      <c r="R45" s="1063"/>
      <c r="S45" s="1063"/>
      <c r="T45" s="1063"/>
      <c r="U45" s="1063"/>
      <c r="V45" s="1063"/>
      <c r="W45" s="1060"/>
      <c r="X45" s="1060"/>
      <c r="Y45" s="1058"/>
      <c r="Z45" s="1049"/>
    </row>
    <row r="46" spans="1:26">
      <c r="A46" s="1064"/>
      <c r="B46" s="1065"/>
      <c r="C46" s="1065"/>
      <c r="D46" s="1065"/>
      <c r="E46" s="1065"/>
      <c r="F46" s="1065"/>
      <c r="G46" s="1065"/>
      <c r="H46" s="1065"/>
      <c r="I46" s="1065"/>
      <c r="J46" s="1065"/>
      <c r="K46" s="1066"/>
      <c r="L46" s="1066"/>
      <c r="M46" s="1066"/>
      <c r="N46" s="1066"/>
      <c r="O46" s="1066"/>
      <c r="P46" s="1066"/>
      <c r="Q46" s="1065"/>
      <c r="R46" s="1063"/>
      <c r="S46" s="1063"/>
      <c r="T46" s="1063"/>
      <c r="U46" s="1063"/>
      <c r="V46" s="1063"/>
      <c r="W46" s="1060"/>
      <c r="X46" s="1060"/>
      <c r="Y46" s="1058"/>
      <c r="Z46" s="1049"/>
    </row>
    <row r="47" spans="1:26" ht="13.5" thickBot="1">
      <c r="A47" s="1053"/>
      <c r="B47" s="1047" t="s">
        <v>569</v>
      </c>
      <c r="C47" s="1047"/>
      <c r="D47" s="1047"/>
      <c r="E47" s="1047" t="s">
        <v>569</v>
      </c>
      <c r="F47" s="1047"/>
      <c r="G47" s="1047"/>
      <c r="H47" s="1047"/>
      <c r="I47" s="1047"/>
      <c r="J47" s="1047"/>
      <c r="K47" s="1046"/>
      <c r="L47" s="1046"/>
      <c r="M47" s="1046"/>
      <c r="N47" s="1046"/>
      <c r="O47" s="1046"/>
      <c r="P47" s="1046"/>
      <c r="Q47" s="1047"/>
      <c r="R47" s="1050"/>
      <c r="S47" s="1050"/>
      <c r="T47" s="1050"/>
      <c r="U47" s="1050"/>
      <c r="V47" s="1050"/>
      <c r="W47" s="1051"/>
      <c r="X47" s="1051"/>
      <c r="Y47" s="1052"/>
      <c r="Z47" s="1041"/>
    </row>
    <row r="48" spans="1:26" ht="13.5" thickBot="1">
      <c r="A48" s="1041"/>
      <c r="B48" s="1042" t="s">
        <v>569</v>
      </c>
      <c r="C48" s="1042"/>
      <c r="D48" s="1042"/>
      <c r="E48" s="1042" t="s">
        <v>569</v>
      </c>
      <c r="F48" s="1042"/>
      <c r="G48" s="1042"/>
      <c r="H48" s="1042"/>
      <c r="I48" s="1042"/>
      <c r="J48" s="1042"/>
      <c r="K48" s="1042"/>
      <c r="L48" s="1042"/>
      <c r="M48" s="1042"/>
      <c r="N48" s="1042"/>
      <c r="O48" s="1042"/>
      <c r="P48" s="1042"/>
      <c r="Q48" s="1042"/>
      <c r="R48" s="1054">
        <v>0</v>
      </c>
      <c r="S48" s="1055">
        <v>0</v>
      </c>
      <c r="T48" s="1055">
        <v>0</v>
      </c>
      <c r="U48" s="1055">
        <v>0</v>
      </c>
      <c r="V48" s="1056">
        <v>0</v>
      </c>
      <c r="W48" s="1044"/>
      <c r="X48" s="1044"/>
      <c r="Y48" s="1043"/>
      <c r="Z48" s="1041"/>
    </row>
    <row r="49" spans="1:26" ht="18.75">
      <c r="A49" s="1041"/>
      <c r="B49" s="1083" t="s">
        <v>2508</v>
      </c>
      <c r="C49" s="1041"/>
      <c r="D49" s="1041"/>
      <c r="E49" s="1041"/>
      <c r="F49" s="1041"/>
      <c r="G49" s="1041"/>
      <c r="H49" s="1041"/>
      <c r="I49" s="1041"/>
      <c r="J49" s="1041"/>
      <c r="K49" s="1041"/>
      <c r="L49" s="1041"/>
      <c r="M49" s="1041"/>
      <c r="N49" s="1041"/>
      <c r="O49" s="1041"/>
      <c r="P49" s="1041"/>
      <c r="Q49" s="1041"/>
      <c r="R49" s="1041"/>
      <c r="S49" s="1041"/>
      <c r="T49" s="1041"/>
      <c r="U49" s="1041"/>
      <c r="V49" s="1041"/>
      <c r="W49" s="1041"/>
      <c r="X49" s="1041"/>
      <c r="Y49" s="1041"/>
      <c r="Z49" s="1041"/>
    </row>
    <row r="50" spans="1:26">
      <c r="A50" s="1224" t="s">
        <v>2509</v>
      </c>
      <c r="B50" s="1225"/>
      <c r="C50" s="1225"/>
      <c r="D50" s="1225"/>
      <c r="E50" s="1225"/>
      <c r="F50" s="1225"/>
      <c r="G50" s="1225"/>
      <c r="H50" s="1225"/>
      <c r="I50" s="1225"/>
      <c r="J50" s="1225"/>
      <c r="K50" s="1225"/>
      <c r="L50" s="1225"/>
      <c r="M50" s="1225"/>
      <c r="N50" s="1225"/>
      <c r="O50" s="1225"/>
      <c r="P50" s="1225"/>
      <c r="Q50" s="1225"/>
      <c r="R50" s="1225"/>
      <c r="S50" s="1225"/>
      <c r="T50" s="1225"/>
      <c r="U50" s="1225"/>
      <c r="V50" s="1225"/>
      <c r="W50" s="1225"/>
      <c r="X50" s="1225"/>
      <c r="Y50" s="1225"/>
      <c r="Z50" s="1041"/>
    </row>
    <row r="51" spans="1:26">
      <c r="A51" s="1041"/>
      <c r="B51" s="1041"/>
      <c r="C51" s="1041"/>
      <c r="D51" s="1041"/>
      <c r="E51" s="1057"/>
      <c r="F51" s="1041"/>
      <c r="G51" s="1041"/>
      <c r="H51" s="1041"/>
      <c r="I51" s="1041"/>
      <c r="J51" s="1041"/>
      <c r="K51" s="1041"/>
      <c r="L51" s="1041"/>
      <c r="M51" s="1041"/>
      <c r="N51" s="1041"/>
      <c r="O51" s="1041"/>
      <c r="P51" s="1041"/>
      <c r="Q51" s="1041"/>
      <c r="R51" s="1041"/>
      <c r="S51" s="1041"/>
      <c r="T51" s="1041"/>
      <c r="U51" s="1041"/>
      <c r="V51" s="1041"/>
      <c r="W51" s="1041"/>
      <c r="X51" s="1041"/>
      <c r="Y51" s="1041"/>
      <c r="Z51" s="1041"/>
    </row>
    <row r="52" spans="1:26">
      <c r="A52" s="1057"/>
      <c r="B52" s="1222" t="s">
        <v>2510</v>
      </c>
      <c r="C52" s="1222"/>
      <c r="D52" s="1222"/>
      <c r="E52" s="1057"/>
      <c r="F52" s="1222" t="s">
        <v>2511</v>
      </c>
      <c r="G52" s="1222"/>
      <c r="H52" s="1222"/>
      <c r="I52" s="1057"/>
      <c r="J52" s="1222" t="s">
        <v>2512</v>
      </c>
      <c r="K52" s="1222"/>
      <c r="L52" s="1222"/>
      <c r="M52" s="1222"/>
      <c r="N52" s="1057"/>
      <c r="O52" s="1222" t="s">
        <v>2513</v>
      </c>
      <c r="P52" s="1222"/>
      <c r="Q52" s="1222"/>
      <c r="R52" s="1222"/>
      <c r="S52" s="1057"/>
      <c r="T52" s="1222" t="s">
        <v>2514</v>
      </c>
      <c r="U52" s="1222"/>
      <c r="V52" s="1222"/>
      <c r="W52" s="1222"/>
      <c r="X52" s="1222"/>
      <c r="Y52" s="1057"/>
      <c r="Z52" s="1057"/>
    </row>
    <row r="53" spans="1:26">
      <c r="A53" s="1057"/>
      <c r="B53" s="1057"/>
      <c r="C53" s="1057"/>
      <c r="D53" s="1057"/>
      <c r="E53" s="1057"/>
      <c r="F53" s="1057"/>
      <c r="G53" s="1057"/>
      <c r="H53" s="1057"/>
      <c r="I53" s="1057"/>
      <c r="J53" s="1057"/>
      <c r="K53" s="1057"/>
      <c r="L53" s="1057"/>
      <c r="M53" s="1057"/>
      <c r="N53" s="1057"/>
      <c r="O53" s="1057"/>
      <c r="P53" s="1057"/>
      <c r="Q53" s="1057"/>
      <c r="R53" s="1057"/>
      <c r="S53" s="1057"/>
      <c r="T53" s="1057"/>
      <c r="U53" s="1057"/>
      <c r="V53" s="1057"/>
      <c r="W53" s="1057"/>
      <c r="X53" s="1057"/>
      <c r="Y53" s="1057"/>
      <c r="Z53" s="1057"/>
    </row>
    <row r="54" spans="1:26" ht="13.5" thickBot="1">
      <c r="A54" s="1057"/>
      <c r="B54" s="1086"/>
      <c r="C54" s="1086"/>
      <c r="D54" s="1086"/>
      <c r="E54" s="1057"/>
      <c r="F54" s="1086"/>
      <c r="G54" s="1086"/>
      <c r="H54" s="1086"/>
      <c r="I54" s="1057"/>
      <c r="J54" s="1086"/>
      <c r="K54" s="1086"/>
      <c r="L54" s="1086"/>
      <c r="M54" s="1086"/>
      <c r="N54" s="1057"/>
      <c r="O54" s="1086"/>
      <c r="P54" s="1086"/>
      <c r="Q54" s="1086"/>
      <c r="R54" s="1086"/>
      <c r="S54" s="1057"/>
      <c r="T54" s="1226"/>
      <c r="U54" s="1226"/>
      <c r="V54" s="1226"/>
      <c r="W54" s="1226"/>
      <c r="X54" s="1226"/>
      <c r="Y54" s="1057"/>
      <c r="Z54" s="1057"/>
    </row>
    <row r="55" spans="1:26">
      <c r="A55" s="1057"/>
      <c r="B55" s="1223" t="s">
        <v>2515</v>
      </c>
      <c r="C55" s="1223"/>
      <c r="D55" s="1223"/>
      <c r="E55" s="1057"/>
      <c r="F55" s="1223" t="s">
        <v>2515</v>
      </c>
      <c r="G55" s="1223"/>
      <c r="H55" s="1223"/>
      <c r="I55" s="1057"/>
      <c r="J55" s="1223" t="s">
        <v>2515</v>
      </c>
      <c r="K55" s="1223"/>
      <c r="L55" s="1223"/>
      <c r="M55" s="1223"/>
      <c r="N55" s="1057"/>
      <c r="O55" s="1223" t="s">
        <v>2515</v>
      </c>
      <c r="P55" s="1223"/>
      <c r="Q55" s="1223"/>
      <c r="R55" s="1223"/>
      <c r="S55" s="1057"/>
      <c r="T55" s="1223" t="s">
        <v>2516</v>
      </c>
      <c r="U55" s="1223"/>
      <c r="V55" s="1223"/>
      <c r="W55" s="1223"/>
      <c r="X55" s="1223"/>
      <c r="Y55" s="1057"/>
      <c r="Z55" s="1057"/>
    </row>
    <row r="56" spans="1:26">
      <c r="A56" s="1057"/>
      <c r="B56" s="1057"/>
      <c r="C56" s="1057"/>
      <c r="D56" s="1057"/>
      <c r="E56" s="1057"/>
      <c r="F56" s="1057"/>
      <c r="G56" s="1057"/>
      <c r="H56" s="1057"/>
      <c r="I56" s="1057"/>
      <c r="J56" s="1057"/>
      <c r="K56" s="1057"/>
      <c r="L56" s="1057"/>
      <c r="M56" s="1057"/>
      <c r="N56" s="1057"/>
      <c r="O56" s="1057"/>
      <c r="P56" s="1057"/>
      <c r="Q56" s="1057"/>
      <c r="R56" s="1057"/>
      <c r="S56" s="1057"/>
      <c r="T56" s="1057"/>
      <c r="U56" s="1057"/>
      <c r="V56" s="1057"/>
      <c r="W56" s="1057"/>
      <c r="X56" s="1057"/>
      <c r="Y56" s="1057"/>
      <c r="Z56" s="1049"/>
    </row>
    <row r="57" spans="1:26">
      <c r="A57" s="1057"/>
      <c r="B57" s="1057"/>
      <c r="C57" s="1057"/>
      <c r="D57" s="1057"/>
      <c r="E57" s="1057"/>
      <c r="F57" s="1057"/>
      <c r="G57" s="1057"/>
      <c r="H57" s="1057"/>
      <c r="I57" s="1057"/>
      <c r="J57" s="1057"/>
      <c r="K57" s="1057"/>
      <c r="L57" s="1057"/>
      <c r="M57" s="1057"/>
      <c r="N57" s="1057"/>
      <c r="O57" s="1057"/>
      <c r="P57" s="1057"/>
      <c r="Q57" s="1057"/>
      <c r="R57" s="1057"/>
      <c r="S57" s="1057"/>
      <c r="T57" s="1057"/>
      <c r="U57" s="1057"/>
      <c r="V57" s="1057"/>
      <c r="W57" s="1057"/>
      <c r="X57" s="1057"/>
      <c r="Y57" s="1057"/>
      <c r="Z57" s="1049"/>
    </row>
  </sheetData>
  <mergeCells count="47">
    <mergeCell ref="Y7:Y9"/>
    <mergeCell ref="F7:F9"/>
    <mergeCell ref="W11:X11"/>
    <mergeCell ref="A1:Y1"/>
    <mergeCell ref="T52:X52"/>
    <mergeCell ref="W7:X7"/>
    <mergeCell ref="W8:W9"/>
    <mergeCell ref="K7:K8"/>
    <mergeCell ref="X8:X9"/>
    <mergeCell ref="R8:R9"/>
    <mergeCell ref="S8:S9"/>
    <mergeCell ref="T8:T9"/>
    <mergeCell ref="U8:U9"/>
    <mergeCell ref="Q7:Q9"/>
    <mergeCell ref="B7:B9"/>
    <mergeCell ref="C3:Y3"/>
    <mergeCell ref="A2:B5"/>
    <mergeCell ref="P7:P9"/>
    <mergeCell ref="E7:E9"/>
    <mergeCell ref="A7:A9"/>
    <mergeCell ref="G7:H8"/>
    <mergeCell ref="C2:Y2"/>
    <mergeCell ref="C4:Y4"/>
    <mergeCell ref="C5:Y5"/>
    <mergeCell ref="R7:V7"/>
    <mergeCell ref="I7:J8"/>
    <mergeCell ref="L7:O7"/>
    <mergeCell ref="L8:M8"/>
    <mergeCell ref="N8:O8"/>
    <mergeCell ref="V8:V9"/>
    <mergeCell ref="C7:C9"/>
    <mergeCell ref="D7:D9"/>
    <mergeCell ref="R11:V11"/>
    <mergeCell ref="J52:M52"/>
    <mergeCell ref="J55:M55"/>
    <mergeCell ref="L11:M11"/>
    <mergeCell ref="N11:O11"/>
    <mergeCell ref="I11:J11"/>
    <mergeCell ref="A50:Y50"/>
    <mergeCell ref="T54:X54"/>
    <mergeCell ref="T55:X55"/>
    <mergeCell ref="B52:D52"/>
    <mergeCell ref="B55:D55"/>
    <mergeCell ref="F52:H52"/>
    <mergeCell ref="F55:H55"/>
    <mergeCell ref="O52:R52"/>
    <mergeCell ref="O55:R55"/>
  </mergeCells>
  <printOptions horizontalCentered="1"/>
  <pageMargins left="0.19685039370078741" right="0.19685039370078741" top="0.39370078740157483" bottom="0.51181102362204722" header="0.27559055118110237" footer="0.19685039370078741"/>
  <pageSetup scale="50" orientation="landscape" r:id="rId1"/>
  <headerFooter alignWithMargins="0">
    <oddHeader>&amp;LANEXOS&amp;RA5a</oddHeader>
    <oddFooter>&amp;C&amp;"Arial,Cursiva"&amp;10“Bajo protesta de decir verdad declaramos que los Estados Financieros y sus notas, son razonablemente correctos y son responsabilidad del emisor”&amp;R&amp;"Arial,Normal"&amp;10&amp;P/&amp;N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Normal="100" workbookViewId="0">
      <selection activeCell="B73" sqref="B73"/>
    </sheetView>
  </sheetViews>
  <sheetFormatPr baseColWidth="10" defaultColWidth="11.42578125" defaultRowHeight="12.75"/>
  <cols>
    <col min="1" max="1" width="4.42578125" style="30" bestFit="1" customWidth="1"/>
    <col min="2" max="2" width="66.42578125" style="22" customWidth="1"/>
    <col min="3" max="3" width="14.140625" style="27" customWidth="1"/>
    <col min="4" max="4" width="1.7109375" style="24" customWidth="1"/>
    <col min="5" max="5" width="14.140625" style="27" customWidth="1"/>
    <col min="6" max="16384" width="11.42578125" style="22"/>
  </cols>
  <sheetData>
    <row r="1" spans="1:5">
      <c r="B1" s="31"/>
      <c r="C1" s="31"/>
      <c r="D1" s="31"/>
      <c r="E1" s="31"/>
    </row>
    <row r="2" spans="1:5" ht="15">
      <c r="B2" s="1148" t="s">
        <v>1697</v>
      </c>
      <c r="C2" s="1148"/>
      <c r="D2" s="1148"/>
      <c r="E2" s="1148"/>
    </row>
    <row r="3" spans="1:5" ht="15">
      <c r="B3" s="1148" t="s">
        <v>126</v>
      </c>
      <c r="C3" s="1148"/>
      <c r="D3" s="1148"/>
      <c r="E3" s="1148"/>
    </row>
    <row r="4" spans="1:5" ht="16.5" customHeight="1">
      <c r="B4" s="1148" t="s">
        <v>127</v>
      </c>
      <c r="C4" s="1148"/>
      <c r="D4" s="1148"/>
      <c r="E4" s="1148"/>
    </row>
    <row r="5" spans="1:5" ht="16.5" customHeight="1">
      <c r="B5" s="1149" t="s">
        <v>1694</v>
      </c>
      <c r="C5" s="1149"/>
      <c r="D5" s="1149"/>
      <c r="E5" s="1149"/>
    </row>
    <row r="6" spans="1:5" ht="15">
      <c r="B6" s="32"/>
      <c r="C6" s="33"/>
      <c r="D6" s="34"/>
      <c r="E6" s="35"/>
    </row>
    <row r="7" spans="1:5">
      <c r="E7" s="36"/>
    </row>
    <row r="8" spans="1:5" ht="25.5">
      <c r="B8" s="1"/>
      <c r="C8" s="812" t="s">
        <v>1695</v>
      </c>
      <c r="D8" s="813"/>
      <c r="E8" s="812" t="s">
        <v>1696</v>
      </c>
    </row>
    <row r="9" spans="1:5" s="1" customFormat="1">
      <c r="A9" s="38">
        <v>4</v>
      </c>
      <c r="B9" s="1" t="s">
        <v>128</v>
      </c>
      <c r="C9" s="39"/>
      <c r="D9" s="40"/>
      <c r="E9" s="39"/>
    </row>
    <row r="10" spans="1:5" s="1" customFormat="1">
      <c r="A10" s="41">
        <v>4.0999999999999996</v>
      </c>
      <c r="B10" s="1" t="s">
        <v>129</v>
      </c>
      <c r="C10" s="42">
        <f>SUM(C11:C17)</f>
        <v>0</v>
      </c>
      <c r="D10" s="39"/>
      <c r="E10" s="42">
        <f>SUM(E11:E17)</f>
        <v>0</v>
      </c>
    </row>
    <row r="11" spans="1:5">
      <c r="A11" s="43" t="s">
        <v>130</v>
      </c>
      <c r="B11" s="22" t="s">
        <v>131</v>
      </c>
      <c r="C11" s="39"/>
      <c r="D11" s="40"/>
      <c r="E11" s="39"/>
    </row>
    <row r="12" spans="1:5" s="20" customFormat="1">
      <c r="A12" s="43" t="s">
        <v>132</v>
      </c>
      <c r="B12" s="22" t="s">
        <v>133</v>
      </c>
      <c r="C12" s="27"/>
      <c r="D12" s="24"/>
      <c r="E12" s="27"/>
    </row>
    <row r="13" spans="1:5" s="20" customFormat="1">
      <c r="A13" s="43" t="s">
        <v>134</v>
      </c>
      <c r="B13" s="22" t="s">
        <v>135</v>
      </c>
      <c r="C13" s="27"/>
      <c r="D13" s="24"/>
      <c r="E13" s="27"/>
    </row>
    <row r="14" spans="1:5" s="20" customFormat="1">
      <c r="A14" s="43" t="s">
        <v>136</v>
      </c>
      <c r="B14" s="22" t="s">
        <v>137</v>
      </c>
      <c r="C14" s="27"/>
      <c r="D14" s="24"/>
      <c r="E14" s="27"/>
    </row>
    <row r="15" spans="1:5" s="20" customFormat="1">
      <c r="A15" s="43" t="s">
        <v>138</v>
      </c>
      <c r="B15" s="22" t="s">
        <v>1313</v>
      </c>
      <c r="C15" s="27"/>
      <c r="D15" s="24"/>
      <c r="E15" s="27"/>
    </row>
    <row r="16" spans="1:5" s="20" customFormat="1">
      <c r="A16" s="43" t="s">
        <v>139</v>
      </c>
      <c r="B16" s="22" t="s">
        <v>1314</v>
      </c>
      <c r="C16" s="27"/>
      <c r="D16" s="24"/>
      <c r="E16" s="27"/>
    </row>
    <row r="17" spans="1:5" s="20" customFormat="1">
      <c r="A17" s="43" t="s">
        <v>140</v>
      </c>
      <c r="B17" s="44" t="s">
        <v>1315</v>
      </c>
      <c r="C17" s="27"/>
      <c r="D17" s="24"/>
      <c r="E17" s="27"/>
    </row>
    <row r="18" spans="1:5" s="20" customFormat="1">
      <c r="A18" s="45"/>
      <c r="B18" s="1"/>
      <c r="C18" s="27"/>
      <c r="D18" s="24"/>
      <c r="E18" s="27"/>
    </row>
    <row r="19" spans="1:5" s="817" customFormat="1" ht="51">
      <c r="A19" s="41">
        <v>4.2</v>
      </c>
      <c r="B19" s="814" t="s">
        <v>1316</v>
      </c>
      <c r="C19" s="815">
        <f>SUM(C20:C21)</f>
        <v>0</v>
      </c>
      <c r="D19" s="816"/>
      <c r="E19" s="815">
        <f>SUM(E20:E21)</f>
        <v>0</v>
      </c>
    </row>
    <row r="20" spans="1:5" s="47" customFormat="1" ht="25.5">
      <c r="A20" s="43" t="s">
        <v>142</v>
      </c>
      <c r="B20" s="52" t="s">
        <v>1317</v>
      </c>
      <c r="C20" s="39"/>
      <c r="D20" s="40"/>
      <c r="E20" s="39"/>
    </row>
    <row r="21" spans="1:5" s="20" customFormat="1" ht="25.5">
      <c r="A21" s="43" t="s">
        <v>144</v>
      </c>
      <c r="B21" s="48" t="s">
        <v>1318</v>
      </c>
      <c r="C21" s="39"/>
      <c r="D21" s="40"/>
      <c r="E21" s="39"/>
    </row>
    <row r="22" spans="1:5" s="20" customFormat="1">
      <c r="A22" s="45"/>
      <c r="C22" s="27"/>
      <c r="D22" s="24"/>
      <c r="E22" s="27"/>
    </row>
    <row r="23" spans="1:5" s="20" customFormat="1">
      <c r="A23" s="41">
        <v>4.3</v>
      </c>
      <c r="B23" s="1" t="s">
        <v>145</v>
      </c>
      <c r="C23" s="46">
        <f>SUM(C24:C28)</f>
        <v>0</v>
      </c>
      <c r="D23" s="40"/>
      <c r="E23" s="46">
        <f>SUM(E24:E28)</f>
        <v>0</v>
      </c>
    </row>
    <row r="24" spans="1:5" s="20" customFormat="1">
      <c r="A24" s="43" t="s">
        <v>146</v>
      </c>
      <c r="B24" s="20" t="s">
        <v>147</v>
      </c>
      <c r="C24" s="39"/>
      <c r="D24" s="40"/>
      <c r="E24" s="39"/>
    </row>
    <row r="25" spans="1:5" s="20" customFormat="1">
      <c r="A25" s="43" t="s">
        <v>148</v>
      </c>
      <c r="B25" s="20" t="s">
        <v>149</v>
      </c>
      <c r="C25" s="27"/>
      <c r="D25" s="24"/>
      <c r="E25" s="27"/>
    </row>
    <row r="26" spans="1:5" s="20" customFormat="1" ht="25.5">
      <c r="A26" s="43" t="s">
        <v>150</v>
      </c>
      <c r="B26" s="48" t="s">
        <v>151</v>
      </c>
      <c r="C26" s="27"/>
      <c r="D26" s="24"/>
      <c r="E26" s="27"/>
    </row>
    <row r="27" spans="1:5" s="20" customFormat="1">
      <c r="A27" s="43" t="s">
        <v>152</v>
      </c>
      <c r="B27" s="48" t="s">
        <v>153</v>
      </c>
      <c r="C27" s="27"/>
      <c r="D27" s="24"/>
      <c r="E27" s="27"/>
    </row>
    <row r="28" spans="1:5" s="20" customFormat="1">
      <c r="A28" s="43" t="s">
        <v>154</v>
      </c>
      <c r="B28" s="22" t="s">
        <v>155</v>
      </c>
      <c r="C28" s="27"/>
      <c r="D28" s="24"/>
      <c r="E28" s="27"/>
    </row>
    <row r="29" spans="1:5" s="20" customFormat="1">
      <c r="A29" s="45"/>
      <c r="B29" s="1"/>
      <c r="C29" s="27"/>
      <c r="D29" s="24"/>
      <c r="E29" s="27"/>
    </row>
    <row r="30" spans="1:5" s="47" customFormat="1">
      <c r="A30" s="49"/>
      <c r="B30" s="50" t="s">
        <v>156</v>
      </c>
      <c r="C30" s="18">
        <f>C10+C19+C23</f>
        <v>0</v>
      </c>
      <c r="D30" s="51"/>
      <c r="E30" s="18">
        <f>E10+E19+E23</f>
        <v>0</v>
      </c>
    </row>
    <row r="32" spans="1:5" s="47" customFormat="1">
      <c r="A32" s="49">
        <v>5</v>
      </c>
      <c r="B32" s="1" t="s">
        <v>157</v>
      </c>
      <c r="C32" s="39"/>
      <c r="D32" s="40"/>
      <c r="E32" s="39"/>
    </row>
    <row r="33" spans="1:5" s="47" customFormat="1">
      <c r="A33" s="41">
        <v>5.0999999999999996</v>
      </c>
      <c r="B33" s="1" t="s">
        <v>158</v>
      </c>
      <c r="C33" s="42">
        <f>SUM(C34:C36)</f>
        <v>0</v>
      </c>
      <c r="D33" s="40"/>
      <c r="E33" s="42">
        <f>SUM(E34:E36)</f>
        <v>0</v>
      </c>
    </row>
    <row r="34" spans="1:5" s="20" customFormat="1">
      <c r="A34" s="43" t="s">
        <v>159</v>
      </c>
      <c r="B34" s="22" t="s">
        <v>160</v>
      </c>
      <c r="C34" s="27"/>
      <c r="D34" s="24"/>
      <c r="E34" s="27"/>
    </row>
    <row r="35" spans="1:5" s="20" customFormat="1" ht="13.5" customHeight="1">
      <c r="A35" s="43" t="s">
        <v>161</v>
      </c>
      <c r="B35" s="22" t="s">
        <v>162</v>
      </c>
      <c r="C35" s="27"/>
      <c r="D35" s="24"/>
      <c r="E35" s="27"/>
    </row>
    <row r="36" spans="1:5" s="20" customFormat="1">
      <c r="A36" s="43" t="s">
        <v>163</v>
      </c>
      <c r="B36" s="22" t="s">
        <v>164</v>
      </c>
      <c r="C36" s="27"/>
      <c r="D36" s="24"/>
      <c r="E36" s="27"/>
    </row>
    <row r="37" spans="1:5" s="20" customFormat="1">
      <c r="A37" s="45"/>
      <c r="B37" s="22"/>
      <c r="C37" s="27"/>
      <c r="D37" s="24"/>
      <c r="E37" s="27"/>
    </row>
    <row r="38" spans="1:5" s="47" customFormat="1">
      <c r="A38" s="41">
        <v>5.2</v>
      </c>
      <c r="B38" s="1" t="s">
        <v>165</v>
      </c>
      <c r="C38" s="42">
        <f>SUM(C39:C47)</f>
        <v>0</v>
      </c>
      <c r="D38" s="40"/>
      <c r="E38" s="42">
        <f>SUM(E39:E47)</f>
        <v>0</v>
      </c>
    </row>
    <row r="39" spans="1:5" s="47" customFormat="1">
      <c r="A39" s="43" t="s">
        <v>166</v>
      </c>
      <c r="B39" s="22" t="s">
        <v>167</v>
      </c>
      <c r="C39" s="39"/>
      <c r="D39" s="40"/>
      <c r="E39" s="39"/>
    </row>
    <row r="40" spans="1:5" s="47" customFormat="1">
      <c r="A40" s="43" t="s">
        <v>168</v>
      </c>
      <c r="B40" s="20" t="s">
        <v>169</v>
      </c>
      <c r="C40" s="39"/>
      <c r="D40" s="40"/>
      <c r="E40" s="39"/>
    </row>
    <row r="41" spans="1:5" s="20" customFormat="1">
      <c r="A41" s="43" t="s">
        <v>170</v>
      </c>
      <c r="B41" s="22" t="s">
        <v>171</v>
      </c>
      <c r="C41" s="27"/>
      <c r="D41" s="24"/>
      <c r="E41" s="27"/>
    </row>
    <row r="42" spans="1:5" s="20" customFormat="1">
      <c r="A42" s="43" t="s">
        <v>172</v>
      </c>
      <c r="B42" s="22" t="s">
        <v>173</v>
      </c>
      <c r="C42" s="27"/>
      <c r="D42" s="24"/>
      <c r="E42" s="27"/>
    </row>
    <row r="43" spans="1:5" s="20" customFormat="1">
      <c r="A43" s="43" t="s">
        <v>174</v>
      </c>
      <c r="B43" s="22" t="s">
        <v>175</v>
      </c>
      <c r="C43" s="27"/>
      <c r="D43" s="24"/>
      <c r="E43" s="27"/>
    </row>
    <row r="44" spans="1:5" s="20" customFormat="1">
      <c r="A44" s="43" t="s">
        <v>176</v>
      </c>
      <c r="B44" s="22" t="s">
        <v>177</v>
      </c>
      <c r="C44" s="27"/>
      <c r="D44" s="24"/>
      <c r="E44" s="27"/>
    </row>
    <row r="45" spans="1:5" s="20" customFormat="1">
      <c r="A45" s="43" t="s">
        <v>178</v>
      </c>
      <c r="B45" s="22" t="s">
        <v>179</v>
      </c>
      <c r="C45" s="27"/>
      <c r="D45" s="24"/>
      <c r="E45" s="27"/>
    </row>
    <row r="46" spans="1:5" s="20" customFormat="1">
      <c r="A46" s="43" t="s">
        <v>180</v>
      </c>
      <c r="B46" s="22" t="s">
        <v>181</v>
      </c>
      <c r="C46" s="27"/>
      <c r="D46" s="24"/>
      <c r="E46" s="27"/>
    </row>
    <row r="47" spans="1:5" s="20" customFormat="1">
      <c r="A47" s="43" t="s">
        <v>182</v>
      </c>
      <c r="B47" s="22" t="s">
        <v>183</v>
      </c>
      <c r="C47" s="27"/>
      <c r="D47" s="24"/>
      <c r="E47" s="27"/>
    </row>
    <row r="48" spans="1:5" s="20" customFormat="1">
      <c r="A48" s="45"/>
      <c r="B48" s="22"/>
      <c r="C48" s="27"/>
      <c r="D48" s="24"/>
      <c r="E48" s="27"/>
    </row>
    <row r="49" spans="1:5" s="20" customFormat="1">
      <c r="A49" s="41">
        <v>5.3</v>
      </c>
      <c r="B49" s="1" t="s">
        <v>143</v>
      </c>
      <c r="C49" s="42">
        <f>SUM(C50:C52)</f>
        <v>0</v>
      </c>
      <c r="D49" s="40"/>
      <c r="E49" s="42">
        <f>SUM(E50:E52)</f>
        <v>0</v>
      </c>
    </row>
    <row r="50" spans="1:5" s="20" customFormat="1" ht="16.5" customHeight="1">
      <c r="A50" s="43" t="s">
        <v>184</v>
      </c>
      <c r="B50" s="22" t="s">
        <v>185</v>
      </c>
      <c r="C50" s="27"/>
      <c r="D50" s="24"/>
      <c r="E50" s="27"/>
    </row>
    <row r="51" spans="1:5" s="20" customFormat="1">
      <c r="A51" s="43" t="s">
        <v>186</v>
      </c>
      <c r="B51" s="22" t="s">
        <v>76</v>
      </c>
      <c r="C51" s="27"/>
      <c r="D51" s="24"/>
      <c r="E51" s="27"/>
    </row>
    <row r="52" spans="1:5" s="20" customFormat="1">
      <c r="A52" s="43" t="s">
        <v>187</v>
      </c>
      <c r="B52" s="22" t="s">
        <v>188</v>
      </c>
      <c r="C52" s="27"/>
      <c r="D52" s="24"/>
      <c r="E52" s="27"/>
    </row>
    <row r="53" spans="1:5" s="20" customFormat="1">
      <c r="A53" s="45"/>
      <c r="B53" s="22"/>
      <c r="C53" s="27"/>
      <c r="D53" s="24"/>
      <c r="E53" s="27"/>
    </row>
    <row r="54" spans="1:5" s="47" customFormat="1">
      <c r="A54" s="41">
        <v>5.4</v>
      </c>
      <c r="B54" s="1" t="s">
        <v>189</v>
      </c>
      <c r="C54" s="42">
        <f>SUM(C55:C59)</f>
        <v>0</v>
      </c>
      <c r="D54" s="40"/>
      <c r="E54" s="42">
        <f>SUM(E55:E59)</f>
        <v>0</v>
      </c>
    </row>
    <row r="55" spans="1:5" s="47" customFormat="1">
      <c r="A55" s="43" t="s">
        <v>190</v>
      </c>
      <c r="B55" s="22" t="s">
        <v>191</v>
      </c>
      <c r="C55" s="39"/>
      <c r="D55" s="40"/>
      <c r="E55" s="39"/>
    </row>
    <row r="56" spans="1:5" s="47" customFormat="1">
      <c r="A56" s="43" t="s">
        <v>192</v>
      </c>
      <c r="B56" s="22" t="s">
        <v>193</v>
      </c>
      <c r="C56" s="39"/>
      <c r="D56" s="40"/>
      <c r="E56" s="39"/>
    </row>
    <row r="57" spans="1:5" s="47" customFormat="1">
      <c r="A57" s="43" t="s">
        <v>194</v>
      </c>
      <c r="B57" s="22" t="s">
        <v>195</v>
      </c>
      <c r="C57" s="39"/>
      <c r="D57" s="40"/>
      <c r="E57" s="39"/>
    </row>
    <row r="58" spans="1:5" s="47" customFormat="1">
      <c r="A58" s="43" t="s">
        <v>196</v>
      </c>
      <c r="B58" s="22" t="s">
        <v>197</v>
      </c>
      <c r="C58" s="39"/>
      <c r="D58" s="40"/>
      <c r="E58" s="39"/>
    </row>
    <row r="59" spans="1:5" s="47" customFormat="1">
      <c r="A59" s="43" t="s">
        <v>198</v>
      </c>
      <c r="B59" s="22" t="s">
        <v>199</v>
      </c>
      <c r="C59" s="39"/>
      <c r="D59" s="40"/>
      <c r="E59" s="39"/>
    </row>
    <row r="60" spans="1:5" s="20" customFormat="1">
      <c r="A60" s="45"/>
      <c r="B60" s="22"/>
      <c r="C60" s="27"/>
      <c r="D60" s="24"/>
      <c r="E60" s="27"/>
    </row>
    <row r="61" spans="1:5" s="20" customFormat="1">
      <c r="A61" s="41">
        <v>5.5</v>
      </c>
      <c r="B61" s="1" t="s">
        <v>200</v>
      </c>
      <c r="C61" s="46">
        <f>SUM(C62:C65)</f>
        <v>0</v>
      </c>
      <c r="D61" s="24"/>
      <c r="E61" s="46">
        <f>SUM(E62:E65)</f>
        <v>0</v>
      </c>
    </row>
    <row r="62" spans="1:5" s="20" customFormat="1">
      <c r="A62" s="43" t="s">
        <v>201</v>
      </c>
      <c r="B62" s="52" t="s">
        <v>202</v>
      </c>
      <c r="C62" s="27"/>
      <c r="D62" s="24"/>
      <c r="E62" s="27"/>
    </row>
    <row r="63" spans="1:5" s="20" customFormat="1">
      <c r="A63" s="43" t="s">
        <v>203</v>
      </c>
      <c r="B63" s="52" t="s">
        <v>204</v>
      </c>
      <c r="C63" s="27"/>
      <c r="D63" s="24"/>
      <c r="E63" s="27"/>
    </row>
    <row r="64" spans="1:5" s="20" customFormat="1">
      <c r="A64" s="43" t="s">
        <v>205</v>
      </c>
      <c r="B64" s="52" t="s">
        <v>206</v>
      </c>
      <c r="C64" s="27"/>
      <c r="D64" s="24"/>
      <c r="E64" s="27"/>
    </row>
    <row r="65" spans="1:5" s="20" customFormat="1">
      <c r="A65" s="43" t="s">
        <v>207</v>
      </c>
      <c r="B65" s="22" t="s">
        <v>208</v>
      </c>
      <c r="C65" s="27"/>
      <c r="D65" s="24"/>
      <c r="E65" s="27"/>
    </row>
    <row r="66" spans="1:5" s="20" customFormat="1">
      <c r="A66" s="45"/>
      <c r="B66" s="22"/>
      <c r="C66" s="27"/>
      <c r="D66" s="24"/>
      <c r="E66" s="27"/>
    </row>
    <row r="67" spans="1:5" s="20" customFormat="1">
      <c r="A67" s="41">
        <v>5.6</v>
      </c>
      <c r="B67" s="1" t="s">
        <v>209</v>
      </c>
      <c r="C67" s="42">
        <f>SUM(C68)</f>
        <v>0</v>
      </c>
      <c r="D67" s="40"/>
      <c r="E67" s="42">
        <f>SUM(E68)</f>
        <v>0</v>
      </c>
    </row>
    <row r="68" spans="1:5" s="20" customFormat="1">
      <c r="A68" s="43" t="s">
        <v>210</v>
      </c>
      <c r="B68" s="22" t="s">
        <v>211</v>
      </c>
      <c r="C68" s="27"/>
      <c r="D68" s="24"/>
      <c r="E68" s="27"/>
    </row>
    <row r="69" spans="1:5" s="20" customFormat="1">
      <c r="A69" s="45"/>
      <c r="B69" s="22"/>
      <c r="C69" s="27"/>
      <c r="D69" s="24"/>
      <c r="E69" s="27"/>
    </row>
    <row r="70" spans="1:5" s="47" customFormat="1">
      <c r="A70" s="49"/>
      <c r="B70" s="50" t="s">
        <v>212</v>
      </c>
      <c r="C70" s="18">
        <f>C33+C38+C49+C54+C61+C67</f>
        <v>0</v>
      </c>
      <c r="D70" s="51"/>
      <c r="E70" s="18">
        <f>E33+E38+E49+E54+E61+E67</f>
        <v>0</v>
      </c>
    </row>
    <row r="73" spans="1:5" s="47" customFormat="1" ht="13.5" thickBot="1">
      <c r="A73" s="49"/>
      <c r="B73" s="53" t="s">
        <v>83</v>
      </c>
      <c r="C73" s="54">
        <f>C30-C70</f>
        <v>0</v>
      </c>
      <c r="D73" s="51"/>
      <c r="E73" s="54">
        <f>E30-E70</f>
        <v>0</v>
      </c>
    </row>
  </sheetData>
  <mergeCells count="4">
    <mergeCell ref="B2:E2"/>
    <mergeCell ref="B3:E3"/>
    <mergeCell ref="B4:E4"/>
    <mergeCell ref="B5:E5"/>
  </mergeCells>
  <printOptions horizontalCentered="1"/>
  <pageMargins left="0.70866141732283472" right="0.70866141732283472" top="0.9055118110236221" bottom="0.74803149606299213" header="0.51181102362204722" footer="0.31496062992125984"/>
  <pageSetup scale="85" orientation="portrait" r:id="rId1"/>
  <headerFooter>
    <oddHeader>&amp;L&amp;"Arial,Normal"&amp;8Estados e Información Contable&amp;R&amp;"Arial,Normal"&amp;8 01</oddHeader>
    <oddFooter>&amp;C&amp;"Arial,Cursiva"&amp;10“Bajo protesta de decir verdad declaramos que los Estados Financieros y sus notas, 
son razonablemente correctos y son responsabilidad del emisor”&amp;R&amp;9&amp;P/&amp;N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workbookViewId="0">
      <selection activeCell="H17" sqref="H17"/>
    </sheetView>
  </sheetViews>
  <sheetFormatPr baseColWidth="10" defaultRowHeight="15"/>
  <sheetData>
    <row r="1" spans="1:29" ht="16.5" thickBot="1">
      <c r="A1" s="1268" t="s">
        <v>2517</v>
      </c>
      <c r="B1" s="1269"/>
      <c r="C1" s="1269"/>
      <c r="D1" s="1269"/>
      <c r="E1" s="1269"/>
      <c r="F1" s="1269"/>
      <c r="G1" s="1269"/>
      <c r="H1" s="1269"/>
      <c r="I1" s="1269"/>
      <c r="J1" s="1269"/>
      <c r="K1" s="1269"/>
      <c r="L1" s="1269"/>
      <c r="M1" s="1269"/>
      <c r="N1" s="1269"/>
      <c r="O1" s="1269"/>
      <c r="P1" s="1269"/>
      <c r="Q1" s="1269"/>
      <c r="R1" s="1269"/>
      <c r="S1" s="1269"/>
      <c r="T1" s="1269"/>
      <c r="U1" s="1269"/>
      <c r="V1" s="1269"/>
      <c r="W1" s="1269"/>
      <c r="X1" s="1269"/>
      <c r="Y1" s="1269"/>
      <c r="Z1" s="1269"/>
      <c r="AA1" s="1269"/>
      <c r="AB1" s="1269"/>
      <c r="AC1" s="1269"/>
    </row>
    <row r="2" spans="1:29" ht="17.25" thickBot="1">
      <c r="A2" s="1284" t="s">
        <v>2518</v>
      </c>
      <c r="B2" s="1284"/>
      <c r="C2" s="1284"/>
      <c r="D2" s="1281" t="s">
        <v>2519</v>
      </c>
      <c r="E2" s="1282"/>
      <c r="F2" s="1282"/>
      <c r="G2" s="1282"/>
      <c r="H2" s="1282"/>
      <c r="I2" s="1282"/>
      <c r="J2" s="1282"/>
      <c r="K2" s="1282"/>
      <c r="L2" s="1282"/>
      <c r="M2" s="1282"/>
      <c r="N2" s="1282"/>
      <c r="O2" s="1282"/>
      <c r="P2" s="1282"/>
      <c r="Q2" s="1282"/>
      <c r="R2" s="1282"/>
      <c r="S2" s="1282"/>
      <c r="T2" s="1282"/>
      <c r="U2" s="1282"/>
      <c r="V2" s="1282"/>
      <c r="W2" s="1282"/>
      <c r="X2" s="1282"/>
      <c r="Y2" s="1282"/>
      <c r="Z2" s="1282"/>
      <c r="AA2" s="1282"/>
      <c r="AB2" s="1282"/>
      <c r="AC2" s="1283"/>
    </row>
    <row r="3" spans="1:29">
      <c r="A3" s="1284"/>
      <c r="B3" s="1284"/>
      <c r="C3" s="1284"/>
      <c r="D3" s="1285" t="s">
        <v>2468</v>
      </c>
      <c r="E3" s="1285"/>
      <c r="F3" s="1285"/>
      <c r="G3" s="1285"/>
      <c r="H3" s="1285"/>
      <c r="I3" s="1285"/>
      <c r="J3" s="1285"/>
      <c r="K3" s="1285"/>
      <c r="L3" s="1285"/>
      <c r="M3" s="1285"/>
      <c r="N3" s="1285"/>
      <c r="O3" s="1285"/>
      <c r="P3" s="1285"/>
      <c r="Q3" s="1285"/>
      <c r="R3" s="1285"/>
      <c r="S3" s="1285"/>
      <c r="T3" s="1285"/>
      <c r="U3" s="1285"/>
      <c r="V3" s="1285"/>
      <c r="W3" s="1285"/>
      <c r="X3" s="1285"/>
      <c r="Y3" s="1285"/>
      <c r="Z3" s="1285"/>
      <c r="AA3" s="1285"/>
      <c r="AB3" s="1285"/>
      <c r="AC3" s="1285"/>
    </row>
    <row r="4" spans="1:29">
      <c r="A4" s="1284"/>
      <c r="B4" s="1284"/>
      <c r="C4" s="1284"/>
      <c r="D4" s="1286" t="s">
        <v>2469</v>
      </c>
      <c r="E4" s="1286"/>
      <c r="F4" s="1286"/>
      <c r="G4" s="1286"/>
      <c r="H4" s="1286"/>
      <c r="I4" s="1286"/>
      <c r="J4" s="1286"/>
      <c r="K4" s="1286"/>
      <c r="L4" s="1286"/>
      <c r="M4" s="1286"/>
      <c r="N4" s="1286"/>
      <c r="O4" s="1286"/>
      <c r="P4" s="1286"/>
      <c r="Q4" s="1286"/>
      <c r="R4" s="1286"/>
      <c r="S4" s="1286"/>
      <c r="T4" s="1286"/>
      <c r="U4" s="1286"/>
      <c r="V4" s="1286"/>
      <c r="W4" s="1286"/>
      <c r="X4" s="1286"/>
      <c r="Y4" s="1286"/>
      <c r="Z4" s="1286"/>
      <c r="AA4" s="1286"/>
      <c r="AB4" s="1286"/>
      <c r="AC4" s="1286"/>
    </row>
    <row r="5" spans="1:29">
      <c r="A5" s="1284"/>
      <c r="B5" s="1284"/>
      <c r="C5" s="1284"/>
      <c r="D5" s="1287" t="s">
        <v>2470</v>
      </c>
      <c r="E5" s="1287"/>
      <c r="F5" s="1287"/>
      <c r="G5" s="1287"/>
      <c r="H5" s="1287"/>
      <c r="I5" s="1287"/>
      <c r="J5" s="1287"/>
      <c r="K5" s="1287"/>
      <c r="L5" s="1287"/>
      <c r="M5" s="1287"/>
      <c r="N5" s="1287"/>
      <c r="O5" s="1287"/>
      <c r="P5" s="1287"/>
      <c r="Q5" s="1287"/>
      <c r="R5" s="1287"/>
      <c r="S5" s="1287"/>
      <c r="T5" s="1287"/>
      <c r="U5" s="1287"/>
      <c r="V5" s="1287"/>
      <c r="W5" s="1287"/>
      <c r="X5" s="1287"/>
      <c r="Y5" s="1287"/>
      <c r="Z5" s="1287"/>
      <c r="AA5" s="1287"/>
      <c r="AB5" s="1287"/>
      <c r="AC5" s="1287"/>
    </row>
    <row r="6" spans="1:29" ht="16.5">
      <c r="A6" s="1284"/>
      <c r="B6" s="1284"/>
      <c r="C6" s="1284"/>
      <c r="D6" s="1288" t="s">
        <v>2520</v>
      </c>
      <c r="E6" s="1288"/>
      <c r="F6" s="1288"/>
      <c r="G6" s="1291" t="s">
        <v>2492</v>
      </c>
      <c r="H6" s="1291"/>
      <c r="I6" s="1291"/>
      <c r="J6" s="1291"/>
      <c r="K6" s="1291"/>
      <c r="L6" s="1291"/>
      <c r="M6" s="1090"/>
      <c r="N6" s="1090"/>
      <c r="O6" s="1090"/>
      <c r="P6" s="1090"/>
      <c r="Q6" s="1090"/>
      <c r="R6" s="1090"/>
      <c r="S6" s="1090"/>
      <c r="T6" s="1090"/>
      <c r="U6" s="1087"/>
      <c r="V6" s="1087"/>
      <c r="W6" s="1087"/>
      <c r="X6" s="1087"/>
      <c r="Y6" s="1087"/>
      <c r="Z6" s="1087"/>
      <c r="AA6" s="1087"/>
      <c r="AB6" s="1087"/>
      <c r="AC6" s="1087"/>
    </row>
    <row r="7" spans="1:29" ht="16.5">
      <c r="A7" s="1284"/>
      <c r="B7" s="1284"/>
      <c r="C7" s="1284"/>
      <c r="D7" s="1288" t="s">
        <v>2521</v>
      </c>
      <c r="E7" s="1288"/>
      <c r="F7" s="1288"/>
      <c r="G7" s="1288"/>
      <c r="H7" s="1289" t="s">
        <v>2493</v>
      </c>
      <c r="I7" s="1290"/>
      <c r="J7" s="1290"/>
      <c r="K7" s="1290"/>
      <c r="L7" s="1290"/>
      <c r="M7" s="1090"/>
      <c r="N7" s="1090"/>
      <c r="O7" s="1090"/>
      <c r="P7" s="1090"/>
      <c r="Q7" s="1087"/>
      <c r="R7" s="1087"/>
      <c r="S7" s="1090"/>
      <c r="T7" s="1090"/>
      <c r="U7" s="1087"/>
      <c r="V7" s="1087"/>
      <c r="W7" s="1087"/>
      <c r="X7" s="1087"/>
      <c r="Y7" s="1087"/>
      <c r="Z7" s="1087"/>
      <c r="AA7" s="1087"/>
      <c r="AB7" s="1087"/>
      <c r="AC7" s="1087"/>
    </row>
    <row r="8" spans="1:29" ht="15.75" thickBot="1">
      <c r="A8" s="1093"/>
      <c r="B8" s="1094"/>
      <c r="C8" s="1094"/>
      <c r="D8" s="1094"/>
      <c r="E8" s="1089"/>
      <c r="F8" s="1087"/>
      <c r="G8" s="1087"/>
      <c r="H8" s="1087"/>
      <c r="I8" s="1087"/>
      <c r="J8" s="1087"/>
      <c r="K8" s="1088"/>
      <c r="L8" s="1090"/>
      <c r="M8" s="1090"/>
      <c r="N8" s="1090"/>
      <c r="O8" s="1090"/>
      <c r="P8" s="1090"/>
      <c r="Q8" s="1090"/>
      <c r="R8" s="1090"/>
      <c r="S8" s="1090"/>
      <c r="T8" s="1090"/>
      <c r="U8" s="1090"/>
      <c r="V8" s="1087"/>
      <c r="W8" s="1087"/>
      <c r="X8" s="1087"/>
      <c r="Y8" s="1087"/>
      <c r="Z8" s="1087"/>
      <c r="AA8" s="1087"/>
      <c r="AB8" s="1087"/>
      <c r="AC8" s="1087"/>
    </row>
    <row r="9" spans="1:29">
      <c r="A9" s="1304" t="s">
        <v>2522</v>
      </c>
      <c r="B9" s="1275" t="s">
        <v>2523</v>
      </c>
      <c r="C9" s="1276"/>
      <c r="D9" s="1276"/>
      <c r="E9" s="1276"/>
      <c r="F9" s="1277"/>
      <c r="G9" s="1307" t="s">
        <v>2524</v>
      </c>
      <c r="H9" s="1307"/>
      <c r="I9" s="1307"/>
      <c r="J9" s="1307"/>
      <c r="K9" s="1307"/>
      <c r="L9" s="1313" t="s">
        <v>2525</v>
      </c>
      <c r="M9" s="1314"/>
      <c r="N9" s="1314"/>
      <c r="O9" s="1314"/>
      <c r="P9" s="1314"/>
      <c r="Q9" s="1314"/>
      <c r="R9" s="1315"/>
      <c r="S9" s="1308" t="s">
        <v>2526</v>
      </c>
      <c r="T9" s="1308"/>
      <c r="U9" s="1308"/>
      <c r="V9" s="1308"/>
      <c r="W9" s="1308"/>
      <c r="X9" s="1308"/>
      <c r="Y9" s="1308"/>
      <c r="Z9" s="1308"/>
      <c r="AA9" s="1308"/>
      <c r="AB9" s="1308"/>
      <c r="AC9" s="1309"/>
    </row>
    <row r="10" spans="1:29">
      <c r="A10" s="1305"/>
      <c r="B10" s="1280" t="s">
        <v>2527</v>
      </c>
      <c r="C10" s="1280"/>
      <c r="D10" s="1278" t="s">
        <v>2528</v>
      </c>
      <c r="E10" s="1278" t="s">
        <v>2529</v>
      </c>
      <c r="F10" s="1278" t="s">
        <v>2530</v>
      </c>
      <c r="G10" s="1295" t="s">
        <v>480</v>
      </c>
      <c r="H10" s="1310"/>
      <c r="I10" s="1278" t="s">
        <v>2531</v>
      </c>
      <c r="J10" s="1278" t="s">
        <v>2532</v>
      </c>
      <c r="K10" s="1278" t="s">
        <v>2533</v>
      </c>
      <c r="L10" s="1278" t="s">
        <v>2534</v>
      </c>
      <c r="M10" s="1278" t="s">
        <v>2535</v>
      </c>
      <c r="N10" s="1278" t="s">
        <v>2536</v>
      </c>
      <c r="O10" s="1278" t="s">
        <v>2537</v>
      </c>
      <c r="P10" s="1292" t="s">
        <v>2538</v>
      </c>
      <c r="Q10" s="1293"/>
      <c r="R10" s="1294"/>
      <c r="S10" s="1278" t="s">
        <v>2539</v>
      </c>
      <c r="T10" s="1278" t="s">
        <v>2540</v>
      </c>
      <c r="U10" s="1278" t="s">
        <v>2541</v>
      </c>
      <c r="V10" s="1278" t="s">
        <v>2542</v>
      </c>
      <c r="W10" s="1278" t="s">
        <v>2543</v>
      </c>
      <c r="X10" s="1278" t="s">
        <v>2544</v>
      </c>
      <c r="Y10" s="1278" t="s">
        <v>2545</v>
      </c>
      <c r="Z10" s="1278" t="s">
        <v>479</v>
      </c>
      <c r="AA10" s="1295" t="s">
        <v>2546</v>
      </c>
      <c r="AB10" s="1296"/>
      <c r="AC10" s="1297"/>
    </row>
    <row r="11" spans="1:29" ht="39" thickBot="1">
      <c r="A11" s="1306"/>
      <c r="B11" s="1095" t="s">
        <v>2547</v>
      </c>
      <c r="C11" s="1095" t="s">
        <v>2548</v>
      </c>
      <c r="D11" s="1279"/>
      <c r="E11" s="1279"/>
      <c r="F11" s="1279"/>
      <c r="G11" s="1096" t="s">
        <v>2549</v>
      </c>
      <c r="H11" s="1096" t="s">
        <v>2550</v>
      </c>
      <c r="I11" s="1279"/>
      <c r="J11" s="1279"/>
      <c r="K11" s="1279"/>
      <c r="L11" s="1279"/>
      <c r="M11" s="1279"/>
      <c r="N11" s="1279"/>
      <c r="O11" s="1279"/>
      <c r="P11" s="1097" t="s">
        <v>480</v>
      </c>
      <c r="Q11" s="1097" t="s">
        <v>2551</v>
      </c>
      <c r="R11" s="1097" t="s">
        <v>2552</v>
      </c>
      <c r="S11" s="1279"/>
      <c r="T11" s="1279"/>
      <c r="U11" s="1279"/>
      <c r="V11" s="1279"/>
      <c r="W11" s="1279"/>
      <c r="X11" s="1279"/>
      <c r="Y11" s="1279"/>
      <c r="Z11" s="1279"/>
      <c r="AA11" s="1298"/>
      <c r="AB11" s="1299"/>
      <c r="AC11" s="1300"/>
    </row>
    <row r="12" spans="1:29" ht="15.75" thickBot="1">
      <c r="A12" s="1098"/>
      <c r="B12" s="1098"/>
      <c r="C12" s="1098"/>
      <c r="D12" s="1098"/>
      <c r="E12" s="1098"/>
      <c r="F12" s="1098"/>
      <c r="G12" s="1099"/>
      <c r="H12" s="1099"/>
      <c r="I12" s="1098"/>
      <c r="J12" s="1098"/>
      <c r="K12" s="1098"/>
      <c r="L12" s="1098"/>
      <c r="M12" s="1098"/>
      <c r="N12" s="1098"/>
      <c r="O12" s="1098"/>
      <c r="P12" s="1098"/>
      <c r="Q12" s="1098"/>
      <c r="R12" s="1098"/>
      <c r="S12" s="1098"/>
      <c r="T12" s="1098"/>
      <c r="U12" s="1098"/>
      <c r="V12" s="1098"/>
      <c r="W12" s="1098"/>
      <c r="X12" s="1098"/>
      <c r="Y12" s="1098"/>
      <c r="Z12" s="1098"/>
      <c r="AA12" s="1098"/>
      <c r="AB12" s="1098"/>
      <c r="AC12" s="1098"/>
    </row>
    <row r="13" spans="1:29" ht="16.5">
      <c r="A13" s="1109" t="s">
        <v>2494</v>
      </c>
      <c r="B13" s="1110" t="s">
        <v>2495</v>
      </c>
      <c r="C13" s="1110" t="s">
        <v>2496</v>
      </c>
      <c r="D13" s="1110" t="s">
        <v>2497</v>
      </c>
      <c r="E13" s="1110" t="s">
        <v>2498</v>
      </c>
      <c r="F13" s="1110" t="s">
        <v>2499</v>
      </c>
      <c r="G13" s="1301" t="s">
        <v>2500</v>
      </c>
      <c r="H13" s="1302"/>
      <c r="I13" s="1110" t="s">
        <v>2501</v>
      </c>
      <c r="J13" s="1110" t="s">
        <v>2502</v>
      </c>
      <c r="K13" s="1110" t="s">
        <v>2503</v>
      </c>
      <c r="L13" s="1110" t="s">
        <v>2504</v>
      </c>
      <c r="M13" s="1110" t="s">
        <v>2505</v>
      </c>
      <c r="N13" s="1110" t="s">
        <v>2506</v>
      </c>
      <c r="O13" s="1110" t="s">
        <v>2553</v>
      </c>
      <c r="P13" s="1110" t="s">
        <v>2554</v>
      </c>
      <c r="Q13" s="1301" t="s">
        <v>2509</v>
      </c>
      <c r="R13" s="1302"/>
      <c r="S13" s="1110" t="s">
        <v>2555</v>
      </c>
      <c r="T13" s="1110" t="s">
        <v>2556</v>
      </c>
      <c r="U13" s="1110" t="s">
        <v>2557</v>
      </c>
      <c r="V13" s="1110" t="s">
        <v>2558</v>
      </c>
      <c r="W13" s="1110" t="s">
        <v>2559</v>
      </c>
      <c r="X13" s="1110" t="s">
        <v>2560</v>
      </c>
      <c r="Y13" s="1110" t="s">
        <v>2561</v>
      </c>
      <c r="Z13" s="1110" t="s">
        <v>2562</v>
      </c>
      <c r="AA13" s="1301" t="s">
        <v>2563</v>
      </c>
      <c r="AB13" s="1311"/>
      <c r="AC13" s="1312"/>
    </row>
    <row r="14" spans="1:29" ht="15.75">
      <c r="A14" s="1106"/>
      <c r="B14" s="1107"/>
      <c r="C14" s="1107"/>
      <c r="D14" s="1107"/>
      <c r="E14" s="1107"/>
      <c r="F14" s="1107"/>
      <c r="G14" s="1107"/>
      <c r="H14" s="1107"/>
      <c r="I14" s="1107"/>
      <c r="J14" s="1107"/>
      <c r="K14" s="1107"/>
      <c r="L14" s="1107"/>
      <c r="M14" s="1107"/>
      <c r="N14" s="1107"/>
      <c r="O14" s="1107"/>
      <c r="P14" s="1107"/>
      <c r="Q14" s="1107"/>
      <c r="R14" s="1107"/>
      <c r="S14" s="1107"/>
      <c r="T14" s="1107"/>
      <c r="U14" s="1107"/>
      <c r="V14" s="1107"/>
      <c r="W14" s="1107"/>
      <c r="X14" s="1107"/>
      <c r="Y14" s="1107"/>
      <c r="Z14" s="1107"/>
      <c r="AA14" s="1107"/>
      <c r="AB14" s="1107"/>
      <c r="AC14" s="1108"/>
    </row>
    <row r="15" spans="1:29" ht="15.75">
      <c r="A15" s="1106"/>
      <c r="B15" s="1107"/>
      <c r="C15" s="1107"/>
      <c r="D15" s="1107"/>
      <c r="E15" s="1107"/>
      <c r="F15" s="1107"/>
      <c r="G15" s="1107"/>
      <c r="H15" s="1107"/>
      <c r="I15" s="1107"/>
      <c r="J15" s="1107"/>
      <c r="K15" s="1107"/>
      <c r="L15" s="1107"/>
      <c r="M15" s="1107"/>
      <c r="N15" s="1107"/>
      <c r="O15" s="1107"/>
      <c r="P15" s="1107"/>
      <c r="Q15" s="1107"/>
      <c r="R15" s="1107"/>
      <c r="S15" s="1107"/>
      <c r="T15" s="1107"/>
      <c r="U15" s="1107"/>
      <c r="V15" s="1107"/>
      <c r="W15" s="1107"/>
      <c r="X15" s="1107"/>
      <c r="Y15" s="1107"/>
      <c r="Z15" s="1107"/>
      <c r="AA15" s="1107"/>
      <c r="AB15" s="1107"/>
      <c r="AC15" s="1108"/>
    </row>
    <row r="16" spans="1:29" ht="15.75">
      <c r="A16" s="1106"/>
      <c r="B16" s="1107"/>
      <c r="C16" s="1107"/>
      <c r="D16" s="1107"/>
      <c r="E16" s="1107"/>
      <c r="F16" s="1107"/>
      <c r="G16" s="1107"/>
      <c r="H16" s="1107"/>
      <c r="I16" s="1107"/>
      <c r="J16" s="1107"/>
      <c r="K16" s="1107"/>
      <c r="L16" s="1107"/>
      <c r="M16" s="1107"/>
      <c r="N16" s="1107"/>
      <c r="O16" s="1107"/>
      <c r="P16" s="1107"/>
      <c r="Q16" s="1107"/>
      <c r="R16" s="1107"/>
      <c r="S16" s="1107"/>
      <c r="T16" s="1107"/>
      <c r="U16" s="1107"/>
      <c r="V16" s="1107"/>
      <c r="W16" s="1107"/>
      <c r="X16" s="1107"/>
      <c r="Y16" s="1107"/>
      <c r="Z16" s="1107"/>
      <c r="AA16" s="1107"/>
      <c r="AB16" s="1107"/>
      <c r="AC16" s="1108"/>
    </row>
    <row r="17" spans="1:29" ht="15.75">
      <c r="A17" s="1106"/>
      <c r="B17" s="1107"/>
      <c r="C17" s="1107"/>
      <c r="D17" s="1107"/>
      <c r="E17" s="1107"/>
      <c r="F17" s="1107"/>
      <c r="G17" s="1107"/>
      <c r="H17" s="1107"/>
      <c r="I17" s="1107"/>
      <c r="J17" s="1107"/>
      <c r="K17" s="1107"/>
      <c r="L17" s="1107"/>
      <c r="M17" s="1107"/>
      <c r="N17" s="1107"/>
      <c r="O17" s="1107"/>
      <c r="P17" s="1107"/>
      <c r="Q17" s="1107"/>
      <c r="R17" s="1107"/>
      <c r="S17" s="1107"/>
      <c r="T17" s="1107"/>
      <c r="U17" s="1107"/>
      <c r="V17" s="1107"/>
      <c r="W17" s="1107"/>
      <c r="X17" s="1107"/>
      <c r="Y17" s="1107"/>
      <c r="Z17" s="1107"/>
      <c r="AA17" s="1107"/>
      <c r="AB17" s="1107"/>
      <c r="AC17" s="1108"/>
    </row>
    <row r="18" spans="1:29" ht="15.75">
      <c r="A18" s="1106"/>
      <c r="B18" s="1107"/>
      <c r="C18" s="1107"/>
      <c r="D18" s="1107"/>
      <c r="E18" s="1107"/>
      <c r="F18" s="1107"/>
      <c r="G18" s="1107"/>
      <c r="H18" s="1107"/>
      <c r="I18" s="1107"/>
      <c r="J18" s="1107"/>
      <c r="K18" s="1107"/>
      <c r="L18" s="1107"/>
      <c r="M18" s="1107"/>
      <c r="N18" s="1107"/>
      <c r="O18" s="1107"/>
      <c r="P18" s="1107"/>
      <c r="Q18" s="1107"/>
      <c r="R18" s="1107"/>
      <c r="S18" s="1107"/>
      <c r="T18" s="1107"/>
      <c r="U18" s="1107"/>
      <c r="V18" s="1107"/>
      <c r="W18" s="1107"/>
      <c r="X18" s="1107"/>
      <c r="Y18" s="1107"/>
      <c r="Z18" s="1107"/>
      <c r="AA18" s="1107"/>
      <c r="AB18" s="1107"/>
      <c r="AC18" s="1108"/>
    </row>
    <row r="19" spans="1:29" ht="15.75">
      <c r="A19" s="1106"/>
      <c r="B19" s="1107"/>
      <c r="C19" s="1107"/>
      <c r="D19" s="1107"/>
      <c r="E19" s="1107"/>
      <c r="F19" s="1107"/>
      <c r="G19" s="1107"/>
      <c r="H19" s="1107"/>
      <c r="I19" s="1107"/>
      <c r="J19" s="1107"/>
      <c r="K19" s="1107"/>
      <c r="L19" s="1107"/>
      <c r="M19" s="1107"/>
      <c r="N19" s="1107"/>
      <c r="O19" s="1107"/>
      <c r="P19" s="1107"/>
      <c r="Q19" s="1107"/>
      <c r="R19" s="1107"/>
      <c r="S19" s="1107"/>
      <c r="T19" s="1107"/>
      <c r="U19" s="1107"/>
      <c r="V19" s="1107"/>
      <c r="W19" s="1107"/>
      <c r="X19" s="1107"/>
      <c r="Y19" s="1107"/>
      <c r="Z19" s="1107"/>
      <c r="AA19" s="1107"/>
      <c r="AB19" s="1107"/>
      <c r="AC19" s="1108"/>
    </row>
    <row r="20" spans="1:29" ht="15.75">
      <c r="A20" s="1106"/>
      <c r="B20" s="1107"/>
      <c r="C20" s="1107"/>
      <c r="D20" s="1107"/>
      <c r="E20" s="1107"/>
      <c r="F20" s="1107"/>
      <c r="G20" s="1107"/>
      <c r="H20" s="1107"/>
      <c r="I20" s="1107"/>
      <c r="J20" s="1107"/>
      <c r="K20" s="1107"/>
      <c r="L20" s="1107"/>
      <c r="M20" s="1107"/>
      <c r="N20" s="1107"/>
      <c r="O20" s="1107"/>
      <c r="P20" s="1107"/>
      <c r="Q20" s="1107"/>
      <c r="R20" s="1107"/>
      <c r="S20" s="1107"/>
      <c r="T20" s="1107"/>
      <c r="U20" s="1107"/>
      <c r="V20" s="1107"/>
      <c r="W20" s="1107"/>
      <c r="X20" s="1107"/>
      <c r="Y20" s="1107"/>
      <c r="Z20" s="1107"/>
      <c r="AA20" s="1107"/>
      <c r="AB20" s="1107"/>
      <c r="AC20" s="1108"/>
    </row>
    <row r="21" spans="1:29" ht="15.75">
      <c r="A21" s="1106"/>
      <c r="B21" s="1107"/>
      <c r="C21" s="1107"/>
      <c r="D21" s="1107"/>
      <c r="E21" s="1107"/>
      <c r="F21" s="1107"/>
      <c r="G21" s="1107"/>
      <c r="H21" s="1107"/>
      <c r="I21" s="1107"/>
      <c r="J21" s="1107"/>
      <c r="K21" s="1107"/>
      <c r="L21" s="1107"/>
      <c r="M21" s="1107"/>
      <c r="N21" s="1107"/>
      <c r="O21" s="1107"/>
      <c r="P21" s="1107"/>
      <c r="Q21" s="1107"/>
      <c r="R21" s="1107"/>
      <c r="S21" s="1107"/>
      <c r="T21" s="1107"/>
      <c r="U21" s="1107"/>
      <c r="V21" s="1107"/>
      <c r="W21" s="1107"/>
      <c r="X21" s="1107"/>
      <c r="Y21" s="1107"/>
      <c r="Z21" s="1107"/>
      <c r="AA21" s="1107"/>
      <c r="AB21" s="1107"/>
      <c r="AC21" s="1108"/>
    </row>
    <row r="22" spans="1:29" ht="15.75">
      <c r="A22" s="1106"/>
      <c r="B22" s="1107"/>
      <c r="C22" s="1107"/>
      <c r="D22" s="1107"/>
      <c r="E22" s="1107"/>
      <c r="F22" s="1107"/>
      <c r="G22" s="1107"/>
      <c r="H22" s="1107"/>
      <c r="I22" s="1107"/>
      <c r="J22" s="1107"/>
      <c r="K22" s="1107"/>
      <c r="L22" s="1107"/>
      <c r="M22" s="1107"/>
      <c r="N22" s="1107"/>
      <c r="O22" s="1107"/>
      <c r="P22" s="1107"/>
      <c r="Q22" s="1107"/>
      <c r="R22" s="1107"/>
      <c r="S22" s="1107"/>
      <c r="T22" s="1107"/>
      <c r="U22" s="1107"/>
      <c r="V22" s="1107"/>
      <c r="W22" s="1107"/>
      <c r="X22" s="1107"/>
      <c r="Y22" s="1107"/>
      <c r="Z22" s="1107"/>
      <c r="AA22" s="1107"/>
      <c r="AB22" s="1107"/>
      <c r="AC22" s="1108"/>
    </row>
    <row r="23" spans="1:29" ht="15.75">
      <c r="A23" s="1106"/>
      <c r="B23" s="1107"/>
      <c r="C23" s="1107"/>
      <c r="D23" s="1107"/>
      <c r="E23" s="1107"/>
      <c r="F23" s="1107"/>
      <c r="G23" s="1107"/>
      <c r="H23" s="1107"/>
      <c r="I23" s="1107"/>
      <c r="J23" s="1107"/>
      <c r="K23" s="1107"/>
      <c r="L23" s="1107"/>
      <c r="M23" s="1107"/>
      <c r="N23" s="1107"/>
      <c r="O23" s="1107"/>
      <c r="P23" s="1107"/>
      <c r="Q23" s="1107"/>
      <c r="R23" s="1107"/>
      <c r="S23" s="1107"/>
      <c r="T23" s="1107"/>
      <c r="U23" s="1107"/>
      <c r="V23" s="1107"/>
      <c r="W23" s="1107"/>
      <c r="X23" s="1107"/>
      <c r="Y23" s="1107"/>
      <c r="Z23" s="1107"/>
      <c r="AA23" s="1107"/>
      <c r="AB23" s="1107"/>
      <c r="AC23" s="1108"/>
    </row>
    <row r="24" spans="1:29" ht="15.75">
      <c r="A24" s="1106"/>
      <c r="B24" s="1107"/>
      <c r="C24" s="1107"/>
      <c r="D24" s="1107"/>
      <c r="E24" s="1107"/>
      <c r="F24" s="1107"/>
      <c r="G24" s="1107"/>
      <c r="H24" s="1107"/>
      <c r="I24" s="1107"/>
      <c r="J24" s="1107"/>
      <c r="K24" s="1107"/>
      <c r="L24" s="1107"/>
      <c r="M24" s="1107"/>
      <c r="N24" s="1107"/>
      <c r="O24" s="1107"/>
      <c r="P24" s="1107"/>
      <c r="Q24" s="1107"/>
      <c r="R24" s="1107"/>
      <c r="S24" s="1107"/>
      <c r="T24" s="1107"/>
      <c r="U24" s="1107"/>
      <c r="V24" s="1107"/>
      <c r="W24" s="1107"/>
      <c r="X24" s="1107"/>
      <c r="Y24" s="1107"/>
      <c r="Z24" s="1107"/>
      <c r="AA24" s="1107"/>
      <c r="AB24" s="1107"/>
      <c r="AC24" s="1108"/>
    </row>
    <row r="25" spans="1:29" ht="15.75">
      <c r="A25" s="1106"/>
      <c r="B25" s="1107"/>
      <c r="C25" s="1107"/>
      <c r="D25" s="1107"/>
      <c r="E25" s="1107"/>
      <c r="F25" s="1107"/>
      <c r="G25" s="1107"/>
      <c r="H25" s="1107"/>
      <c r="I25" s="1107"/>
      <c r="J25" s="1107"/>
      <c r="K25" s="1107"/>
      <c r="L25" s="1107"/>
      <c r="M25" s="1107"/>
      <c r="N25" s="1107"/>
      <c r="O25" s="1107"/>
      <c r="P25" s="1107"/>
      <c r="Q25" s="1107"/>
      <c r="R25" s="1107"/>
      <c r="S25" s="1107"/>
      <c r="T25" s="1107"/>
      <c r="U25" s="1107"/>
      <c r="V25" s="1107"/>
      <c r="W25" s="1107"/>
      <c r="X25" s="1107"/>
      <c r="Y25" s="1107"/>
      <c r="Z25" s="1107"/>
      <c r="AA25" s="1107"/>
      <c r="AB25" s="1107"/>
      <c r="AC25" s="1108"/>
    </row>
    <row r="26" spans="1:29" ht="15.75">
      <c r="A26" s="1100"/>
      <c r="B26" s="1101"/>
      <c r="C26" s="1101"/>
      <c r="D26" s="1101"/>
      <c r="E26" s="1101"/>
      <c r="F26" s="1101"/>
      <c r="G26" s="1101"/>
      <c r="H26" s="1101"/>
      <c r="I26" s="1101"/>
      <c r="J26" s="1101"/>
      <c r="K26" s="1101"/>
      <c r="L26" s="1101"/>
      <c r="M26" s="1101"/>
      <c r="N26" s="1101"/>
      <c r="O26" s="1101"/>
      <c r="P26" s="1101"/>
      <c r="Q26" s="1101"/>
      <c r="R26" s="1101"/>
      <c r="S26" s="1101"/>
      <c r="T26" s="1101"/>
      <c r="U26" s="1101"/>
      <c r="V26" s="1101"/>
      <c r="W26" s="1101"/>
      <c r="X26" s="1101"/>
      <c r="Y26" s="1101"/>
      <c r="Z26" s="1101"/>
      <c r="AA26" s="1101"/>
      <c r="AB26" s="1101"/>
      <c r="AC26" s="1102"/>
    </row>
    <row r="27" spans="1:29" ht="15.75">
      <c r="A27" s="1100"/>
      <c r="B27" s="1101"/>
      <c r="C27" s="1101"/>
      <c r="D27" s="1101"/>
      <c r="E27" s="1101"/>
      <c r="F27" s="1101"/>
      <c r="G27" s="1101"/>
      <c r="H27" s="1101"/>
      <c r="I27" s="1101"/>
      <c r="J27" s="1101"/>
      <c r="K27" s="1101"/>
      <c r="L27" s="1101"/>
      <c r="M27" s="1101"/>
      <c r="N27" s="1101"/>
      <c r="O27" s="1101"/>
      <c r="P27" s="1101"/>
      <c r="Q27" s="1101"/>
      <c r="R27" s="1101"/>
      <c r="S27" s="1101"/>
      <c r="T27" s="1101"/>
      <c r="U27" s="1101"/>
      <c r="V27" s="1101"/>
      <c r="W27" s="1101"/>
      <c r="X27" s="1101"/>
      <c r="Y27" s="1101"/>
      <c r="Z27" s="1101"/>
      <c r="AA27" s="1101"/>
      <c r="AB27" s="1101"/>
      <c r="AC27" s="1102"/>
    </row>
    <row r="28" spans="1:29" ht="15.75">
      <c r="A28" s="1100"/>
      <c r="B28" s="1101"/>
      <c r="C28" s="1101"/>
      <c r="D28" s="1101"/>
      <c r="E28" s="1101"/>
      <c r="F28" s="1101"/>
      <c r="G28" s="1101"/>
      <c r="H28" s="1101"/>
      <c r="I28" s="1101"/>
      <c r="J28" s="1101"/>
      <c r="K28" s="1101"/>
      <c r="L28" s="1101"/>
      <c r="M28" s="1101"/>
      <c r="N28" s="1101"/>
      <c r="O28" s="1101"/>
      <c r="P28" s="1101"/>
      <c r="Q28" s="1101"/>
      <c r="R28" s="1101"/>
      <c r="S28" s="1101"/>
      <c r="T28" s="1101"/>
      <c r="U28" s="1101"/>
      <c r="V28" s="1101"/>
      <c r="W28" s="1101"/>
      <c r="X28" s="1101"/>
      <c r="Y28" s="1101"/>
      <c r="Z28" s="1101"/>
      <c r="AA28" s="1101"/>
      <c r="AB28" s="1101"/>
      <c r="AC28" s="1102"/>
    </row>
    <row r="29" spans="1:29" ht="15.75">
      <c r="A29" s="1100"/>
      <c r="B29" s="1101"/>
      <c r="C29" s="1101"/>
      <c r="D29" s="1101"/>
      <c r="E29" s="1101"/>
      <c r="F29" s="1101"/>
      <c r="G29" s="1101"/>
      <c r="H29" s="1101"/>
      <c r="I29" s="1101"/>
      <c r="J29" s="1101"/>
      <c r="K29" s="1101"/>
      <c r="L29" s="1101"/>
      <c r="M29" s="1101"/>
      <c r="N29" s="1101"/>
      <c r="O29" s="1101"/>
      <c r="P29" s="1101"/>
      <c r="Q29" s="1101"/>
      <c r="R29" s="1101"/>
      <c r="S29" s="1101"/>
      <c r="T29" s="1101"/>
      <c r="U29" s="1101"/>
      <c r="V29" s="1101"/>
      <c r="W29" s="1101"/>
      <c r="X29" s="1101"/>
      <c r="Y29" s="1101"/>
      <c r="Z29" s="1101"/>
      <c r="AA29" s="1101"/>
      <c r="AB29" s="1101"/>
      <c r="AC29" s="1102"/>
    </row>
    <row r="30" spans="1:29" ht="15.75">
      <c r="A30" s="1100"/>
      <c r="B30" s="1101"/>
      <c r="C30" s="1101"/>
      <c r="D30" s="1101"/>
      <c r="E30" s="1101"/>
      <c r="F30" s="1101"/>
      <c r="G30" s="1101"/>
      <c r="H30" s="1101"/>
      <c r="I30" s="1101"/>
      <c r="J30" s="1101"/>
      <c r="K30" s="1101"/>
      <c r="L30" s="1101"/>
      <c r="M30" s="1101"/>
      <c r="N30" s="1101"/>
      <c r="O30" s="1101"/>
      <c r="P30" s="1101"/>
      <c r="Q30" s="1101"/>
      <c r="R30" s="1101"/>
      <c r="S30" s="1101"/>
      <c r="T30" s="1101"/>
      <c r="U30" s="1101"/>
      <c r="V30" s="1101"/>
      <c r="W30" s="1101"/>
      <c r="X30" s="1101"/>
      <c r="Y30" s="1101"/>
      <c r="Z30" s="1101"/>
      <c r="AA30" s="1101"/>
      <c r="AB30" s="1101"/>
      <c r="AC30" s="1102"/>
    </row>
    <row r="31" spans="1:29" ht="15.75">
      <c r="A31" s="1100"/>
      <c r="B31" s="1101"/>
      <c r="C31" s="1101"/>
      <c r="D31" s="1101"/>
      <c r="E31" s="1101"/>
      <c r="F31" s="1101"/>
      <c r="G31" s="1101"/>
      <c r="H31" s="1101"/>
      <c r="I31" s="1101"/>
      <c r="J31" s="1101"/>
      <c r="K31" s="1101"/>
      <c r="L31" s="1101"/>
      <c r="M31" s="1101"/>
      <c r="N31" s="1101"/>
      <c r="O31" s="1101"/>
      <c r="P31" s="1101"/>
      <c r="Q31" s="1101"/>
      <c r="R31" s="1101"/>
      <c r="S31" s="1101"/>
      <c r="T31" s="1101"/>
      <c r="U31" s="1101"/>
      <c r="V31" s="1101"/>
      <c r="W31" s="1101"/>
      <c r="X31" s="1101"/>
      <c r="Y31" s="1101"/>
      <c r="Z31" s="1101"/>
      <c r="AA31" s="1101"/>
      <c r="AB31" s="1101"/>
      <c r="AC31" s="1102"/>
    </row>
    <row r="32" spans="1:29" ht="16.5" thickBot="1">
      <c r="A32" s="1103"/>
      <c r="B32" s="1104"/>
      <c r="C32" s="1104"/>
      <c r="D32" s="1104"/>
      <c r="E32" s="1104"/>
      <c r="F32" s="1104"/>
      <c r="G32" s="1104"/>
      <c r="H32" s="1104"/>
      <c r="I32" s="1104"/>
      <c r="J32" s="1104"/>
      <c r="K32" s="1104"/>
      <c r="L32" s="1104"/>
      <c r="M32" s="1104"/>
      <c r="N32" s="1104"/>
      <c r="O32" s="1104"/>
      <c r="P32" s="1104"/>
      <c r="Q32" s="1104"/>
      <c r="R32" s="1104"/>
      <c r="S32" s="1104"/>
      <c r="T32" s="1104"/>
      <c r="U32" s="1104"/>
      <c r="V32" s="1104"/>
      <c r="W32" s="1104"/>
      <c r="X32" s="1104"/>
      <c r="Y32" s="1104"/>
      <c r="Z32" s="1104"/>
      <c r="AA32" s="1104"/>
      <c r="AB32" s="1104"/>
      <c r="AC32" s="1105"/>
    </row>
    <row r="34" spans="1:29" ht="15.75">
      <c r="A34" s="1091" t="s">
        <v>2508</v>
      </c>
      <c r="B34" s="1091"/>
      <c r="C34" s="1091"/>
      <c r="D34" s="1087"/>
      <c r="E34" s="1087"/>
      <c r="F34" s="1087"/>
      <c r="G34" s="1087"/>
      <c r="H34" s="1087"/>
      <c r="I34" s="1087"/>
      <c r="J34" s="1087"/>
      <c r="K34" s="1087"/>
      <c r="L34" s="1087"/>
      <c r="M34" s="1087"/>
      <c r="N34" s="1087"/>
      <c r="O34" s="1087"/>
      <c r="P34" s="1087"/>
      <c r="Q34" s="1087"/>
      <c r="R34" s="1087"/>
      <c r="S34" s="1087"/>
      <c r="T34" s="1087"/>
      <c r="U34" s="1087"/>
      <c r="V34" s="1087"/>
      <c r="W34" s="1087"/>
      <c r="X34" s="1087"/>
      <c r="Y34" s="1087"/>
      <c r="Z34" s="1087"/>
      <c r="AA34" s="1087"/>
      <c r="AB34" s="1087"/>
      <c r="AC34" s="1087"/>
    </row>
    <row r="36" spans="1:29">
      <c r="A36" s="1303" t="s">
        <v>2564</v>
      </c>
      <c r="B36" s="1286"/>
      <c r="C36" s="1286"/>
      <c r="D36" s="1286"/>
      <c r="E36" s="1286"/>
      <c r="F36" s="1286"/>
      <c r="G36" s="1286"/>
      <c r="H36" s="1286"/>
      <c r="I36" s="1286"/>
      <c r="J36" s="1286"/>
      <c r="K36" s="1286"/>
      <c r="L36" s="1286"/>
      <c r="M36" s="1286"/>
      <c r="N36" s="1286"/>
      <c r="O36" s="1286"/>
      <c r="P36" s="1286"/>
      <c r="Q36" s="1286"/>
      <c r="R36" s="1286"/>
      <c r="S36" s="1286"/>
      <c r="T36" s="1286"/>
      <c r="U36" s="1286"/>
      <c r="V36" s="1286"/>
      <c r="W36" s="1286"/>
      <c r="X36" s="1286"/>
      <c r="Y36" s="1286"/>
      <c r="Z36" s="1286"/>
      <c r="AA36" s="1286"/>
      <c r="AB36" s="1286"/>
      <c r="AC36" s="1286"/>
    </row>
    <row r="38" spans="1:29">
      <c r="A38" s="1273" t="s">
        <v>2510</v>
      </c>
      <c r="B38" s="1273"/>
      <c r="C38" s="1273"/>
      <c r="D38" s="1273"/>
      <c r="E38" s="1111"/>
      <c r="F38" s="1273" t="s">
        <v>2511</v>
      </c>
      <c r="G38" s="1273"/>
      <c r="H38" s="1273"/>
      <c r="I38" s="1273"/>
      <c r="J38" s="1273"/>
      <c r="K38" s="1087"/>
      <c r="L38" s="1270" t="s">
        <v>2512</v>
      </c>
      <c r="M38" s="1270"/>
      <c r="N38" s="1270"/>
      <c r="O38" s="1270"/>
      <c r="P38" s="1270"/>
      <c r="Q38" s="1270"/>
      <c r="R38" s="1087"/>
      <c r="S38" s="1270" t="s">
        <v>2513</v>
      </c>
      <c r="T38" s="1270"/>
      <c r="U38" s="1270"/>
      <c r="V38" s="1270"/>
      <c r="W38" s="1270"/>
      <c r="X38" s="1087"/>
      <c r="Y38" s="1270" t="s">
        <v>2514</v>
      </c>
      <c r="Z38" s="1270"/>
      <c r="AA38" s="1270"/>
      <c r="AB38" s="1270"/>
      <c r="AC38" s="1270"/>
    </row>
    <row r="39" spans="1:29">
      <c r="A39" s="1111"/>
      <c r="B39" s="1111"/>
      <c r="C39" s="1111"/>
      <c r="D39" s="1111"/>
      <c r="E39" s="1111"/>
      <c r="F39" s="1111"/>
      <c r="G39" s="1111"/>
      <c r="H39" s="1111"/>
      <c r="I39" s="1111"/>
      <c r="J39" s="1087"/>
      <c r="K39" s="1087"/>
      <c r="L39" s="1087"/>
      <c r="M39" s="1087"/>
      <c r="N39" s="1111"/>
      <c r="O39" s="1111"/>
      <c r="P39" s="1111"/>
      <c r="Q39" s="1111"/>
      <c r="R39" s="1087"/>
      <c r="S39" s="1111"/>
      <c r="T39" s="1111"/>
      <c r="U39" s="1111"/>
      <c r="V39" s="1111"/>
      <c r="W39" s="1111"/>
      <c r="X39" s="1087"/>
      <c r="Y39" s="1111"/>
      <c r="Z39" s="1111"/>
      <c r="AA39" s="1111"/>
      <c r="AB39" s="1111"/>
      <c r="AC39" s="1111"/>
    </row>
    <row r="40" spans="1:29" ht="15.75" thickBot="1">
      <c r="A40" s="1274"/>
      <c r="B40" s="1274"/>
      <c r="C40" s="1274"/>
      <c r="D40" s="1274"/>
      <c r="E40" s="1111"/>
      <c r="F40" s="1274"/>
      <c r="G40" s="1274"/>
      <c r="H40" s="1274"/>
      <c r="I40" s="1274"/>
      <c r="J40" s="1274"/>
      <c r="K40" s="1087"/>
      <c r="L40" s="1272"/>
      <c r="M40" s="1272"/>
      <c r="N40" s="1272"/>
      <c r="O40" s="1272"/>
      <c r="P40" s="1272"/>
      <c r="Q40" s="1272"/>
      <c r="R40" s="1087"/>
      <c r="S40" s="1112"/>
      <c r="T40" s="1112"/>
      <c r="U40" s="1112"/>
      <c r="V40" s="1112"/>
      <c r="W40" s="1112"/>
      <c r="X40" s="1087"/>
      <c r="Y40" s="1274"/>
      <c r="Z40" s="1274"/>
      <c r="AA40" s="1274"/>
      <c r="AB40" s="1274"/>
      <c r="AC40" s="1274"/>
    </row>
    <row r="41" spans="1:29">
      <c r="A41" s="1271" t="s">
        <v>2515</v>
      </c>
      <c r="B41" s="1271"/>
      <c r="C41" s="1271"/>
      <c r="D41" s="1271"/>
      <c r="E41" s="1111"/>
      <c r="F41" s="1271" t="s">
        <v>2515</v>
      </c>
      <c r="G41" s="1271"/>
      <c r="H41" s="1271"/>
      <c r="I41" s="1271"/>
      <c r="J41" s="1271"/>
      <c r="K41" s="1087"/>
      <c r="L41" s="1271" t="s">
        <v>2515</v>
      </c>
      <c r="M41" s="1271"/>
      <c r="N41" s="1271"/>
      <c r="O41" s="1271"/>
      <c r="P41" s="1271"/>
      <c r="Q41" s="1271"/>
      <c r="R41" s="1087"/>
      <c r="S41" s="1271" t="s">
        <v>2515</v>
      </c>
      <c r="T41" s="1271"/>
      <c r="U41" s="1271"/>
      <c r="V41" s="1271"/>
      <c r="W41" s="1271"/>
      <c r="X41" s="1087"/>
      <c r="Y41" s="1271" t="s">
        <v>2516</v>
      </c>
      <c r="Z41" s="1271"/>
      <c r="AA41" s="1271"/>
      <c r="AB41" s="1271"/>
      <c r="AC41" s="1271"/>
    </row>
    <row r="42" spans="1:29">
      <c r="A42" s="1087"/>
      <c r="B42" s="1087"/>
      <c r="C42" s="1087"/>
      <c r="D42" s="1087"/>
      <c r="E42" s="1087"/>
      <c r="F42" s="1087"/>
      <c r="G42" s="1087"/>
      <c r="H42" s="1087"/>
      <c r="I42" s="1087"/>
      <c r="J42" s="1087"/>
      <c r="K42" s="1087"/>
      <c r="L42" s="1087"/>
      <c r="M42" s="1087"/>
      <c r="N42" s="1087"/>
      <c r="O42" s="1087"/>
      <c r="P42" s="1087"/>
      <c r="Q42" s="1087"/>
      <c r="R42" s="1087"/>
      <c r="S42" s="1087"/>
      <c r="T42" s="1087"/>
      <c r="U42" s="1087"/>
      <c r="V42" s="1087"/>
      <c r="W42" s="1092"/>
      <c r="X42" s="1087"/>
      <c r="Y42" s="1087"/>
      <c r="Z42" s="1087"/>
      <c r="AA42" s="1087"/>
      <c r="AB42" s="1087"/>
      <c r="AC42" s="1087"/>
    </row>
    <row r="43" spans="1:29">
      <c r="A43" s="1087"/>
      <c r="B43" s="1087"/>
      <c r="C43" s="1087"/>
      <c r="D43" s="1087"/>
      <c r="E43" s="1087"/>
      <c r="F43" s="1087"/>
      <c r="G43" s="1087"/>
      <c r="H43" s="1087"/>
      <c r="I43" s="1087"/>
      <c r="J43" s="1087"/>
      <c r="K43" s="1087"/>
      <c r="L43" s="1087"/>
      <c r="M43" s="1087"/>
      <c r="N43" s="1087"/>
      <c r="O43" s="1087"/>
      <c r="P43" s="1087"/>
      <c r="Q43" s="1087"/>
      <c r="R43" s="1087"/>
      <c r="S43" s="1087"/>
      <c r="T43" s="1087"/>
      <c r="U43" s="1087"/>
      <c r="V43" s="1087"/>
      <c r="W43" s="1092"/>
      <c r="X43" s="1087"/>
      <c r="Y43" s="1087"/>
      <c r="Z43" s="1087"/>
      <c r="AA43" s="1087"/>
      <c r="AB43" s="1087"/>
      <c r="AC43" s="1087"/>
    </row>
    <row r="44" spans="1:29">
      <c r="A44" s="1087"/>
      <c r="B44" s="1087"/>
      <c r="C44" s="1087"/>
      <c r="D44" s="1087"/>
      <c r="E44" s="1087"/>
      <c r="F44" s="1087"/>
      <c r="G44" s="1087"/>
      <c r="H44" s="1087"/>
      <c r="I44" s="1087"/>
      <c r="J44" s="1087"/>
      <c r="K44" s="1087"/>
      <c r="L44" s="1087"/>
      <c r="M44" s="1087"/>
      <c r="N44" s="1087"/>
      <c r="O44" s="1087"/>
      <c r="P44" s="1087"/>
      <c r="Q44" s="1087"/>
      <c r="R44" s="1087"/>
      <c r="S44" s="1087"/>
      <c r="T44" s="1087"/>
      <c r="U44" s="1087"/>
      <c r="V44" s="1087"/>
      <c r="W44" s="1092"/>
      <c r="X44" s="1087"/>
      <c r="Y44" s="1087"/>
      <c r="Z44" s="1087"/>
      <c r="AA44" s="1087"/>
      <c r="AB44" s="1087"/>
      <c r="AC44" s="1087"/>
    </row>
  </sheetData>
  <mergeCells count="55">
    <mergeCell ref="AA10:AC11"/>
    <mergeCell ref="Q13:R13"/>
    <mergeCell ref="A36:AC36"/>
    <mergeCell ref="Z10:Z11"/>
    <mergeCell ref="G13:H13"/>
    <mergeCell ref="A9:A11"/>
    <mergeCell ref="G9:K9"/>
    <mergeCell ref="S9:AC9"/>
    <mergeCell ref="G10:H10"/>
    <mergeCell ref="AA13:AC13"/>
    <mergeCell ref="L9:R9"/>
    <mergeCell ref="D10:D11"/>
    <mergeCell ref="E10:E11"/>
    <mergeCell ref="F10:F11"/>
    <mergeCell ref="X10:X11"/>
    <mergeCell ref="I10:I11"/>
    <mergeCell ref="D2:AC2"/>
    <mergeCell ref="A2:C7"/>
    <mergeCell ref="D3:AC3"/>
    <mergeCell ref="D4:AC4"/>
    <mergeCell ref="D5:AC5"/>
    <mergeCell ref="D7:G7"/>
    <mergeCell ref="H7:L7"/>
    <mergeCell ref="D6:F6"/>
    <mergeCell ref="G6:L6"/>
    <mergeCell ref="F41:J41"/>
    <mergeCell ref="F40:J40"/>
    <mergeCell ref="V10:V11"/>
    <mergeCell ref="W10:W11"/>
    <mergeCell ref="B10:C10"/>
    <mergeCell ref="M10:M11"/>
    <mergeCell ref="N10:N11"/>
    <mergeCell ref="O10:O11"/>
    <mergeCell ref="J10:J11"/>
    <mergeCell ref="P10:R10"/>
    <mergeCell ref="T10:T11"/>
    <mergeCell ref="U10:U11"/>
    <mergeCell ref="K10:K11"/>
    <mergeCell ref="L10:L11"/>
    <mergeCell ref="A1:AC1"/>
    <mergeCell ref="S38:W38"/>
    <mergeCell ref="S41:W41"/>
    <mergeCell ref="L38:Q38"/>
    <mergeCell ref="L41:Q41"/>
    <mergeCell ref="L40:Q40"/>
    <mergeCell ref="A38:D38"/>
    <mergeCell ref="A41:D41"/>
    <mergeCell ref="A40:D40"/>
    <mergeCell ref="Y38:AC38"/>
    <mergeCell ref="Y40:AC40"/>
    <mergeCell ref="Y41:AC41"/>
    <mergeCell ref="B9:F9"/>
    <mergeCell ref="Y10:Y11"/>
    <mergeCell ref="S10:S11"/>
    <mergeCell ref="F38:J38"/>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zoomScaleNormal="100" zoomScaleSheetLayoutView="100" workbookViewId="0">
      <selection activeCell="F10" sqref="F10"/>
    </sheetView>
  </sheetViews>
  <sheetFormatPr baseColWidth="10" defaultRowHeight="12.75"/>
  <cols>
    <col min="1" max="1" width="4.42578125" style="372" customWidth="1"/>
    <col min="2" max="4" width="22.42578125" style="372" customWidth="1"/>
    <col min="5" max="6" width="17" style="372" customWidth="1"/>
    <col min="7" max="9" width="12" style="372" customWidth="1"/>
    <col min="10" max="10" width="9.7109375" style="372" customWidth="1"/>
    <col min="11" max="11" width="12.140625" style="372" customWidth="1"/>
    <col min="12" max="12" width="20.85546875" style="372" customWidth="1"/>
    <col min="13" max="13" width="3.7109375" style="373" customWidth="1"/>
    <col min="14" max="14" width="11.42578125" style="372"/>
    <col min="15" max="15" width="12.7109375" style="372" bestFit="1" customWidth="1"/>
    <col min="16" max="257" width="11.42578125" style="372"/>
    <col min="258" max="258" width="4.42578125" style="372" customWidth="1"/>
    <col min="259" max="261" width="22.42578125" style="372" customWidth="1"/>
    <col min="262" max="263" width="17" style="372" customWidth="1"/>
    <col min="264" max="265" width="12" style="372" customWidth="1"/>
    <col min="266" max="266" width="9.7109375" style="372" customWidth="1"/>
    <col min="267" max="267" width="10.28515625" style="372" customWidth="1"/>
    <col min="268" max="268" width="20.85546875" style="372" customWidth="1"/>
    <col min="269" max="269" width="3.7109375" style="372" customWidth="1"/>
    <col min="270" max="270" width="11.42578125" style="372"/>
    <col min="271" max="271" width="12.7109375" style="372" bestFit="1" customWidth="1"/>
    <col min="272" max="513" width="11.42578125" style="372"/>
    <col min="514" max="514" width="4.42578125" style="372" customWidth="1"/>
    <col min="515" max="517" width="22.42578125" style="372" customWidth="1"/>
    <col min="518" max="519" width="17" style="372" customWidth="1"/>
    <col min="520" max="521" width="12" style="372" customWidth="1"/>
    <col min="522" max="522" width="9.7109375" style="372" customWidth="1"/>
    <col min="523" max="523" width="10.28515625" style="372" customWidth="1"/>
    <col min="524" max="524" width="20.85546875" style="372" customWidth="1"/>
    <col min="525" max="525" width="3.7109375" style="372" customWidth="1"/>
    <col min="526" max="526" width="11.42578125" style="372"/>
    <col min="527" max="527" width="12.7109375" style="372" bestFit="1" customWidth="1"/>
    <col min="528" max="769" width="11.42578125" style="372"/>
    <col min="770" max="770" width="4.42578125" style="372" customWidth="1"/>
    <col min="771" max="773" width="22.42578125" style="372" customWidth="1"/>
    <col min="774" max="775" width="17" style="372" customWidth="1"/>
    <col min="776" max="777" width="12" style="372" customWidth="1"/>
    <col min="778" max="778" width="9.7109375" style="372" customWidth="1"/>
    <col min="779" max="779" width="10.28515625" style="372" customWidth="1"/>
    <col min="780" max="780" width="20.85546875" style="372" customWidth="1"/>
    <col min="781" max="781" width="3.7109375" style="372" customWidth="1"/>
    <col min="782" max="782" width="11.42578125" style="372"/>
    <col min="783" max="783" width="12.7109375" style="372" bestFit="1" customWidth="1"/>
    <col min="784" max="1025" width="11.42578125" style="372"/>
    <col min="1026" max="1026" width="4.42578125" style="372" customWidth="1"/>
    <col min="1027" max="1029" width="22.42578125" style="372" customWidth="1"/>
    <col min="1030" max="1031" width="17" style="372" customWidth="1"/>
    <col min="1032" max="1033" width="12" style="372" customWidth="1"/>
    <col min="1034" max="1034" width="9.7109375" style="372" customWidth="1"/>
    <col min="1035" max="1035" width="10.28515625" style="372" customWidth="1"/>
    <col min="1036" max="1036" width="20.85546875" style="372" customWidth="1"/>
    <col min="1037" max="1037" width="3.7109375" style="372" customWidth="1"/>
    <col min="1038" max="1038" width="11.42578125" style="372"/>
    <col min="1039" max="1039" width="12.7109375" style="372" bestFit="1" customWidth="1"/>
    <col min="1040" max="1281" width="11.42578125" style="372"/>
    <col min="1282" max="1282" width="4.42578125" style="372" customWidth="1"/>
    <col min="1283" max="1285" width="22.42578125" style="372" customWidth="1"/>
    <col min="1286" max="1287" width="17" style="372" customWidth="1"/>
    <col min="1288" max="1289" width="12" style="372" customWidth="1"/>
    <col min="1290" max="1290" width="9.7109375" style="372" customWidth="1"/>
    <col min="1291" max="1291" width="10.28515625" style="372" customWidth="1"/>
    <col min="1292" max="1292" width="20.85546875" style="372" customWidth="1"/>
    <col min="1293" max="1293" width="3.7109375" style="372" customWidth="1"/>
    <col min="1294" max="1294" width="11.42578125" style="372"/>
    <col min="1295" max="1295" width="12.7109375" style="372" bestFit="1" customWidth="1"/>
    <col min="1296" max="1537" width="11.42578125" style="372"/>
    <col min="1538" max="1538" width="4.42578125" style="372" customWidth="1"/>
    <col min="1539" max="1541" width="22.42578125" style="372" customWidth="1"/>
    <col min="1542" max="1543" width="17" style="372" customWidth="1"/>
    <col min="1544" max="1545" width="12" style="372" customWidth="1"/>
    <col min="1546" max="1546" width="9.7109375" style="372" customWidth="1"/>
    <col min="1547" max="1547" width="10.28515625" style="372" customWidth="1"/>
    <col min="1548" max="1548" width="20.85546875" style="372" customWidth="1"/>
    <col min="1549" max="1549" width="3.7109375" style="372" customWidth="1"/>
    <col min="1550" max="1550" width="11.42578125" style="372"/>
    <col min="1551" max="1551" width="12.7109375" style="372" bestFit="1" customWidth="1"/>
    <col min="1552" max="1793" width="11.42578125" style="372"/>
    <col min="1794" max="1794" width="4.42578125" style="372" customWidth="1"/>
    <col min="1795" max="1797" width="22.42578125" style="372" customWidth="1"/>
    <col min="1798" max="1799" width="17" style="372" customWidth="1"/>
    <col min="1800" max="1801" width="12" style="372" customWidth="1"/>
    <col min="1802" max="1802" width="9.7109375" style="372" customWidth="1"/>
    <col min="1803" max="1803" width="10.28515625" style="372" customWidth="1"/>
    <col min="1804" max="1804" width="20.85546875" style="372" customWidth="1"/>
    <col min="1805" max="1805" width="3.7109375" style="372" customWidth="1"/>
    <col min="1806" max="1806" width="11.42578125" style="372"/>
    <col min="1807" max="1807" width="12.7109375" style="372" bestFit="1" customWidth="1"/>
    <col min="1808" max="2049" width="11.42578125" style="372"/>
    <col min="2050" max="2050" width="4.42578125" style="372" customWidth="1"/>
    <col min="2051" max="2053" width="22.42578125" style="372" customWidth="1"/>
    <col min="2054" max="2055" width="17" style="372" customWidth="1"/>
    <col min="2056" max="2057" width="12" style="372" customWidth="1"/>
    <col min="2058" max="2058" width="9.7109375" style="372" customWidth="1"/>
    <col min="2059" max="2059" width="10.28515625" style="372" customWidth="1"/>
    <col min="2060" max="2060" width="20.85546875" style="372" customWidth="1"/>
    <col min="2061" max="2061" width="3.7109375" style="372" customWidth="1"/>
    <col min="2062" max="2062" width="11.42578125" style="372"/>
    <col min="2063" max="2063" width="12.7109375" style="372" bestFit="1" customWidth="1"/>
    <col min="2064" max="2305" width="11.42578125" style="372"/>
    <col min="2306" max="2306" width="4.42578125" style="372" customWidth="1"/>
    <col min="2307" max="2309" width="22.42578125" style="372" customWidth="1"/>
    <col min="2310" max="2311" width="17" style="372" customWidth="1"/>
    <col min="2312" max="2313" width="12" style="372" customWidth="1"/>
    <col min="2314" max="2314" width="9.7109375" style="372" customWidth="1"/>
    <col min="2315" max="2315" width="10.28515625" style="372" customWidth="1"/>
    <col min="2316" max="2316" width="20.85546875" style="372" customWidth="1"/>
    <col min="2317" max="2317" width="3.7109375" style="372" customWidth="1"/>
    <col min="2318" max="2318" width="11.42578125" style="372"/>
    <col min="2319" max="2319" width="12.7109375" style="372" bestFit="1" customWidth="1"/>
    <col min="2320" max="2561" width="11.42578125" style="372"/>
    <col min="2562" max="2562" width="4.42578125" style="372" customWidth="1"/>
    <col min="2563" max="2565" width="22.42578125" style="372" customWidth="1"/>
    <col min="2566" max="2567" width="17" style="372" customWidth="1"/>
    <col min="2568" max="2569" width="12" style="372" customWidth="1"/>
    <col min="2570" max="2570" width="9.7109375" style="372" customWidth="1"/>
    <col min="2571" max="2571" width="10.28515625" style="372" customWidth="1"/>
    <col min="2572" max="2572" width="20.85546875" style="372" customWidth="1"/>
    <col min="2573" max="2573" width="3.7109375" style="372" customWidth="1"/>
    <col min="2574" max="2574" width="11.42578125" style="372"/>
    <col min="2575" max="2575" width="12.7109375" style="372" bestFit="1" customWidth="1"/>
    <col min="2576" max="2817" width="11.42578125" style="372"/>
    <col min="2818" max="2818" width="4.42578125" style="372" customWidth="1"/>
    <col min="2819" max="2821" width="22.42578125" style="372" customWidth="1"/>
    <col min="2822" max="2823" width="17" style="372" customWidth="1"/>
    <col min="2824" max="2825" width="12" style="372" customWidth="1"/>
    <col min="2826" max="2826" width="9.7109375" style="372" customWidth="1"/>
    <col min="2827" max="2827" width="10.28515625" style="372" customWidth="1"/>
    <col min="2828" max="2828" width="20.85546875" style="372" customWidth="1"/>
    <col min="2829" max="2829" width="3.7109375" style="372" customWidth="1"/>
    <col min="2830" max="2830" width="11.42578125" style="372"/>
    <col min="2831" max="2831" width="12.7109375" style="372" bestFit="1" customWidth="1"/>
    <col min="2832" max="3073" width="11.42578125" style="372"/>
    <col min="3074" max="3074" width="4.42578125" style="372" customWidth="1"/>
    <col min="3075" max="3077" width="22.42578125" style="372" customWidth="1"/>
    <col min="3078" max="3079" width="17" style="372" customWidth="1"/>
    <col min="3080" max="3081" width="12" style="372" customWidth="1"/>
    <col min="3082" max="3082" width="9.7109375" style="372" customWidth="1"/>
    <col min="3083" max="3083" width="10.28515625" style="372" customWidth="1"/>
    <col min="3084" max="3084" width="20.85546875" style="372" customWidth="1"/>
    <col min="3085" max="3085" width="3.7109375" style="372" customWidth="1"/>
    <col min="3086" max="3086" width="11.42578125" style="372"/>
    <col min="3087" max="3087" width="12.7109375" style="372" bestFit="1" customWidth="1"/>
    <col min="3088" max="3329" width="11.42578125" style="372"/>
    <col min="3330" max="3330" width="4.42578125" style="372" customWidth="1"/>
    <col min="3331" max="3333" width="22.42578125" style="372" customWidth="1"/>
    <col min="3334" max="3335" width="17" style="372" customWidth="1"/>
    <col min="3336" max="3337" width="12" style="372" customWidth="1"/>
    <col min="3338" max="3338" width="9.7109375" style="372" customWidth="1"/>
    <col min="3339" max="3339" width="10.28515625" style="372" customWidth="1"/>
    <col min="3340" max="3340" width="20.85546875" style="372" customWidth="1"/>
    <col min="3341" max="3341" width="3.7109375" style="372" customWidth="1"/>
    <col min="3342" max="3342" width="11.42578125" style="372"/>
    <col min="3343" max="3343" width="12.7109375" style="372" bestFit="1" customWidth="1"/>
    <col min="3344" max="3585" width="11.42578125" style="372"/>
    <col min="3586" max="3586" width="4.42578125" style="372" customWidth="1"/>
    <col min="3587" max="3589" width="22.42578125" style="372" customWidth="1"/>
    <col min="3590" max="3591" width="17" style="372" customWidth="1"/>
    <col min="3592" max="3593" width="12" style="372" customWidth="1"/>
    <col min="3594" max="3594" width="9.7109375" style="372" customWidth="1"/>
    <col min="3595" max="3595" width="10.28515625" style="372" customWidth="1"/>
    <col min="3596" max="3596" width="20.85546875" style="372" customWidth="1"/>
    <col min="3597" max="3597" width="3.7109375" style="372" customWidth="1"/>
    <col min="3598" max="3598" width="11.42578125" style="372"/>
    <col min="3599" max="3599" width="12.7109375" style="372" bestFit="1" customWidth="1"/>
    <col min="3600" max="3841" width="11.42578125" style="372"/>
    <col min="3842" max="3842" width="4.42578125" style="372" customWidth="1"/>
    <col min="3843" max="3845" width="22.42578125" style="372" customWidth="1"/>
    <col min="3846" max="3847" width="17" style="372" customWidth="1"/>
    <col min="3848" max="3849" width="12" style="372" customWidth="1"/>
    <col min="3850" max="3850" width="9.7109375" style="372" customWidth="1"/>
    <col min="3851" max="3851" width="10.28515625" style="372" customWidth="1"/>
    <col min="3852" max="3852" width="20.85546875" style="372" customWidth="1"/>
    <col min="3853" max="3853" width="3.7109375" style="372" customWidth="1"/>
    <col min="3854" max="3854" width="11.42578125" style="372"/>
    <col min="3855" max="3855" width="12.7109375" style="372" bestFit="1" customWidth="1"/>
    <col min="3856" max="4097" width="11.42578125" style="372"/>
    <col min="4098" max="4098" width="4.42578125" style="372" customWidth="1"/>
    <col min="4099" max="4101" width="22.42578125" style="372" customWidth="1"/>
    <col min="4102" max="4103" width="17" style="372" customWidth="1"/>
    <col min="4104" max="4105" width="12" style="372" customWidth="1"/>
    <col min="4106" max="4106" width="9.7109375" style="372" customWidth="1"/>
    <col min="4107" max="4107" width="10.28515625" style="372" customWidth="1"/>
    <col min="4108" max="4108" width="20.85546875" style="372" customWidth="1"/>
    <col min="4109" max="4109" width="3.7109375" style="372" customWidth="1"/>
    <col min="4110" max="4110" width="11.42578125" style="372"/>
    <col min="4111" max="4111" width="12.7109375" style="372" bestFit="1" customWidth="1"/>
    <col min="4112" max="4353" width="11.42578125" style="372"/>
    <col min="4354" max="4354" width="4.42578125" style="372" customWidth="1"/>
    <col min="4355" max="4357" width="22.42578125" style="372" customWidth="1"/>
    <col min="4358" max="4359" width="17" style="372" customWidth="1"/>
    <col min="4360" max="4361" width="12" style="372" customWidth="1"/>
    <col min="4362" max="4362" width="9.7109375" style="372" customWidth="1"/>
    <col min="4363" max="4363" width="10.28515625" style="372" customWidth="1"/>
    <col min="4364" max="4364" width="20.85546875" style="372" customWidth="1"/>
    <col min="4365" max="4365" width="3.7109375" style="372" customWidth="1"/>
    <col min="4366" max="4366" width="11.42578125" style="372"/>
    <col min="4367" max="4367" width="12.7109375" style="372" bestFit="1" customWidth="1"/>
    <col min="4368" max="4609" width="11.42578125" style="372"/>
    <col min="4610" max="4610" width="4.42578125" style="372" customWidth="1"/>
    <col min="4611" max="4613" width="22.42578125" style="372" customWidth="1"/>
    <col min="4614" max="4615" width="17" style="372" customWidth="1"/>
    <col min="4616" max="4617" width="12" style="372" customWidth="1"/>
    <col min="4618" max="4618" width="9.7109375" style="372" customWidth="1"/>
    <col min="4619" max="4619" width="10.28515625" style="372" customWidth="1"/>
    <col min="4620" max="4620" width="20.85546875" style="372" customWidth="1"/>
    <col min="4621" max="4621" width="3.7109375" style="372" customWidth="1"/>
    <col min="4622" max="4622" width="11.42578125" style="372"/>
    <col min="4623" max="4623" width="12.7109375" style="372" bestFit="1" customWidth="1"/>
    <col min="4624" max="4865" width="11.42578125" style="372"/>
    <col min="4866" max="4866" width="4.42578125" style="372" customWidth="1"/>
    <col min="4867" max="4869" width="22.42578125" style="372" customWidth="1"/>
    <col min="4870" max="4871" width="17" style="372" customWidth="1"/>
    <col min="4872" max="4873" width="12" style="372" customWidth="1"/>
    <col min="4874" max="4874" width="9.7109375" style="372" customWidth="1"/>
    <col min="4875" max="4875" width="10.28515625" style="372" customWidth="1"/>
    <col min="4876" max="4876" width="20.85546875" style="372" customWidth="1"/>
    <col min="4877" max="4877" width="3.7109375" style="372" customWidth="1"/>
    <col min="4878" max="4878" width="11.42578125" style="372"/>
    <col min="4879" max="4879" width="12.7109375" style="372" bestFit="1" customWidth="1"/>
    <col min="4880" max="5121" width="11.42578125" style="372"/>
    <col min="5122" max="5122" width="4.42578125" style="372" customWidth="1"/>
    <col min="5123" max="5125" width="22.42578125" style="372" customWidth="1"/>
    <col min="5126" max="5127" width="17" style="372" customWidth="1"/>
    <col min="5128" max="5129" width="12" style="372" customWidth="1"/>
    <col min="5130" max="5130" width="9.7109375" style="372" customWidth="1"/>
    <col min="5131" max="5131" width="10.28515625" style="372" customWidth="1"/>
    <col min="5132" max="5132" width="20.85546875" style="372" customWidth="1"/>
    <col min="5133" max="5133" width="3.7109375" style="372" customWidth="1"/>
    <col min="5134" max="5134" width="11.42578125" style="372"/>
    <col min="5135" max="5135" width="12.7109375" style="372" bestFit="1" customWidth="1"/>
    <col min="5136" max="5377" width="11.42578125" style="372"/>
    <col min="5378" max="5378" width="4.42578125" style="372" customWidth="1"/>
    <col min="5379" max="5381" width="22.42578125" style="372" customWidth="1"/>
    <col min="5382" max="5383" width="17" style="372" customWidth="1"/>
    <col min="5384" max="5385" width="12" style="372" customWidth="1"/>
    <col min="5386" max="5386" width="9.7109375" style="372" customWidth="1"/>
    <col min="5387" max="5387" width="10.28515625" style="372" customWidth="1"/>
    <col min="5388" max="5388" width="20.85546875" style="372" customWidth="1"/>
    <col min="5389" max="5389" width="3.7109375" style="372" customWidth="1"/>
    <col min="5390" max="5390" width="11.42578125" style="372"/>
    <col min="5391" max="5391" width="12.7109375" style="372" bestFit="1" customWidth="1"/>
    <col min="5392" max="5633" width="11.42578125" style="372"/>
    <col min="5634" max="5634" width="4.42578125" style="372" customWidth="1"/>
    <col min="5635" max="5637" width="22.42578125" style="372" customWidth="1"/>
    <col min="5638" max="5639" width="17" style="372" customWidth="1"/>
    <col min="5640" max="5641" width="12" style="372" customWidth="1"/>
    <col min="5642" max="5642" width="9.7109375" style="372" customWidth="1"/>
    <col min="5643" max="5643" width="10.28515625" style="372" customWidth="1"/>
    <col min="5644" max="5644" width="20.85546875" style="372" customWidth="1"/>
    <col min="5645" max="5645" width="3.7109375" style="372" customWidth="1"/>
    <col min="5646" max="5646" width="11.42578125" style="372"/>
    <col min="5647" max="5647" width="12.7109375" style="372" bestFit="1" customWidth="1"/>
    <col min="5648" max="5889" width="11.42578125" style="372"/>
    <col min="5890" max="5890" width="4.42578125" style="372" customWidth="1"/>
    <col min="5891" max="5893" width="22.42578125" style="372" customWidth="1"/>
    <col min="5894" max="5895" width="17" style="372" customWidth="1"/>
    <col min="5896" max="5897" width="12" style="372" customWidth="1"/>
    <col min="5898" max="5898" width="9.7109375" style="372" customWidth="1"/>
    <col min="5899" max="5899" width="10.28515625" style="372" customWidth="1"/>
    <col min="5900" max="5900" width="20.85546875" style="372" customWidth="1"/>
    <col min="5901" max="5901" width="3.7109375" style="372" customWidth="1"/>
    <col min="5902" max="5902" width="11.42578125" style="372"/>
    <col min="5903" max="5903" width="12.7109375" style="372" bestFit="1" customWidth="1"/>
    <col min="5904" max="6145" width="11.42578125" style="372"/>
    <col min="6146" max="6146" width="4.42578125" style="372" customWidth="1"/>
    <col min="6147" max="6149" width="22.42578125" style="372" customWidth="1"/>
    <col min="6150" max="6151" width="17" style="372" customWidth="1"/>
    <col min="6152" max="6153" width="12" style="372" customWidth="1"/>
    <col min="6154" max="6154" width="9.7109375" style="372" customWidth="1"/>
    <col min="6155" max="6155" width="10.28515625" style="372" customWidth="1"/>
    <col min="6156" max="6156" width="20.85546875" style="372" customWidth="1"/>
    <col min="6157" max="6157" width="3.7109375" style="372" customWidth="1"/>
    <col min="6158" max="6158" width="11.42578125" style="372"/>
    <col min="6159" max="6159" width="12.7109375" style="372" bestFit="1" customWidth="1"/>
    <col min="6160" max="6401" width="11.42578125" style="372"/>
    <col min="6402" max="6402" width="4.42578125" style="372" customWidth="1"/>
    <col min="6403" max="6405" width="22.42578125" style="372" customWidth="1"/>
    <col min="6406" max="6407" width="17" style="372" customWidth="1"/>
    <col min="6408" max="6409" width="12" style="372" customWidth="1"/>
    <col min="6410" max="6410" width="9.7109375" style="372" customWidth="1"/>
    <col min="6411" max="6411" width="10.28515625" style="372" customWidth="1"/>
    <col min="6412" max="6412" width="20.85546875" style="372" customWidth="1"/>
    <col min="6413" max="6413" width="3.7109375" style="372" customWidth="1"/>
    <col min="6414" max="6414" width="11.42578125" style="372"/>
    <col min="6415" max="6415" width="12.7109375" style="372" bestFit="1" customWidth="1"/>
    <col min="6416" max="6657" width="11.42578125" style="372"/>
    <col min="6658" max="6658" width="4.42578125" style="372" customWidth="1"/>
    <col min="6659" max="6661" width="22.42578125" style="372" customWidth="1"/>
    <col min="6662" max="6663" width="17" style="372" customWidth="1"/>
    <col min="6664" max="6665" width="12" style="372" customWidth="1"/>
    <col min="6666" max="6666" width="9.7109375" style="372" customWidth="1"/>
    <col min="6667" max="6667" width="10.28515625" style="372" customWidth="1"/>
    <col min="6668" max="6668" width="20.85546875" style="372" customWidth="1"/>
    <col min="6669" max="6669" width="3.7109375" style="372" customWidth="1"/>
    <col min="6670" max="6670" width="11.42578125" style="372"/>
    <col min="6671" max="6671" width="12.7109375" style="372" bestFit="1" customWidth="1"/>
    <col min="6672" max="6913" width="11.42578125" style="372"/>
    <col min="6914" max="6914" width="4.42578125" style="372" customWidth="1"/>
    <col min="6915" max="6917" width="22.42578125" style="372" customWidth="1"/>
    <col min="6918" max="6919" width="17" style="372" customWidth="1"/>
    <col min="6920" max="6921" width="12" style="372" customWidth="1"/>
    <col min="6922" max="6922" width="9.7109375" style="372" customWidth="1"/>
    <col min="6923" max="6923" width="10.28515625" style="372" customWidth="1"/>
    <col min="6924" max="6924" width="20.85546875" style="372" customWidth="1"/>
    <col min="6925" max="6925" width="3.7109375" style="372" customWidth="1"/>
    <col min="6926" max="6926" width="11.42578125" style="372"/>
    <col min="6927" max="6927" width="12.7109375" style="372" bestFit="1" customWidth="1"/>
    <col min="6928" max="7169" width="11.42578125" style="372"/>
    <col min="7170" max="7170" width="4.42578125" style="372" customWidth="1"/>
    <col min="7171" max="7173" width="22.42578125" style="372" customWidth="1"/>
    <col min="7174" max="7175" width="17" style="372" customWidth="1"/>
    <col min="7176" max="7177" width="12" style="372" customWidth="1"/>
    <col min="7178" max="7178" width="9.7109375" style="372" customWidth="1"/>
    <col min="7179" max="7179" width="10.28515625" style="372" customWidth="1"/>
    <col min="7180" max="7180" width="20.85546875" style="372" customWidth="1"/>
    <col min="7181" max="7181" width="3.7109375" style="372" customWidth="1"/>
    <col min="7182" max="7182" width="11.42578125" style="372"/>
    <col min="7183" max="7183" width="12.7109375" style="372" bestFit="1" customWidth="1"/>
    <col min="7184" max="7425" width="11.42578125" style="372"/>
    <col min="7426" max="7426" width="4.42578125" style="372" customWidth="1"/>
    <col min="7427" max="7429" width="22.42578125" style="372" customWidth="1"/>
    <col min="7430" max="7431" width="17" style="372" customWidth="1"/>
    <col min="7432" max="7433" width="12" style="372" customWidth="1"/>
    <col min="7434" max="7434" width="9.7109375" style="372" customWidth="1"/>
    <col min="7435" max="7435" width="10.28515625" style="372" customWidth="1"/>
    <col min="7436" max="7436" width="20.85546875" style="372" customWidth="1"/>
    <col min="7437" max="7437" width="3.7109375" style="372" customWidth="1"/>
    <col min="7438" max="7438" width="11.42578125" style="372"/>
    <col min="7439" max="7439" width="12.7109375" style="372" bestFit="1" customWidth="1"/>
    <col min="7440" max="7681" width="11.42578125" style="372"/>
    <col min="7682" max="7682" width="4.42578125" style="372" customWidth="1"/>
    <col min="7683" max="7685" width="22.42578125" style="372" customWidth="1"/>
    <col min="7686" max="7687" width="17" style="372" customWidth="1"/>
    <col min="7688" max="7689" width="12" style="372" customWidth="1"/>
    <col min="7690" max="7690" width="9.7109375" style="372" customWidth="1"/>
    <col min="7691" max="7691" width="10.28515625" style="372" customWidth="1"/>
    <col min="7692" max="7692" width="20.85546875" style="372" customWidth="1"/>
    <col min="7693" max="7693" width="3.7109375" style="372" customWidth="1"/>
    <col min="7694" max="7694" width="11.42578125" style="372"/>
    <col min="7695" max="7695" width="12.7109375" style="372" bestFit="1" customWidth="1"/>
    <col min="7696" max="7937" width="11.42578125" style="372"/>
    <col min="7938" max="7938" width="4.42578125" style="372" customWidth="1"/>
    <col min="7939" max="7941" width="22.42578125" style="372" customWidth="1"/>
    <col min="7942" max="7943" width="17" style="372" customWidth="1"/>
    <col min="7944" max="7945" width="12" style="372" customWidth="1"/>
    <col min="7946" max="7946" width="9.7109375" style="372" customWidth="1"/>
    <col min="7947" max="7947" width="10.28515625" style="372" customWidth="1"/>
    <col min="7948" max="7948" width="20.85546875" style="372" customWidth="1"/>
    <col min="7949" max="7949" width="3.7109375" style="372" customWidth="1"/>
    <col min="7950" max="7950" width="11.42578125" style="372"/>
    <col min="7951" max="7951" width="12.7109375" style="372" bestFit="1" customWidth="1"/>
    <col min="7952" max="8193" width="11.42578125" style="372"/>
    <col min="8194" max="8194" width="4.42578125" style="372" customWidth="1"/>
    <col min="8195" max="8197" width="22.42578125" style="372" customWidth="1"/>
    <col min="8198" max="8199" width="17" style="372" customWidth="1"/>
    <col min="8200" max="8201" width="12" style="372" customWidth="1"/>
    <col min="8202" max="8202" width="9.7109375" style="372" customWidth="1"/>
    <col min="8203" max="8203" width="10.28515625" style="372" customWidth="1"/>
    <col min="8204" max="8204" width="20.85546875" style="372" customWidth="1"/>
    <col min="8205" max="8205" width="3.7109375" style="372" customWidth="1"/>
    <col min="8206" max="8206" width="11.42578125" style="372"/>
    <col min="8207" max="8207" width="12.7109375" style="372" bestFit="1" customWidth="1"/>
    <col min="8208" max="8449" width="11.42578125" style="372"/>
    <col min="8450" max="8450" width="4.42578125" style="372" customWidth="1"/>
    <col min="8451" max="8453" width="22.42578125" style="372" customWidth="1"/>
    <col min="8454" max="8455" width="17" style="372" customWidth="1"/>
    <col min="8456" max="8457" width="12" style="372" customWidth="1"/>
    <col min="8458" max="8458" width="9.7109375" style="372" customWidth="1"/>
    <col min="8459" max="8459" width="10.28515625" style="372" customWidth="1"/>
    <col min="8460" max="8460" width="20.85546875" style="372" customWidth="1"/>
    <col min="8461" max="8461" width="3.7109375" style="372" customWidth="1"/>
    <col min="8462" max="8462" width="11.42578125" style="372"/>
    <col min="8463" max="8463" width="12.7109375" style="372" bestFit="1" customWidth="1"/>
    <col min="8464" max="8705" width="11.42578125" style="372"/>
    <col min="8706" max="8706" width="4.42578125" style="372" customWidth="1"/>
    <col min="8707" max="8709" width="22.42578125" style="372" customWidth="1"/>
    <col min="8710" max="8711" width="17" style="372" customWidth="1"/>
    <col min="8712" max="8713" width="12" style="372" customWidth="1"/>
    <col min="8714" max="8714" width="9.7109375" style="372" customWidth="1"/>
    <col min="8715" max="8715" width="10.28515625" style="372" customWidth="1"/>
    <col min="8716" max="8716" width="20.85546875" style="372" customWidth="1"/>
    <col min="8717" max="8717" width="3.7109375" style="372" customWidth="1"/>
    <col min="8718" max="8718" width="11.42578125" style="372"/>
    <col min="8719" max="8719" width="12.7109375" style="372" bestFit="1" customWidth="1"/>
    <col min="8720" max="8961" width="11.42578125" style="372"/>
    <col min="8962" max="8962" width="4.42578125" style="372" customWidth="1"/>
    <col min="8963" max="8965" width="22.42578125" style="372" customWidth="1"/>
    <col min="8966" max="8967" width="17" style="372" customWidth="1"/>
    <col min="8968" max="8969" width="12" style="372" customWidth="1"/>
    <col min="8970" max="8970" width="9.7109375" style="372" customWidth="1"/>
    <col min="8971" max="8971" width="10.28515625" style="372" customWidth="1"/>
    <col min="8972" max="8972" width="20.85546875" style="372" customWidth="1"/>
    <col min="8973" max="8973" width="3.7109375" style="372" customWidth="1"/>
    <col min="8974" max="8974" width="11.42578125" style="372"/>
    <col min="8975" max="8975" width="12.7109375" style="372" bestFit="1" customWidth="1"/>
    <col min="8976" max="9217" width="11.42578125" style="372"/>
    <col min="9218" max="9218" width="4.42578125" style="372" customWidth="1"/>
    <col min="9219" max="9221" width="22.42578125" style="372" customWidth="1"/>
    <col min="9222" max="9223" width="17" style="372" customWidth="1"/>
    <col min="9224" max="9225" width="12" style="372" customWidth="1"/>
    <col min="9226" max="9226" width="9.7109375" style="372" customWidth="1"/>
    <col min="9227" max="9227" width="10.28515625" style="372" customWidth="1"/>
    <col min="9228" max="9228" width="20.85546875" style="372" customWidth="1"/>
    <col min="9229" max="9229" width="3.7109375" style="372" customWidth="1"/>
    <col min="9230" max="9230" width="11.42578125" style="372"/>
    <col min="9231" max="9231" width="12.7109375" style="372" bestFit="1" customWidth="1"/>
    <col min="9232" max="9473" width="11.42578125" style="372"/>
    <col min="9474" max="9474" width="4.42578125" style="372" customWidth="1"/>
    <col min="9475" max="9477" width="22.42578125" style="372" customWidth="1"/>
    <col min="9478" max="9479" width="17" style="372" customWidth="1"/>
    <col min="9480" max="9481" width="12" style="372" customWidth="1"/>
    <col min="9482" max="9482" width="9.7109375" style="372" customWidth="1"/>
    <col min="9483" max="9483" width="10.28515625" style="372" customWidth="1"/>
    <col min="9484" max="9484" width="20.85546875" style="372" customWidth="1"/>
    <col min="9485" max="9485" width="3.7109375" style="372" customWidth="1"/>
    <col min="9486" max="9486" width="11.42578125" style="372"/>
    <col min="9487" max="9487" width="12.7109375" style="372" bestFit="1" customWidth="1"/>
    <col min="9488" max="9729" width="11.42578125" style="372"/>
    <col min="9730" max="9730" width="4.42578125" style="372" customWidth="1"/>
    <col min="9731" max="9733" width="22.42578125" style="372" customWidth="1"/>
    <col min="9734" max="9735" width="17" style="372" customWidth="1"/>
    <col min="9736" max="9737" width="12" style="372" customWidth="1"/>
    <col min="9738" max="9738" width="9.7109375" style="372" customWidth="1"/>
    <col min="9739" max="9739" width="10.28515625" style="372" customWidth="1"/>
    <col min="9740" max="9740" width="20.85546875" style="372" customWidth="1"/>
    <col min="9741" max="9741" width="3.7109375" style="372" customWidth="1"/>
    <col min="9742" max="9742" width="11.42578125" style="372"/>
    <col min="9743" max="9743" width="12.7109375" style="372" bestFit="1" customWidth="1"/>
    <col min="9744" max="9985" width="11.42578125" style="372"/>
    <col min="9986" max="9986" width="4.42578125" style="372" customWidth="1"/>
    <col min="9987" max="9989" width="22.42578125" style="372" customWidth="1"/>
    <col min="9990" max="9991" width="17" style="372" customWidth="1"/>
    <col min="9992" max="9993" width="12" style="372" customWidth="1"/>
    <col min="9994" max="9994" width="9.7109375" style="372" customWidth="1"/>
    <col min="9995" max="9995" width="10.28515625" style="372" customWidth="1"/>
    <col min="9996" max="9996" width="20.85546875" style="372" customWidth="1"/>
    <col min="9997" max="9997" width="3.7109375" style="372" customWidth="1"/>
    <col min="9998" max="9998" width="11.42578125" style="372"/>
    <col min="9999" max="9999" width="12.7109375" style="372" bestFit="1" customWidth="1"/>
    <col min="10000" max="10241" width="11.42578125" style="372"/>
    <col min="10242" max="10242" width="4.42578125" style="372" customWidth="1"/>
    <col min="10243" max="10245" width="22.42578125" style="372" customWidth="1"/>
    <col min="10246" max="10247" width="17" style="372" customWidth="1"/>
    <col min="10248" max="10249" width="12" style="372" customWidth="1"/>
    <col min="10250" max="10250" width="9.7109375" style="372" customWidth="1"/>
    <col min="10251" max="10251" width="10.28515625" style="372" customWidth="1"/>
    <col min="10252" max="10252" width="20.85546875" style="372" customWidth="1"/>
    <col min="10253" max="10253" width="3.7109375" style="372" customWidth="1"/>
    <col min="10254" max="10254" width="11.42578125" style="372"/>
    <col min="10255" max="10255" width="12.7109375" style="372" bestFit="1" customWidth="1"/>
    <col min="10256" max="10497" width="11.42578125" style="372"/>
    <col min="10498" max="10498" width="4.42578125" style="372" customWidth="1"/>
    <col min="10499" max="10501" width="22.42578125" style="372" customWidth="1"/>
    <col min="10502" max="10503" width="17" style="372" customWidth="1"/>
    <col min="10504" max="10505" width="12" style="372" customWidth="1"/>
    <col min="10506" max="10506" width="9.7109375" style="372" customWidth="1"/>
    <col min="10507" max="10507" width="10.28515625" style="372" customWidth="1"/>
    <col min="10508" max="10508" width="20.85546875" style="372" customWidth="1"/>
    <col min="10509" max="10509" width="3.7109375" style="372" customWidth="1"/>
    <col min="10510" max="10510" width="11.42578125" style="372"/>
    <col min="10511" max="10511" width="12.7109375" style="372" bestFit="1" customWidth="1"/>
    <col min="10512" max="10753" width="11.42578125" style="372"/>
    <col min="10754" max="10754" width="4.42578125" style="372" customWidth="1"/>
    <col min="10755" max="10757" width="22.42578125" style="372" customWidth="1"/>
    <col min="10758" max="10759" width="17" style="372" customWidth="1"/>
    <col min="10760" max="10761" width="12" style="372" customWidth="1"/>
    <col min="10762" max="10762" width="9.7109375" style="372" customWidth="1"/>
    <col min="10763" max="10763" width="10.28515625" style="372" customWidth="1"/>
    <col min="10764" max="10764" width="20.85546875" style="372" customWidth="1"/>
    <col min="10765" max="10765" width="3.7109375" style="372" customWidth="1"/>
    <col min="10766" max="10766" width="11.42578125" style="372"/>
    <col min="10767" max="10767" width="12.7109375" style="372" bestFit="1" customWidth="1"/>
    <col min="10768" max="11009" width="11.42578125" style="372"/>
    <col min="11010" max="11010" width="4.42578125" style="372" customWidth="1"/>
    <col min="11011" max="11013" width="22.42578125" style="372" customWidth="1"/>
    <col min="11014" max="11015" width="17" style="372" customWidth="1"/>
    <col min="11016" max="11017" width="12" style="372" customWidth="1"/>
    <col min="11018" max="11018" width="9.7109375" style="372" customWidth="1"/>
    <col min="11019" max="11019" width="10.28515625" style="372" customWidth="1"/>
    <col min="11020" max="11020" width="20.85546875" style="372" customWidth="1"/>
    <col min="11021" max="11021" width="3.7109375" style="372" customWidth="1"/>
    <col min="11022" max="11022" width="11.42578125" style="372"/>
    <col min="11023" max="11023" width="12.7109375" style="372" bestFit="1" customWidth="1"/>
    <col min="11024" max="11265" width="11.42578125" style="372"/>
    <col min="11266" max="11266" width="4.42578125" style="372" customWidth="1"/>
    <col min="11267" max="11269" width="22.42578125" style="372" customWidth="1"/>
    <col min="11270" max="11271" width="17" style="372" customWidth="1"/>
    <col min="11272" max="11273" width="12" style="372" customWidth="1"/>
    <col min="11274" max="11274" width="9.7109375" style="372" customWidth="1"/>
    <col min="11275" max="11275" width="10.28515625" style="372" customWidth="1"/>
    <col min="11276" max="11276" width="20.85546875" style="372" customWidth="1"/>
    <col min="11277" max="11277" width="3.7109375" style="372" customWidth="1"/>
    <col min="11278" max="11278" width="11.42578125" style="372"/>
    <col min="11279" max="11279" width="12.7109375" style="372" bestFit="1" customWidth="1"/>
    <col min="11280" max="11521" width="11.42578125" style="372"/>
    <col min="11522" max="11522" width="4.42578125" style="372" customWidth="1"/>
    <col min="11523" max="11525" width="22.42578125" style="372" customWidth="1"/>
    <col min="11526" max="11527" width="17" style="372" customWidth="1"/>
    <col min="11528" max="11529" width="12" style="372" customWidth="1"/>
    <col min="11530" max="11530" width="9.7109375" style="372" customWidth="1"/>
    <col min="11531" max="11531" width="10.28515625" style="372" customWidth="1"/>
    <col min="11532" max="11532" width="20.85546875" style="372" customWidth="1"/>
    <col min="11533" max="11533" width="3.7109375" style="372" customWidth="1"/>
    <col min="11534" max="11534" width="11.42578125" style="372"/>
    <col min="11535" max="11535" width="12.7109375" style="372" bestFit="1" customWidth="1"/>
    <col min="11536" max="11777" width="11.42578125" style="372"/>
    <col min="11778" max="11778" width="4.42578125" style="372" customWidth="1"/>
    <col min="11779" max="11781" width="22.42578125" style="372" customWidth="1"/>
    <col min="11782" max="11783" width="17" style="372" customWidth="1"/>
    <col min="11784" max="11785" width="12" style="372" customWidth="1"/>
    <col min="11786" max="11786" width="9.7109375" style="372" customWidth="1"/>
    <col min="11787" max="11787" width="10.28515625" style="372" customWidth="1"/>
    <col min="11788" max="11788" width="20.85546875" style="372" customWidth="1"/>
    <col min="11789" max="11789" width="3.7109375" style="372" customWidth="1"/>
    <col min="11790" max="11790" width="11.42578125" style="372"/>
    <col min="11791" max="11791" width="12.7109375" style="372" bestFit="1" customWidth="1"/>
    <col min="11792" max="12033" width="11.42578125" style="372"/>
    <col min="12034" max="12034" width="4.42578125" style="372" customWidth="1"/>
    <col min="12035" max="12037" width="22.42578125" style="372" customWidth="1"/>
    <col min="12038" max="12039" width="17" style="372" customWidth="1"/>
    <col min="12040" max="12041" width="12" style="372" customWidth="1"/>
    <col min="12042" max="12042" width="9.7109375" style="372" customWidth="1"/>
    <col min="12043" max="12043" width="10.28515625" style="372" customWidth="1"/>
    <col min="12044" max="12044" width="20.85546875" style="372" customWidth="1"/>
    <col min="12045" max="12045" width="3.7109375" style="372" customWidth="1"/>
    <col min="12046" max="12046" width="11.42578125" style="372"/>
    <col min="12047" max="12047" width="12.7109375" style="372" bestFit="1" customWidth="1"/>
    <col min="12048" max="12289" width="11.42578125" style="372"/>
    <col min="12290" max="12290" width="4.42578125" style="372" customWidth="1"/>
    <col min="12291" max="12293" width="22.42578125" style="372" customWidth="1"/>
    <col min="12294" max="12295" width="17" style="372" customWidth="1"/>
    <col min="12296" max="12297" width="12" style="372" customWidth="1"/>
    <col min="12298" max="12298" width="9.7109375" style="372" customWidth="1"/>
    <col min="12299" max="12299" width="10.28515625" style="372" customWidth="1"/>
    <col min="12300" max="12300" width="20.85546875" style="372" customWidth="1"/>
    <col min="12301" max="12301" width="3.7109375" style="372" customWidth="1"/>
    <col min="12302" max="12302" width="11.42578125" style="372"/>
    <col min="12303" max="12303" width="12.7109375" style="372" bestFit="1" customWidth="1"/>
    <col min="12304" max="12545" width="11.42578125" style="372"/>
    <col min="12546" max="12546" width="4.42578125" style="372" customWidth="1"/>
    <col min="12547" max="12549" width="22.42578125" style="372" customWidth="1"/>
    <col min="12550" max="12551" width="17" style="372" customWidth="1"/>
    <col min="12552" max="12553" width="12" style="372" customWidth="1"/>
    <col min="12554" max="12554" width="9.7109375" style="372" customWidth="1"/>
    <col min="12555" max="12555" width="10.28515625" style="372" customWidth="1"/>
    <col min="12556" max="12556" width="20.85546875" style="372" customWidth="1"/>
    <col min="12557" max="12557" width="3.7109375" style="372" customWidth="1"/>
    <col min="12558" max="12558" width="11.42578125" style="372"/>
    <col min="12559" max="12559" width="12.7109375" style="372" bestFit="1" customWidth="1"/>
    <col min="12560" max="12801" width="11.42578125" style="372"/>
    <col min="12802" max="12802" width="4.42578125" style="372" customWidth="1"/>
    <col min="12803" max="12805" width="22.42578125" style="372" customWidth="1"/>
    <col min="12806" max="12807" width="17" style="372" customWidth="1"/>
    <col min="12808" max="12809" width="12" style="372" customWidth="1"/>
    <col min="12810" max="12810" width="9.7109375" style="372" customWidth="1"/>
    <col min="12811" max="12811" width="10.28515625" style="372" customWidth="1"/>
    <col min="12812" max="12812" width="20.85546875" style="372" customWidth="1"/>
    <col min="12813" max="12813" width="3.7109375" style="372" customWidth="1"/>
    <col min="12814" max="12814" width="11.42578125" style="372"/>
    <col min="12815" max="12815" width="12.7109375" style="372" bestFit="1" customWidth="1"/>
    <col min="12816" max="13057" width="11.42578125" style="372"/>
    <col min="13058" max="13058" width="4.42578125" style="372" customWidth="1"/>
    <col min="13059" max="13061" width="22.42578125" style="372" customWidth="1"/>
    <col min="13062" max="13063" width="17" style="372" customWidth="1"/>
    <col min="13064" max="13065" width="12" style="372" customWidth="1"/>
    <col min="13066" max="13066" width="9.7109375" style="372" customWidth="1"/>
    <col min="13067" max="13067" width="10.28515625" style="372" customWidth="1"/>
    <col min="13068" max="13068" width="20.85546875" style="372" customWidth="1"/>
    <col min="13069" max="13069" width="3.7109375" style="372" customWidth="1"/>
    <col min="13070" max="13070" width="11.42578125" style="372"/>
    <col min="13071" max="13071" width="12.7109375" style="372" bestFit="1" customWidth="1"/>
    <col min="13072" max="13313" width="11.42578125" style="372"/>
    <col min="13314" max="13314" width="4.42578125" style="372" customWidth="1"/>
    <col min="13315" max="13317" width="22.42578125" style="372" customWidth="1"/>
    <col min="13318" max="13319" width="17" style="372" customWidth="1"/>
    <col min="13320" max="13321" width="12" style="372" customWidth="1"/>
    <col min="13322" max="13322" width="9.7109375" style="372" customWidth="1"/>
    <col min="13323" max="13323" width="10.28515625" style="372" customWidth="1"/>
    <col min="13324" max="13324" width="20.85546875" style="372" customWidth="1"/>
    <col min="13325" max="13325" width="3.7109375" style="372" customWidth="1"/>
    <col min="13326" max="13326" width="11.42578125" style="372"/>
    <col min="13327" max="13327" width="12.7109375" style="372" bestFit="1" customWidth="1"/>
    <col min="13328" max="13569" width="11.42578125" style="372"/>
    <col min="13570" max="13570" width="4.42578125" style="372" customWidth="1"/>
    <col min="13571" max="13573" width="22.42578125" style="372" customWidth="1"/>
    <col min="13574" max="13575" width="17" style="372" customWidth="1"/>
    <col min="13576" max="13577" width="12" style="372" customWidth="1"/>
    <col min="13578" max="13578" width="9.7109375" style="372" customWidth="1"/>
    <col min="13579" max="13579" width="10.28515625" style="372" customWidth="1"/>
    <col min="13580" max="13580" width="20.85546875" style="372" customWidth="1"/>
    <col min="13581" max="13581" width="3.7109375" style="372" customWidth="1"/>
    <col min="13582" max="13582" width="11.42578125" style="372"/>
    <col min="13583" max="13583" width="12.7109375" style="372" bestFit="1" customWidth="1"/>
    <col min="13584" max="13825" width="11.42578125" style="372"/>
    <col min="13826" max="13826" width="4.42578125" style="372" customWidth="1"/>
    <col min="13827" max="13829" width="22.42578125" style="372" customWidth="1"/>
    <col min="13830" max="13831" width="17" style="372" customWidth="1"/>
    <col min="13832" max="13833" width="12" style="372" customWidth="1"/>
    <col min="13834" max="13834" width="9.7109375" style="372" customWidth="1"/>
    <col min="13835" max="13835" width="10.28515625" style="372" customWidth="1"/>
    <col min="13836" max="13836" width="20.85546875" style="372" customWidth="1"/>
    <col min="13837" max="13837" width="3.7109375" style="372" customWidth="1"/>
    <col min="13838" max="13838" width="11.42578125" style="372"/>
    <col min="13839" max="13839" width="12.7109375" style="372" bestFit="1" customWidth="1"/>
    <col min="13840" max="14081" width="11.42578125" style="372"/>
    <col min="14082" max="14082" width="4.42578125" style="372" customWidth="1"/>
    <col min="14083" max="14085" width="22.42578125" style="372" customWidth="1"/>
    <col min="14086" max="14087" width="17" style="372" customWidth="1"/>
    <col min="14088" max="14089" width="12" style="372" customWidth="1"/>
    <col min="14090" max="14090" width="9.7109375" style="372" customWidth="1"/>
    <col min="14091" max="14091" width="10.28515625" style="372" customWidth="1"/>
    <col min="14092" max="14092" width="20.85546875" style="372" customWidth="1"/>
    <col min="14093" max="14093" width="3.7109375" style="372" customWidth="1"/>
    <col min="14094" max="14094" width="11.42578125" style="372"/>
    <col min="14095" max="14095" width="12.7109375" style="372" bestFit="1" customWidth="1"/>
    <col min="14096" max="14337" width="11.42578125" style="372"/>
    <col min="14338" max="14338" width="4.42578125" style="372" customWidth="1"/>
    <col min="14339" max="14341" width="22.42578125" style="372" customWidth="1"/>
    <col min="14342" max="14343" width="17" style="372" customWidth="1"/>
    <col min="14344" max="14345" width="12" style="372" customWidth="1"/>
    <col min="14346" max="14346" width="9.7109375" style="372" customWidth="1"/>
    <col min="14347" max="14347" width="10.28515625" style="372" customWidth="1"/>
    <col min="14348" max="14348" width="20.85546875" style="372" customWidth="1"/>
    <col min="14349" max="14349" width="3.7109375" style="372" customWidth="1"/>
    <col min="14350" max="14350" width="11.42578125" style="372"/>
    <col min="14351" max="14351" width="12.7109375" style="372" bestFit="1" customWidth="1"/>
    <col min="14352" max="14593" width="11.42578125" style="372"/>
    <col min="14594" max="14594" width="4.42578125" style="372" customWidth="1"/>
    <col min="14595" max="14597" width="22.42578125" style="372" customWidth="1"/>
    <col min="14598" max="14599" width="17" style="372" customWidth="1"/>
    <col min="14600" max="14601" width="12" style="372" customWidth="1"/>
    <col min="14602" max="14602" width="9.7109375" style="372" customWidth="1"/>
    <col min="14603" max="14603" width="10.28515625" style="372" customWidth="1"/>
    <col min="14604" max="14604" width="20.85546875" style="372" customWidth="1"/>
    <col min="14605" max="14605" width="3.7109375" style="372" customWidth="1"/>
    <col min="14606" max="14606" width="11.42578125" style="372"/>
    <col min="14607" max="14607" width="12.7109375" style="372" bestFit="1" customWidth="1"/>
    <col min="14608" max="14849" width="11.42578125" style="372"/>
    <col min="14850" max="14850" width="4.42578125" style="372" customWidth="1"/>
    <col min="14851" max="14853" width="22.42578125" style="372" customWidth="1"/>
    <col min="14854" max="14855" width="17" style="372" customWidth="1"/>
    <col min="14856" max="14857" width="12" style="372" customWidth="1"/>
    <col min="14858" max="14858" width="9.7109375" style="372" customWidth="1"/>
    <col min="14859" max="14859" width="10.28515625" style="372" customWidth="1"/>
    <col min="14860" max="14860" width="20.85546875" style="372" customWidth="1"/>
    <col min="14861" max="14861" width="3.7109375" style="372" customWidth="1"/>
    <col min="14862" max="14862" width="11.42578125" style="372"/>
    <col min="14863" max="14863" width="12.7109375" style="372" bestFit="1" customWidth="1"/>
    <col min="14864" max="15105" width="11.42578125" style="372"/>
    <col min="15106" max="15106" width="4.42578125" style="372" customWidth="1"/>
    <col min="15107" max="15109" width="22.42578125" style="372" customWidth="1"/>
    <col min="15110" max="15111" width="17" style="372" customWidth="1"/>
    <col min="15112" max="15113" width="12" style="372" customWidth="1"/>
    <col min="15114" max="15114" width="9.7109375" style="372" customWidth="1"/>
    <col min="15115" max="15115" width="10.28515625" style="372" customWidth="1"/>
    <col min="15116" max="15116" width="20.85546875" style="372" customWidth="1"/>
    <col min="15117" max="15117" width="3.7109375" style="372" customWidth="1"/>
    <col min="15118" max="15118" width="11.42578125" style="372"/>
    <col min="15119" max="15119" width="12.7109375" style="372" bestFit="1" customWidth="1"/>
    <col min="15120" max="15361" width="11.42578125" style="372"/>
    <col min="15362" max="15362" width="4.42578125" style="372" customWidth="1"/>
    <col min="15363" max="15365" width="22.42578125" style="372" customWidth="1"/>
    <col min="15366" max="15367" width="17" style="372" customWidth="1"/>
    <col min="15368" max="15369" width="12" style="372" customWidth="1"/>
    <col min="15370" max="15370" width="9.7109375" style="372" customWidth="1"/>
    <col min="15371" max="15371" width="10.28515625" style="372" customWidth="1"/>
    <col min="15372" max="15372" width="20.85546875" style="372" customWidth="1"/>
    <col min="15373" max="15373" width="3.7109375" style="372" customWidth="1"/>
    <col min="15374" max="15374" width="11.42578125" style="372"/>
    <col min="15375" max="15375" width="12.7109375" style="372" bestFit="1" customWidth="1"/>
    <col min="15376" max="15617" width="11.42578125" style="372"/>
    <col min="15618" max="15618" width="4.42578125" style="372" customWidth="1"/>
    <col min="15619" max="15621" width="22.42578125" style="372" customWidth="1"/>
    <col min="15622" max="15623" width="17" style="372" customWidth="1"/>
    <col min="15624" max="15625" width="12" style="372" customWidth="1"/>
    <col min="15626" max="15626" width="9.7109375" style="372" customWidth="1"/>
    <col min="15627" max="15627" width="10.28515625" style="372" customWidth="1"/>
    <col min="15628" max="15628" width="20.85546875" style="372" customWidth="1"/>
    <col min="15629" max="15629" width="3.7109375" style="372" customWidth="1"/>
    <col min="15630" max="15630" width="11.42578125" style="372"/>
    <col min="15631" max="15631" width="12.7109375" style="372" bestFit="1" customWidth="1"/>
    <col min="15632" max="15873" width="11.42578125" style="372"/>
    <col min="15874" max="15874" width="4.42578125" style="372" customWidth="1"/>
    <col min="15875" max="15877" width="22.42578125" style="372" customWidth="1"/>
    <col min="15878" max="15879" width="17" style="372" customWidth="1"/>
    <col min="15880" max="15881" width="12" style="372" customWidth="1"/>
    <col min="15882" max="15882" width="9.7109375" style="372" customWidth="1"/>
    <col min="15883" max="15883" width="10.28515625" style="372" customWidth="1"/>
    <col min="15884" max="15884" width="20.85546875" style="372" customWidth="1"/>
    <col min="15885" max="15885" width="3.7109375" style="372" customWidth="1"/>
    <col min="15886" max="15886" width="11.42578125" style="372"/>
    <col min="15887" max="15887" width="12.7109375" style="372" bestFit="1" customWidth="1"/>
    <col min="15888" max="16129" width="11.42578125" style="372"/>
    <col min="16130" max="16130" width="4.42578125" style="372" customWidth="1"/>
    <col min="16131" max="16133" width="22.42578125" style="372" customWidth="1"/>
    <col min="16134" max="16135" width="17" style="372" customWidth="1"/>
    <col min="16136" max="16137" width="12" style="372" customWidth="1"/>
    <col min="16138" max="16138" width="9.7109375" style="372" customWidth="1"/>
    <col min="16139" max="16139" width="10.28515625" style="372" customWidth="1"/>
    <col min="16140" max="16140" width="20.85546875" style="372" customWidth="1"/>
    <col min="16141" max="16141" width="3.7109375" style="372" customWidth="1"/>
    <col min="16142" max="16142" width="11.42578125" style="372"/>
    <col min="16143" max="16143" width="12.7109375" style="372" bestFit="1" customWidth="1"/>
    <col min="16144" max="16384" width="11.42578125" style="372"/>
  </cols>
  <sheetData>
    <row r="1" spans="1:13" ht="6.75" customHeight="1" thickBot="1">
      <c r="A1" s="1113"/>
      <c r="B1" s="1113"/>
      <c r="C1" s="1113"/>
      <c r="D1" s="1113"/>
      <c r="E1" s="1113"/>
      <c r="F1" s="1113"/>
      <c r="G1" s="1113"/>
      <c r="H1" s="1113"/>
      <c r="I1" s="1113"/>
      <c r="J1" s="1113"/>
      <c r="K1" s="1113"/>
      <c r="L1" s="1113"/>
      <c r="M1" s="1113"/>
    </row>
    <row r="2" spans="1:13" ht="16.5" customHeight="1" thickBot="1">
      <c r="A2" s="1324" t="s">
        <v>2565</v>
      </c>
      <c r="B2" s="1325"/>
      <c r="C2" s="1330" t="s">
        <v>2566</v>
      </c>
      <c r="D2" s="1330"/>
      <c r="E2" s="1330"/>
      <c r="F2" s="1330"/>
      <c r="G2" s="1330"/>
      <c r="H2" s="1330"/>
      <c r="I2" s="1330"/>
      <c r="J2" s="1330"/>
      <c r="K2" s="1330"/>
      <c r="L2" s="1331"/>
      <c r="M2" s="1113"/>
    </row>
    <row r="3" spans="1:13" ht="20.25" customHeight="1">
      <c r="A3" s="1326"/>
      <c r="B3" s="1327"/>
      <c r="C3" s="1332" t="s">
        <v>2567</v>
      </c>
      <c r="D3" s="1333"/>
      <c r="E3" s="1333"/>
      <c r="F3" s="1333"/>
      <c r="G3" s="1333"/>
      <c r="H3" s="1333"/>
      <c r="I3" s="1333"/>
      <c r="J3" s="1333"/>
      <c r="K3" s="1333"/>
      <c r="L3" s="1333"/>
      <c r="M3" s="1113"/>
    </row>
    <row r="4" spans="1:13" ht="20.25" customHeight="1">
      <c r="A4" s="1326"/>
      <c r="B4" s="1327"/>
      <c r="C4" s="1334" t="s">
        <v>721</v>
      </c>
      <c r="D4" s="1334"/>
      <c r="E4" s="1334"/>
      <c r="F4" s="1334"/>
      <c r="G4" s="1334"/>
      <c r="H4" s="1334"/>
      <c r="I4" s="1334"/>
      <c r="J4" s="1334"/>
      <c r="K4" s="1334"/>
      <c r="L4" s="1334"/>
      <c r="M4" s="1113"/>
    </row>
    <row r="5" spans="1:13" ht="12" customHeight="1">
      <c r="A5" s="1328"/>
      <c r="B5" s="1329"/>
      <c r="C5" s="1335"/>
      <c r="D5" s="1335"/>
      <c r="E5" s="1335"/>
      <c r="F5" s="1335"/>
      <c r="G5" s="1335"/>
      <c r="H5" s="1335"/>
      <c r="I5" s="1335"/>
      <c r="J5" s="1335"/>
      <c r="K5" s="1335"/>
      <c r="L5" s="1335"/>
      <c r="M5" s="1113"/>
    </row>
    <row r="6" spans="1:13" ht="8.25" customHeight="1" thickBot="1">
      <c r="A6" s="1143"/>
      <c r="B6" s="1142" t="s">
        <v>569</v>
      </c>
      <c r="C6" s="1142" t="s">
        <v>569</v>
      </c>
      <c r="D6" s="1143"/>
      <c r="E6" s="1143"/>
      <c r="F6" s="1143"/>
      <c r="G6" s="1143"/>
      <c r="H6" s="1143"/>
      <c r="I6" s="1143"/>
      <c r="J6" s="1143"/>
      <c r="K6" s="1143"/>
      <c r="L6" s="1143"/>
      <c r="M6" s="1113"/>
    </row>
    <row r="7" spans="1:13" s="374" customFormat="1" ht="30" customHeight="1">
      <c r="A7" s="1322" t="s">
        <v>570</v>
      </c>
      <c r="B7" s="1341" t="s">
        <v>715</v>
      </c>
      <c r="C7" s="1341" t="s">
        <v>571</v>
      </c>
      <c r="D7" s="1336" t="s">
        <v>572</v>
      </c>
      <c r="E7" s="1339" t="s">
        <v>722</v>
      </c>
      <c r="F7" s="1341"/>
      <c r="G7" s="1339" t="s">
        <v>552</v>
      </c>
      <c r="H7" s="1340"/>
      <c r="I7" s="1341"/>
      <c r="J7" s="1336" t="s">
        <v>573</v>
      </c>
      <c r="K7" s="1336"/>
      <c r="L7" s="1337" t="s">
        <v>723</v>
      </c>
      <c r="M7" s="1115"/>
    </row>
    <row r="8" spans="1:13" s="374" customFormat="1" ht="33.75" customHeight="1" thickBot="1">
      <c r="A8" s="1323"/>
      <c r="B8" s="1342"/>
      <c r="C8" s="1342"/>
      <c r="D8" s="1343"/>
      <c r="E8" s="1144" t="s">
        <v>716</v>
      </c>
      <c r="F8" s="1144" t="s">
        <v>717</v>
      </c>
      <c r="G8" s="1145" t="s">
        <v>724</v>
      </c>
      <c r="H8" s="1145" t="s">
        <v>274</v>
      </c>
      <c r="I8" s="1145" t="s">
        <v>294</v>
      </c>
      <c r="J8" s="1146" t="s">
        <v>575</v>
      </c>
      <c r="K8" s="1146" t="s">
        <v>576</v>
      </c>
      <c r="L8" s="1338"/>
      <c r="M8" s="1114"/>
    </row>
    <row r="9" spans="1:13" ht="9.75" customHeight="1" thickBot="1">
      <c r="A9" s="1113"/>
      <c r="B9" s="1113"/>
      <c r="C9" s="1113"/>
      <c r="D9" s="1113"/>
      <c r="E9" s="1113"/>
      <c r="F9" s="1113"/>
      <c r="G9" s="1113"/>
      <c r="H9" s="1113"/>
      <c r="I9" s="1113"/>
      <c r="J9" s="1113"/>
      <c r="K9" s="1113"/>
      <c r="L9" s="1113"/>
      <c r="M9" s="1113"/>
    </row>
    <row r="10" spans="1:13" ht="33" customHeight="1">
      <c r="A10" s="1116"/>
      <c r="B10" s="1117"/>
      <c r="C10" s="1117"/>
      <c r="D10" s="1118"/>
      <c r="E10" s="1118"/>
      <c r="F10" s="1118"/>
      <c r="G10" s="1119"/>
      <c r="H10" s="1119"/>
      <c r="I10" s="1119"/>
      <c r="J10" s="1120"/>
      <c r="K10" s="1120"/>
      <c r="L10" s="1121"/>
      <c r="M10" s="1113"/>
    </row>
    <row r="11" spans="1:13" ht="33" customHeight="1">
      <c r="A11" s="1122"/>
      <c r="B11" s="1123"/>
      <c r="C11" s="1123"/>
      <c r="D11" s="1124"/>
      <c r="E11" s="1125"/>
      <c r="F11" s="1125"/>
      <c r="G11" s="1126"/>
      <c r="H11" s="1126"/>
      <c r="I11" s="1126"/>
      <c r="J11" s="1127"/>
      <c r="K11" s="1127"/>
      <c r="L11" s="1128"/>
      <c r="M11" s="1113"/>
    </row>
    <row r="12" spans="1:13" ht="33" customHeight="1">
      <c r="A12" s="1122"/>
      <c r="B12" s="1129"/>
      <c r="C12" s="1129"/>
      <c r="D12" s="1124"/>
      <c r="E12" s="1124"/>
      <c r="F12" s="1124"/>
      <c r="G12" s="1130"/>
      <c r="H12" s="1130"/>
      <c r="I12" s="1126"/>
      <c r="J12" s="1127"/>
      <c r="K12" s="1127"/>
      <c r="L12" s="1128"/>
      <c r="M12" s="1113"/>
    </row>
    <row r="13" spans="1:13" ht="33" customHeight="1">
      <c r="A13" s="1122"/>
      <c r="B13" s="1129"/>
      <c r="C13" s="1129"/>
      <c r="D13" s="1124"/>
      <c r="E13" s="1124"/>
      <c r="F13" s="1124"/>
      <c r="G13" s="1130"/>
      <c r="H13" s="1130"/>
      <c r="I13" s="1126"/>
      <c r="J13" s="1127"/>
      <c r="K13" s="1127"/>
      <c r="L13" s="1128"/>
      <c r="M13" s="1113"/>
    </row>
    <row r="14" spans="1:13" ht="33" customHeight="1">
      <c r="A14" s="1122"/>
      <c r="B14" s="1129"/>
      <c r="C14" s="1129"/>
      <c r="D14" s="1124"/>
      <c r="E14" s="1124"/>
      <c r="F14" s="1124"/>
      <c r="G14" s="1130"/>
      <c r="H14" s="1130"/>
      <c r="I14" s="1126"/>
      <c r="J14" s="1127"/>
      <c r="K14" s="1127"/>
      <c r="L14" s="1128"/>
      <c r="M14" s="1113"/>
    </row>
    <row r="15" spans="1:13" ht="33" customHeight="1">
      <c r="A15" s="1122"/>
      <c r="B15" s="1129"/>
      <c r="C15" s="1129"/>
      <c r="D15" s="1124"/>
      <c r="E15" s="1124"/>
      <c r="F15" s="1124"/>
      <c r="G15" s="1130"/>
      <c r="H15" s="1130"/>
      <c r="I15" s="1126"/>
      <c r="J15" s="1127"/>
      <c r="K15" s="1127"/>
      <c r="L15" s="1128"/>
      <c r="M15" s="1113"/>
    </row>
    <row r="16" spans="1:13" ht="33" customHeight="1">
      <c r="A16" s="1122"/>
      <c r="B16" s="1129"/>
      <c r="C16" s="1129"/>
      <c r="D16" s="1124"/>
      <c r="E16" s="1124"/>
      <c r="F16" s="1124"/>
      <c r="G16" s="1130"/>
      <c r="H16" s="1130"/>
      <c r="I16" s="1126"/>
      <c r="J16" s="1127"/>
      <c r="K16" s="1127"/>
      <c r="L16" s="1128"/>
      <c r="M16" s="1113"/>
    </row>
    <row r="17" spans="1:13" ht="33" customHeight="1">
      <c r="A17" s="1122"/>
      <c r="B17" s="1129"/>
      <c r="C17" s="1129"/>
      <c r="D17" s="1124"/>
      <c r="E17" s="1124"/>
      <c r="F17" s="1124"/>
      <c r="G17" s="1130"/>
      <c r="H17" s="1130"/>
      <c r="I17" s="1126"/>
      <c r="J17" s="1127"/>
      <c r="K17" s="1127"/>
      <c r="L17" s="1128"/>
    </row>
    <row r="18" spans="1:13" ht="33" customHeight="1">
      <c r="A18" s="1122"/>
      <c r="B18" s="1129"/>
      <c r="C18" s="1129"/>
      <c r="D18" s="1124"/>
      <c r="E18" s="1124"/>
      <c r="F18" s="1124"/>
      <c r="G18" s="1130"/>
      <c r="H18" s="1130"/>
      <c r="I18" s="1126"/>
      <c r="J18" s="1127"/>
      <c r="K18" s="1127"/>
      <c r="L18" s="1128"/>
    </row>
    <row r="19" spans="1:13" ht="33" customHeight="1">
      <c r="A19" s="1122"/>
      <c r="B19" s="1129"/>
      <c r="C19" s="1129"/>
      <c r="D19" s="1124"/>
      <c r="E19" s="1124"/>
      <c r="F19" s="1124"/>
      <c r="G19" s="1130"/>
      <c r="H19" s="1130"/>
      <c r="I19" s="1126"/>
      <c r="J19" s="1127"/>
      <c r="K19" s="1127"/>
      <c r="L19" s="1128"/>
    </row>
    <row r="20" spans="1:13" ht="33" customHeight="1">
      <c r="A20" s="1122"/>
      <c r="B20" s="1129"/>
      <c r="C20" s="1129"/>
      <c r="D20" s="1124"/>
      <c r="E20" s="1124"/>
      <c r="F20" s="1124"/>
      <c r="G20" s="1130"/>
      <c r="H20" s="1130"/>
      <c r="I20" s="1126"/>
      <c r="J20" s="1127"/>
      <c r="K20" s="1127"/>
      <c r="L20" s="1128"/>
    </row>
    <row r="21" spans="1:13" ht="33" customHeight="1">
      <c r="A21" s="1122"/>
      <c r="B21" s="1129"/>
      <c r="C21" s="1129"/>
      <c r="D21" s="1124"/>
      <c r="E21" s="1124"/>
      <c r="F21" s="1124"/>
      <c r="G21" s="1130"/>
      <c r="H21" s="1130"/>
      <c r="I21" s="1126"/>
      <c r="J21" s="1127"/>
      <c r="K21" s="1127"/>
      <c r="L21" s="1128"/>
    </row>
    <row r="22" spans="1:13" ht="33" customHeight="1" thickBot="1">
      <c r="A22" s="1131"/>
      <c r="B22" s="1132" t="s">
        <v>569</v>
      </c>
      <c r="C22" s="1132" t="s">
        <v>569</v>
      </c>
      <c r="D22" s="1133"/>
      <c r="E22" s="1133"/>
      <c r="F22" s="1133"/>
      <c r="G22" s="1134"/>
      <c r="H22" s="1134"/>
      <c r="I22" s="1134"/>
      <c r="J22" s="1135"/>
      <c r="K22" s="1135"/>
      <c r="L22" s="1136"/>
    </row>
    <row r="23" spans="1:13" ht="33" customHeight="1" thickBot="1">
      <c r="A23" s="1113"/>
      <c r="B23" s="1137" t="s">
        <v>569</v>
      </c>
      <c r="C23" s="1137" t="s">
        <v>569</v>
      </c>
      <c r="D23" s="1137"/>
      <c r="E23" s="1137"/>
      <c r="F23" s="1137"/>
      <c r="G23" s="1138">
        <v>0</v>
      </c>
      <c r="H23" s="1147">
        <v>0</v>
      </c>
      <c r="I23" s="1139">
        <v>0</v>
      </c>
      <c r="J23" s="1140"/>
      <c r="K23" s="1140"/>
      <c r="L23" s="1141"/>
    </row>
    <row r="24" spans="1:13" ht="33" customHeight="1">
      <c r="A24" s="375"/>
      <c r="B24" s="380"/>
      <c r="C24" s="380"/>
      <c r="D24" s="376"/>
      <c r="E24" s="376"/>
      <c r="F24" s="376"/>
      <c r="G24" s="381"/>
      <c r="H24" s="381"/>
      <c r="I24" s="377"/>
      <c r="J24" s="378"/>
      <c r="K24" s="378"/>
      <c r="L24" s="379"/>
    </row>
    <row r="25" spans="1:13" ht="33" customHeight="1">
      <c r="A25" s="375"/>
      <c r="B25" s="380"/>
      <c r="C25" s="380"/>
      <c r="D25" s="376"/>
      <c r="E25" s="376"/>
      <c r="F25" s="376"/>
      <c r="G25" s="381"/>
      <c r="H25" s="381"/>
      <c r="I25" s="377"/>
      <c r="J25" s="378"/>
      <c r="K25" s="378"/>
      <c r="L25" s="379"/>
    </row>
    <row r="26" spans="1:13" ht="33" customHeight="1">
      <c r="A26" s="375"/>
      <c r="B26" s="380"/>
      <c r="C26" s="380"/>
      <c r="D26" s="376"/>
      <c r="E26" s="376"/>
      <c r="F26" s="376"/>
      <c r="G26" s="381"/>
      <c r="H26" s="381"/>
      <c r="I26" s="377"/>
      <c r="J26" s="378"/>
      <c r="K26" s="378"/>
      <c r="L26" s="379"/>
    </row>
    <row r="27" spans="1:13" ht="33" customHeight="1">
      <c r="A27" s="375"/>
      <c r="B27" s="380"/>
      <c r="C27" s="380"/>
      <c r="D27" s="376"/>
      <c r="E27" s="376"/>
      <c r="F27" s="376"/>
      <c r="G27" s="381"/>
      <c r="H27" s="381"/>
      <c r="I27" s="377"/>
      <c r="J27" s="378"/>
      <c r="K27" s="378"/>
      <c r="L27" s="379"/>
    </row>
    <row r="28" spans="1:13" ht="33" customHeight="1" thickBot="1">
      <c r="A28" s="382"/>
      <c r="B28" s="383" t="s">
        <v>569</v>
      </c>
      <c r="C28" s="383" t="s">
        <v>569</v>
      </c>
      <c r="D28" s="384"/>
      <c r="E28" s="384"/>
      <c r="F28" s="384"/>
      <c r="G28" s="385"/>
      <c r="H28" s="385"/>
      <c r="I28" s="385"/>
      <c r="J28" s="386"/>
      <c r="K28" s="386"/>
      <c r="L28" s="387"/>
    </row>
    <row r="29" spans="1:13" ht="16.5" customHeight="1" thickBot="1">
      <c r="B29" s="388" t="s">
        <v>569</v>
      </c>
      <c r="C29" s="388" t="s">
        <v>569</v>
      </c>
      <c r="D29" s="388"/>
      <c r="E29" s="388"/>
      <c r="F29" s="388"/>
      <c r="G29" s="389">
        <f>SUM(G10:G28)</f>
        <v>0</v>
      </c>
      <c r="H29" s="849">
        <f>SUM(H10:H28)</f>
        <v>0</v>
      </c>
      <c r="I29" s="390">
        <f>SUM(I10:I28)</f>
        <v>0</v>
      </c>
      <c r="J29" s="391"/>
      <c r="K29" s="391"/>
      <c r="L29" s="392"/>
    </row>
    <row r="31" spans="1:13" s="374" customFormat="1" ht="17.25" customHeight="1">
      <c r="B31" s="1318" t="s">
        <v>718</v>
      </c>
      <c r="C31" s="1319"/>
      <c r="D31" s="393"/>
      <c r="E31" s="393"/>
      <c r="F31" s="394"/>
      <c r="G31" s="394"/>
      <c r="H31" s="1319" t="s">
        <v>719</v>
      </c>
      <c r="I31" s="1319"/>
      <c r="J31" s="1319"/>
      <c r="K31" s="1319"/>
      <c r="L31" s="395"/>
      <c r="M31" s="373"/>
    </row>
    <row r="32" spans="1:13" s="374" customFormat="1" ht="17.25" customHeight="1">
      <c r="D32" s="393"/>
      <c r="E32" s="393"/>
      <c r="F32" s="393"/>
      <c r="L32" s="395"/>
      <c r="M32" s="373"/>
    </row>
    <row r="33" spans="2:13" s="374" customFormat="1" ht="15.75" customHeight="1">
      <c r="B33" s="1320"/>
      <c r="C33" s="1320"/>
      <c r="D33" s="396"/>
      <c r="E33" s="396"/>
      <c r="F33" s="397"/>
      <c r="G33" s="397"/>
      <c r="H33" s="1321"/>
      <c r="I33" s="1321"/>
      <c r="J33" s="1321"/>
      <c r="K33" s="1321"/>
      <c r="M33" s="373"/>
    </row>
    <row r="34" spans="2:13" s="374" customFormat="1" ht="15.75" customHeight="1">
      <c r="B34" s="1316" t="s">
        <v>720</v>
      </c>
      <c r="C34" s="1317"/>
      <c r="D34" s="396"/>
      <c r="E34" s="396"/>
      <c r="F34" s="398"/>
      <c r="G34" s="398"/>
      <c r="H34" s="1316" t="s">
        <v>720</v>
      </c>
      <c r="I34" s="1316"/>
      <c r="J34" s="1316"/>
      <c r="K34" s="1316"/>
      <c r="L34" s="394"/>
      <c r="M34" s="373"/>
    </row>
    <row r="35" spans="2:13" ht="3" customHeight="1">
      <c r="G35" s="399"/>
      <c r="H35" s="399"/>
      <c r="I35" s="399"/>
    </row>
  </sheetData>
  <mergeCells count="19">
    <mergeCell ref="A7:A8"/>
    <mergeCell ref="A2:B5"/>
    <mergeCell ref="C2:L2"/>
    <mergeCell ref="C3:L3"/>
    <mergeCell ref="C4:L4"/>
    <mergeCell ref="C5:L5"/>
    <mergeCell ref="J7:K7"/>
    <mergeCell ref="L7:L8"/>
    <mergeCell ref="G7:I7"/>
    <mergeCell ref="B7:B8"/>
    <mergeCell ref="C7:C8"/>
    <mergeCell ref="D7:D8"/>
    <mergeCell ref="E7:F7"/>
    <mergeCell ref="B34:C34"/>
    <mergeCell ref="H34:K34"/>
    <mergeCell ref="B31:C31"/>
    <mergeCell ref="H31:K31"/>
    <mergeCell ref="B33:C33"/>
    <mergeCell ref="H33:K33"/>
  </mergeCells>
  <printOptions horizontalCentered="1"/>
  <pageMargins left="0.19685039370078741" right="0.19685039370078741" top="0.47244094488188981" bottom="0.51181102362204722" header="0.19685039370078741" footer="0.19685039370078741"/>
  <pageSetup scale="60" orientation="landscape" r:id="rId1"/>
  <headerFooter alignWithMargins="0">
    <oddHeader>&amp;L&amp;"Arial,Normal"&amp;10ANEXOS&amp;R&amp;"Arial,Normal"&amp;10A5b</oddHeader>
    <oddFooter>&amp;C&amp;"Arial,Cursiva"&amp;10“Bajo protesta de decir verdad declaramos que los Estados Financieros y sus notas, son razonablemente correctos y son responsabilidad del emisor”&amp;R&amp;"Arial,Normal"&amp;10&amp;P/&amp;N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zoomScaleNormal="100" workbookViewId="0">
      <selection activeCell="F1" sqref="F1"/>
    </sheetView>
  </sheetViews>
  <sheetFormatPr baseColWidth="10" defaultColWidth="11.42578125" defaultRowHeight="12.75"/>
  <cols>
    <col min="1" max="1" width="1.7109375" style="400" customWidth="1"/>
    <col min="2" max="2" width="6.7109375" style="400" customWidth="1"/>
    <col min="3" max="3" width="53.42578125" style="400" customWidth="1"/>
    <col min="4" max="4" width="15.28515625" style="401" customWidth="1"/>
    <col min="5" max="5" width="1.85546875" style="401" customWidth="1"/>
    <col min="6" max="6" width="15.85546875" style="88" customWidth="1"/>
    <col min="7" max="7" width="24.42578125" style="400" bestFit="1" customWidth="1"/>
    <col min="8" max="8" width="15.140625" style="400" bestFit="1" customWidth="1"/>
    <col min="9" max="10" width="16.7109375" style="400" bestFit="1" customWidth="1"/>
    <col min="11" max="16384" width="11.42578125" style="400"/>
  </cols>
  <sheetData>
    <row r="1" spans="1:8">
      <c r="F1" s="402"/>
    </row>
    <row r="2" spans="1:8" ht="15">
      <c r="C2" s="1345" t="s">
        <v>1697</v>
      </c>
      <c r="D2" s="1345"/>
      <c r="E2" s="1345"/>
      <c r="F2" s="1345"/>
    </row>
    <row r="3" spans="1:8" ht="15">
      <c r="A3" s="403"/>
      <c r="C3" s="1345" t="s">
        <v>859</v>
      </c>
      <c r="D3" s="1345"/>
      <c r="E3" s="1345"/>
      <c r="F3" s="1345"/>
    </row>
    <row r="4" spans="1:8" ht="15">
      <c r="C4" s="1345" t="s">
        <v>726</v>
      </c>
      <c r="D4" s="1345"/>
      <c r="E4" s="1345"/>
      <c r="F4" s="1345"/>
    </row>
    <row r="5" spans="1:8">
      <c r="D5" s="88"/>
      <c r="E5" s="88"/>
      <c r="F5" s="400"/>
      <c r="H5" s="404"/>
    </row>
    <row r="6" spans="1:8" ht="6.75" customHeight="1">
      <c r="D6" s="88"/>
      <c r="E6" s="88"/>
      <c r="F6" s="402"/>
      <c r="H6" s="404"/>
    </row>
    <row r="7" spans="1:8">
      <c r="C7" s="405"/>
      <c r="D7" s="406" t="s">
        <v>727</v>
      </c>
      <c r="E7" s="406"/>
      <c r="F7" s="406" t="s">
        <v>728</v>
      </c>
    </row>
    <row r="8" spans="1:8">
      <c r="C8" s="407" t="s">
        <v>729</v>
      </c>
      <c r="D8" s="408"/>
      <c r="E8" s="112"/>
      <c r="F8" s="408"/>
    </row>
    <row r="9" spans="1:8" ht="9" customHeight="1">
      <c r="C9" s="407"/>
      <c r="D9" s="112"/>
      <c r="E9" s="112"/>
      <c r="F9" s="112"/>
      <c r="H9" s="88"/>
    </row>
    <row r="10" spans="1:8">
      <c r="B10" s="1346" t="s">
        <v>730</v>
      </c>
      <c r="C10" s="1346"/>
      <c r="D10" s="88"/>
      <c r="E10" s="88"/>
    </row>
    <row r="11" spans="1:8">
      <c r="B11" s="409">
        <v>1</v>
      </c>
      <c r="C11" s="410" t="s">
        <v>131</v>
      </c>
      <c r="D11" s="88"/>
      <c r="E11" s="88"/>
    </row>
    <row r="12" spans="1:8">
      <c r="B12" s="409">
        <v>2</v>
      </c>
      <c r="C12" s="410" t="s">
        <v>133</v>
      </c>
      <c r="D12" s="88"/>
      <c r="E12" s="88"/>
    </row>
    <row r="13" spans="1:8">
      <c r="B13" s="409">
        <v>3</v>
      </c>
      <c r="C13" s="410" t="s">
        <v>731</v>
      </c>
      <c r="D13" s="88"/>
      <c r="E13" s="88"/>
    </row>
    <row r="14" spans="1:8">
      <c r="B14" s="409">
        <v>4</v>
      </c>
      <c r="C14" s="410" t="s">
        <v>137</v>
      </c>
      <c r="D14" s="88"/>
      <c r="E14" s="88"/>
    </row>
    <row r="15" spans="1:8">
      <c r="B15" s="409">
        <v>5</v>
      </c>
      <c r="C15" s="410" t="s">
        <v>282</v>
      </c>
      <c r="D15" s="88"/>
      <c r="E15" s="88"/>
    </row>
    <row r="16" spans="1:8">
      <c r="B16" s="409">
        <v>6</v>
      </c>
      <c r="C16" s="410" t="s">
        <v>283</v>
      </c>
      <c r="D16" s="88"/>
      <c r="E16" s="88"/>
    </row>
    <row r="17" spans="2:8" ht="25.5">
      <c r="B17" s="409">
        <v>7</v>
      </c>
      <c r="C17" s="570" t="s">
        <v>1347</v>
      </c>
      <c r="D17" s="411"/>
      <c r="E17" s="411"/>
      <c r="F17" s="411"/>
    </row>
    <row r="18" spans="2:8" ht="25.5">
      <c r="B18" s="409">
        <v>8</v>
      </c>
      <c r="C18" s="570" t="s">
        <v>1348</v>
      </c>
      <c r="D18" s="88"/>
      <c r="E18" s="88"/>
    </row>
    <row r="19" spans="2:8" ht="25.5">
      <c r="B19" s="409">
        <v>9</v>
      </c>
      <c r="C19" s="570" t="s">
        <v>1349</v>
      </c>
      <c r="D19" s="88"/>
      <c r="E19" s="88"/>
    </row>
    <row r="20" spans="2:8">
      <c r="B20" s="409">
        <v>0</v>
      </c>
      <c r="C20" s="410" t="s">
        <v>531</v>
      </c>
      <c r="D20" s="412"/>
      <c r="E20" s="88"/>
      <c r="F20" s="412"/>
    </row>
    <row r="21" spans="2:8">
      <c r="C21" s="402" t="s">
        <v>734</v>
      </c>
      <c r="D21" s="112">
        <f>SUM(D11:D20)</f>
        <v>0</v>
      </c>
      <c r="E21" s="112"/>
      <c r="F21" s="112">
        <f>SUM(F11:F20)</f>
        <v>0</v>
      </c>
      <c r="H21" s="413"/>
    </row>
    <row r="22" spans="2:8">
      <c r="D22" s="88"/>
      <c r="E22" s="88"/>
    </row>
    <row r="23" spans="2:8">
      <c r="B23" s="1347" t="s">
        <v>735</v>
      </c>
      <c r="C23" s="1347"/>
      <c r="D23" s="112"/>
      <c r="E23" s="112"/>
      <c r="F23" s="112"/>
    </row>
    <row r="24" spans="2:8">
      <c r="B24" s="409">
        <v>1000</v>
      </c>
      <c r="C24" s="410" t="s">
        <v>736</v>
      </c>
      <c r="D24" s="88"/>
      <c r="E24" s="88"/>
      <c r="G24" s="413"/>
    </row>
    <row r="25" spans="2:8">
      <c r="B25" s="409">
        <v>2000</v>
      </c>
      <c r="C25" s="410" t="s">
        <v>737</v>
      </c>
      <c r="D25" s="88"/>
      <c r="E25" s="88"/>
      <c r="G25" s="413"/>
    </row>
    <row r="26" spans="2:8">
      <c r="B26" s="409">
        <v>3000</v>
      </c>
      <c r="C26" s="410" t="s">
        <v>738</v>
      </c>
      <c r="D26" s="88"/>
      <c r="E26" s="88"/>
      <c r="G26" s="413"/>
    </row>
    <row r="27" spans="2:8">
      <c r="B27" s="409">
        <v>4000</v>
      </c>
      <c r="C27" s="410" t="s">
        <v>733</v>
      </c>
      <c r="D27" s="88"/>
      <c r="E27" s="88"/>
      <c r="G27" s="413"/>
    </row>
    <row r="28" spans="2:8">
      <c r="B28" s="409">
        <v>5000</v>
      </c>
      <c r="C28" s="410" t="s">
        <v>739</v>
      </c>
      <c r="D28" s="88"/>
      <c r="E28" s="88"/>
      <c r="G28" s="413"/>
    </row>
    <row r="29" spans="2:8">
      <c r="B29" s="409">
        <v>6000</v>
      </c>
      <c r="C29" s="410" t="s">
        <v>740</v>
      </c>
      <c r="D29" s="88"/>
      <c r="E29" s="88"/>
      <c r="G29" s="413"/>
    </row>
    <row r="30" spans="2:8">
      <c r="B30" s="409">
        <v>7000</v>
      </c>
      <c r="C30" s="410" t="s">
        <v>741</v>
      </c>
      <c r="D30" s="88"/>
      <c r="E30" s="88"/>
      <c r="G30" s="413"/>
    </row>
    <row r="31" spans="2:8">
      <c r="B31" s="409">
        <v>8000</v>
      </c>
      <c r="C31" s="410" t="s">
        <v>732</v>
      </c>
      <c r="D31" s="88"/>
      <c r="E31" s="88"/>
      <c r="G31" s="413"/>
    </row>
    <row r="32" spans="2:8">
      <c r="B32" s="409">
        <v>9000</v>
      </c>
      <c r="C32" s="410" t="s">
        <v>742</v>
      </c>
      <c r="D32" s="412"/>
      <c r="E32" s="88"/>
      <c r="F32" s="412"/>
      <c r="G32" s="413"/>
    </row>
    <row r="33" spans="2:8">
      <c r="B33" s="405"/>
      <c r="C33" s="402" t="s">
        <v>743</v>
      </c>
      <c r="D33" s="112">
        <f>SUM(D24:D32)</f>
        <v>0</v>
      </c>
      <c r="E33" s="112"/>
      <c r="F33" s="112">
        <f>SUM(F24:F32)</f>
        <v>0</v>
      </c>
      <c r="G33" s="88"/>
      <c r="H33" s="413"/>
    </row>
    <row r="34" spans="2:8" ht="8.25" customHeight="1">
      <c r="D34" s="88"/>
      <c r="E34" s="88"/>
      <c r="F34" s="88">
        <f>D33-F33</f>
        <v>0</v>
      </c>
    </row>
    <row r="35" spans="2:8">
      <c r="B35" s="405"/>
      <c r="C35" s="414" t="s">
        <v>744</v>
      </c>
      <c r="D35" s="415">
        <f>+D8+D21-D33</f>
        <v>0</v>
      </c>
      <c r="E35" s="112"/>
      <c r="F35" s="415">
        <f>+F8+F21-F33</f>
        <v>0</v>
      </c>
      <c r="H35" s="413"/>
    </row>
    <row r="36" spans="2:8">
      <c r="G36" s="88"/>
    </row>
    <row r="37" spans="2:8">
      <c r="G37" s="88"/>
    </row>
    <row r="38" spans="2:8">
      <c r="B38" s="1344" t="s">
        <v>745</v>
      </c>
      <c r="C38" s="1344"/>
      <c r="D38" s="1344"/>
      <c r="E38" s="1344"/>
      <c r="F38" s="1344"/>
    </row>
    <row r="39" spans="2:8" ht="8.25" customHeight="1">
      <c r="B39" s="405"/>
    </row>
    <row r="40" spans="2:8">
      <c r="B40" s="405"/>
      <c r="C40" s="405" t="s">
        <v>746</v>
      </c>
      <c r="F40" s="112"/>
    </row>
    <row r="41" spans="2:8">
      <c r="B41" s="5" t="s">
        <v>6</v>
      </c>
      <c r="C41" s="20" t="s">
        <v>7</v>
      </c>
      <c r="D41" s="88"/>
      <c r="E41" s="88"/>
      <c r="H41" s="405"/>
    </row>
    <row r="42" spans="2:8" hidden="1">
      <c r="B42" s="5" t="s">
        <v>747</v>
      </c>
      <c r="C42" s="20" t="s">
        <v>748</v>
      </c>
      <c r="D42" s="88"/>
      <c r="E42" s="88"/>
    </row>
    <row r="43" spans="2:8" hidden="1">
      <c r="B43" s="5" t="s">
        <v>749</v>
      </c>
      <c r="C43" s="20" t="s">
        <v>750</v>
      </c>
      <c r="D43" s="88"/>
      <c r="E43" s="88"/>
    </row>
    <row r="44" spans="2:8" hidden="1">
      <c r="B44" s="5" t="s">
        <v>751</v>
      </c>
      <c r="C44" s="20" t="s">
        <v>752</v>
      </c>
      <c r="D44" s="88"/>
      <c r="E44" s="88"/>
      <c r="H44" s="405"/>
    </row>
    <row r="45" spans="2:8" hidden="1">
      <c r="B45" s="5" t="s">
        <v>753</v>
      </c>
      <c r="C45" s="20" t="s">
        <v>754</v>
      </c>
      <c r="D45" s="88"/>
      <c r="E45" s="88"/>
      <c r="H45" s="405"/>
    </row>
    <row r="46" spans="2:8" hidden="1">
      <c r="B46" s="5" t="s">
        <v>755</v>
      </c>
      <c r="C46" s="20" t="s">
        <v>756</v>
      </c>
      <c r="D46" s="88"/>
      <c r="E46" s="88"/>
      <c r="H46" s="405"/>
    </row>
    <row r="47" spans="2:8" hidden="1">
      <c r="B47" s="5" t="s">
        <v>757</v>
      </c>
      <c r="C47" s="20" t="s">
        <v>758</v>
      </c>
      <c r="D47" s="88"/>
      <c r="E47" s="88"/>
      <c r="H47" s="405"/>
    </row>
    <row r="48" spans="2:8" hidden="1">
      <c r="B48" s="5" t="s">
        <v>759</v>
      </c>
      <c r="C48" s="20" t="s">
        <v>760</v>
      </c>
      <c r="D48" s="88"/>
      <c r="E48" s="88"/>
      <c r="H48" s="405"/>
    </row>
    <row r="49" spans="2:8">
      <c r="B49" s="5" t="s">
        <v>10</v>
      </c>
      <c r="C49" s="20" t="s">
        <v>11</v>
      </c>
      <c r="D49" s="88"/>
      <c r="E49" s="88"/>
      <c r="H49" s="405"/>
    </row>
    <row r="50" spans="2:8" hidden="1">
      <c r="B50" s="5" t="s">
        <v>761</v>
      </c>
      <c r="C50" s="20" t="s">
        <v>762</v>
      </c>
      <c r="D50" s="88"/>
      <c r="E50" s="88"/>
      <c r="H50" s="405"/>
    </row>
    <row r="51" spans="2:8" hidden="1">
      <c r="B51" s="5" t="s">
        <v>763</v>
      </c>
      <c r="C51" s="20" t="s">
        <v>764</v>
      </c>
      <c r="D51" s="88"/>
      <c r="E51" s="88"/>
      <c r="H51" s="405"/>
    </row>
    <row r="52" spans="2:8" hidden="1">
      <c r="B52" s="5" t="s">
        <v>765</v>
      </c>
      <c r="C52" s="20" t="s">
        <v>766</v>
      </c>
      <c r="D52" s="88"/>
      <c r="E52" s="88"/>
      <c r="H52" s="405"/>
    </row>
    <row r="53" spans="2:8" hidden="1">
      <c r="B53" s="5" t="s">
        <v>767</v>
      </c>
      <c r="C53" s="20" t="s">
        <v>768</v>
      </c>
      <c r="D53" s="88"/>
      <c r="E53" s="88"/>
      <c r="H53" s="405"/>
    </row>
    <row r="54" spans="2:8" hidden="1">
      <c r="B54" s="5" t="s">
        <v>769</v>
      </c>
      <c r="C54" s="20" t="s">
        <v>770</v>
      </c>
      <c r="D54" s="88"/>
      <c r="E54" s="88"/>
      <c r="H54" s="405"/>
    </row>
    <row r="55" spans="2:8" hidden="1">
      <c r="B55" s="5" t="s">
        <v>771</v>
      </c>
      <c r="C55" s="20" t="s">
        <v>772</v>
      </c>
      <c r="D55" s="88"/>
      <c r="E55" s="88"/>
      <c r="H55" s="405"/>
    </row>
    <row r="56" spans="2:8" hidden="1">
      <c r="B56" s="5" t="s">
        <v>773</v>
      </c>
      <c r="C56" s="20" t="s">
        <v>774</v>
      </c>
      <c r="D56" s="88"/>
      <c r="E56" s="88"/>
      <c r="H56" s="405"/>
    </row>
    <row r="57" spans="2:8">
      <c r="B57" s="5" t="s">
        <v>14</v>
      </c>
      <c r="C57" s="20" t="s">
        <v>15</v>
      </c>
      <c r="D57" s="88"/>
      <c r="E57" s="88"/>
      <c r="H57" s="405"/>
    </row>
    <row r="58" spans="2:8" hidden="1">
      <c r="B58" s="5" t="s">
        <v>775</v>
      </c>
      <c r="C58" s="20" t="s">
        <v>776</v>
      </c>
      <c r="D58" s="88"/>
      <c r="E58" s="88"/>
      <c r="H58" s="405"/>
    </row>
    <row r="59" spans="2:8" hidden="1">
      <c r="B59" s="5" t="s">
        <v>777</v>
      </c>
      <c r="C59" s="20" t="s">
        <v>778</v>
      </c>
      <c r="D59" s="88"/>
      <c r="E59" s="88"/>
      <c r="H59" s="405"/>
    </row>
    <row r="60" spans="2:8" hidden="1">
      <c r="B60" s="5" t="s">
        <v>779</v>
      </c>
      <c r="C60" s="20" t="s">
        <v>780</v>
      </c>
      <c r="D60" s="88"/>
      <c r="E60" s="88"/>
      <c r="H60" s="405"/>
    </row>
    <row r="61" spans="2:8" hidden="1">
      <c r="B61" s="5" t="s">
        <v>781</v>
      </c>
      <c r="C61" s="20" t="s">
        <v>782</v>
      </c>
      <c r="D61" s="88"/>
      <c r="E61" s="88"/>
      <c r="H61" s="405"/>
    </row>
    <row r="62" spans="2:8" hidden="1">
      <c r="B62" s="5" t="s">
        <v>783</v>
      </c>
      <c r="C62" s="20" t="s">
        <v>784</v>
      </c>
      <c r="D62" s="88"/>
      <c r="E62" s="88"/>
      <c r="H62" s="405"/>
    </row>
    <row r="63" spans="2:8" hidden="1">
      <c r="B63" s="5" t="s">
        <v>785</v>
      </c>
      <c r="C63" s="20" t="s">
        <v>786</v>
      </c>
      <c r="D63" s="88"/>
      <c r="E63" s="88"/>
      <c r="H63" s="405"/>
    </row>
    <row r="64" spans="2:8">
      <c r="B64" s="5" t="s">
        <v>30</v>
      </c>
      <c r="C64" s="20" t="s">
        <v>31</v>
      </c>
      <c r="D64" s="412"/>
      <c r="E64" s="88"/>
      <c r="F64" s="412"/>
      <c r="H64" s="405"/>
    </row>
    <row r="65" spans="2:8" hidden="1">
      <c r="B65" s="5" t="s">
        <v>599</v>
      </c>
      <c r="C65" s="20" t="s">
        <v>787</v>
      </c>
      <c r="D65" s="88"/>
      <c r="E65" s="88"/>
      <c r="H65" s="405"/>
    </row>
    <row r="66" spans="2:8" hidden="1">
      <c r="B66" s="5" t="s">
        <v>601</v>
      </c>
      <c r="C66" s="20" t="s">
        <v>788</v>
      </c>
      <c r="D66" s="88"/>
      <c r="E66" s="88"/>
      <c r="H66" s="405"/>
    </row>
    <row r="67" spans="2:8" ht="24.75" hidden="1" customHeight="1">
      <c r="B67" s="5" t="s">
        <v>603</v>
      </c>
      <c r="C67" s="20" t="s">
        <v>789</v>
      </c>
      <c r="D67" s="416"/>
      <c r="E67" s="416"/>
      <c r="F67" s="416"/>
    </row>
    <row r="68" spans="2:8">
      <c r="B68" s="5"/>
      <c r="C68" s="47" t="s">
        <v>790</v>
      </c>
      <c r="D68" s="417">
        <f>SUM(D41:D64)</f>
        <v>0</v>
      </c>
      <c r="E68" s="417"/>
      <c r="F68" s="417">
        <f>SUM(F41:F64)</f>
        <v>0</v>
      </c>
    </row>
    <row r="69" spans="2:8">
      <c r="B69" s="5"/>
      <c r="C69" s="20"/>
      <c r="D69" s="416"/>
      <c r="E69" s="416"/>
    </row>
    <row r="70" spans="2:8">
      <c r="B70" s="5"/>
      <c r="C70" s="47" t="s">
        <v>791</v>
      </c>
      <c r="D70" s="416"/>
      <c r="E70" s="416"/>
      <c r="F70" s="112"/>
    </row>
    <row r="71" spans="2:8">
      <c r="B71" s="5" t="s">
        <v>8</v>
      </c>
      <c r="C71" s="20" t="s">
        <v>9</v>
      </c>
      <c r="D71" s="416"/>
      <c r="E71" s="416"/>
      <c r="F71" s="416"/>
    </row>
    <row r="72" spans="2:8" hidden="1">
      <c r="B72" s="5" t="s">
        <v>792</v>
      </c>
      <c r="C72" s="20" t="s">
        <v>793</v>
      </c>
      <c r="D72" s="416"/>
      <c r="E72" s="416"/>
      <c r="F72" s="416"/>
    </row>
    <row r="73" spans="2:8" hidden="1">
      <c r="B73" s="5" t="s">
        <v>794</v>
      </c>
      <c r="C73" s="20" t="s">
        <v>795</v>
      </c>
      <c r="D73" s="416"/>
      <c r="E73" s="416"/>
      <c r="F73" s="416"/>
    </row>
    <row r="74" spans="2:8" hidden="1">
      <c r="B74" s="5" t="s">
        <v>796</v>
      </c>
      <c r="C74" s="20" t="s">
        <v>797</v>
      </c>
      <c r="D74" s="416"/>
      <c r="E74" s="416"/>
      <c r="F74" s="416"/>
    </row>
    <row r="75" spans="2:8" hidden="1">
      <c r="B75" s="5" t="s">
        <v>798</v>
      </c>
      <c r="C75" s="20" t="s">
        <v>799</v>
      </c>
      <c r="D75" s="416"/>
      <c r="E75" s="416"/>
      <c r="F75" s="416"/>
    </row>
    <row r="76" spans="2:8" hidden="1">
      <c r="B76" s="5" t="s">
        <v>800</v>
      </c>
      <c r="C76" s="20" t="s">
        <v>801</v>
      </c>
      <c r="D76" s="416"/>
      <c r="E76" s="416"/>
      <c r="F76" s="416"/>
    </row>
    <row r="77" spans="2:8" hidden="1">
      <c r="B77" s="5" t="s">
        <v>802</v>
      </c>
      <c r="C77" s="20" t="s">
        <v>803</v>
      </c>
      <c r="D77" s="88"/>
      <c r="E77" s="88"/>
    </row>
    <row r="78" spans="2:8" hidden="1">
      <c r="B78" s="5" t="s">
        <v>804</v>
      </c>
      <c r="C78" s="20" t="s">
        <v>805</v>
      </c>
      <c r="D78" s="88"/>
      <c r="E78" s="88"/>
    </row>
    <row r="79" spans="2:8" hidden="1">
      <c r="B79" s="5" t="s">
        <v>806</v>
      </c>
      <c r="C79" s="20" t="s">
        <v>807</v>
      </c>
      <c r="D79" s="88"/>
      <c r="E79" s="88"/>
    </row>
    <row r="80" spans="2:8">
      <c r="B80" s="5" t="s">
        <v>12</v>
      </c>
      <c r="C80" s="20" t="s">
        <v>13</v>
      </c>
      <c r="D80" s="88"/>
      <c r="E80" s="88"/>
    </row>
    <row r="81" spans="2:10" ht="12.75" hidden="1" customHeight="1">
      <c r="B81" s="5" t="s">
        <v>808</v>
      </c>
      <c r="C81" s="20" t="s">
        <v>809</v>
      </c>
      <c r="D81" s="88"/>
      <c r="E81" s="88"/>
    </row>
    <row r="82" spans="2:10" hidden="1">
      <c r="B82" s="5" t="s">
        <v>810</v>
      </c>
      <c r="C82" s="20" t="s">
        <v>811</v>
      </c>
      <c r="D82" s="88"/>
      <c r="E82" s="88"/>
    </row>
    <row r="83" spans="2:10" hidden="1">
      <c r="B83" s="5" t="s">
        <v>812</v>
      </c>
      <c r="C83" s="20" t="s">
        <v>813</v>
      </c>
      <c r="D83" s="88"/>
      <c r="E83" s="88"/>
    </row>
    <row r="84" spans="2:10" ht="12.75" customHeight="1">
      <c r="B84" s="5" t="s">
        <v>16</v>
      </c>
      <c r="C84" s="20" t="s">
        <v>17</v>
      </c>
      <c r="D84" s="88"/>
      <c r="E84" s="88"/>
    </row>
    <row r="85" spans="2:10" ht="12.75" hidden="1" customHeight="1">
      <c r="B85" s="5" t="s">
        <v>814</v>
      </c>
      <c r="C85" s="20" t="s">
        <v>815</v>
      </c>
      <c r="D85" s="88"/>
      <c r="E85" s="88"/>
    </row>
    <row r="86" spans="2:10" ht="12.75" hidden="1" customHeight="1">
      <c r="B86" s="5" t="s">
        <v>816</v>
      </c>
      <c r="C86" s="20" t="s">
        <v>817</v>
      </c>
      <c r="D86" s="88"/>
      <c r="E86" s="88"/>
    </row>
    <row r="87" spans="2:10">
      <c r="B87" s="5" t="s">
        <v>818</v>
      </c>
      <c r="C87" s="20" t="s">
        <v>25</v>
      </c>
      <c r="D87" s="88"/>
      <c r="E87" s="88"/>
    </row>
    <row r="88" spans="2:10" hidden="1">
      <c r="B88" s="5" t="s">
        <v>819</v>
      </c>
      <c r="C88" s="20" t="s">
        <v>820</v>
      </c>
      <c r="D88" s="88"/>
      <c r="E88" s="88"/>
    </row>
    <row r="89" spans="2:10" hidden="1">
      <c r="B89" s="5" t="s">
        <v>821</v>
      </c>
      <c r="C89" s="20" t="s">
        <v>822</v>
      </c>
      <c r="D89" s="411"/>
      <c r="E89" s="411"/>
      <c r="F89" s="411"/>
    </row>
    <row r="90" spans="2:10" hidden="1">
      <c r="B90" s="5" t="s">
        <v>823</v>
      </c>
      <c r="C90" s="20" t="s">
        <v>824</v>
      </c>
      <c r="D90" s="88"/>
      <c r="E90" s="88"/>
      <c r="I90" s="413"/>
    </row>
    <row r="91" spans="2:10" ht="25.5">
      <c r="B91" s="418" t="s">
        <v>825</v>
      </c>
      <c r="C91" s="419" t="s">
        <v>826</v>
      </c>
      <c r="D91" s="88"/>
      <c r="E91" s="88"/>
      <c r="H91" s="420"/>
      <c r="I91" s="413"/>
    </row>
    <row r="92" spans="2:10" hidden="1">
      <c r="B92" s="5" t="s">
        <v>827</v>
      </c>
      <c r="C92" s="20" t="s">
        <v>828</v>
      </c>
      <c r="D92" s="112"/>
      <c r="E92" s="112"/>
      <c r="F92" s="112"/>
      <c r="H92" s="420"/>
      <c r="I92" s="413"/>
    </row>
    <row r="93" spans="2:10" hidden="1">
      <c r="B93" s="5" t="s">
        <v>829</v>
      </c>
      <c r="C93" s="20" t="s">
        <v>830</v>
      </c>
      <c r="D93" s="88"/>
      <c r="E93" s="88"/>
      <c r="I93" s="413"/>
    </row>
    <row r="94" spans="2:10" hidden="1">
      <c r="B94" s="5" t="s">
        <v>831</v>
      </c>
      <c r="C94" s="20" t="s">
        <v>832</v>
      </c>
      <c r="D94" s="88"/>
      <c r="E94" s="88"/>
      <c r="J94" s="421"/>
    </row>
    <row r="95" spans="2:10" hidden="1">
      <c r="B95" s="5" t="s">
        <v>833</v>
      </c>
      <c r="C95" s="20" t="s">
        <v>834</v>
      </c>
      <c r="D95" s="88"/>
      <c r="E95" s="88"/>
      <c r="J95" s="421"/>
    </row>
    <row r="96" spans="2:10" hidden="1">
      <c r="B96" s="5" t="s">
        <v>835</v>
      </c>
      <c r="C96" s="20" t="s">
        <v>836</v>
      </c>
      <c r="D96" s="88"/>
      <c r="E96" s="88"/>
      <c r="J96" s="421"/>
    </row>
    <row r="97" spans="2:7" hidden="1">
      <c r="B97" s="5" t="s">
        <v>837</v>
      </c>
      <c r="C97" s="20" t="s">
        <v>838</v>
      </c>
      <c r="D97" s="88"/>
      <c r="E97" s="88"/>
    </row>
    <row r="98" spans="2:7">
      <c r="B98" s="5" t="s">
        <v>839</v>
      </c>
      <c r="C98" s="20" t="s">
        <v>840</v>
      </c>
      <c r="D98" s="88"/>
      <c r="E98" s="88"/>
    </row>
    <row r="99" spans="2:7" hidden="1">
      <c r="B99" s="5" t="s">
        <v>841</v>
      </c>
      <c r="C99" s="20" t="s">
        <v>842</v>
      </c>
      <c r="D99" s="88"/>
      <c r="E99" s="88"/>
    </row>
    <row r="100" spans="2:7" hidden="1">
      <c r="B100" s="5" t="s">
        <v>843</v>
      </c>
      <c r="C100" s="20" t="s">
        <v>844</v>
      </c>
      <c r="D100" s="88"/>
      <c r="E100" s="88"/>
    </row>
    <row r="101" spans="2:7" hidden="1">
      <c r="B101" s="5" t="s">
        <v>845</v>
      </c>
      <c r="C101" s="20" t="s">
        <v>846</v>
      </c>
      <c r="D101" s="88"/>
      <c r="E101" s="88"/>
    </row>
    <row r="102" spans="2:7">
      <c r="B102" s="5" t="s">
        <v>847</v>
      </c>
      <c r="C102" s="20" t="s">
        <v>848</v>
      </c>
      <c r="D102" s="412"/>
      <c r="E102" s="88"/>
      <c r="F102" s="412"/>
    </row>
    <row r="103" spans="2:7" hidden="1">
      <c r="B103" s="20" t="s">
        <v>849</v>
      </c>
      <c r="C103" s="20" t="s">
        <v>850</v>
      </c>
      <c r="D103" s="88"/>
      <c r="E103" s="88"/>
    </row>
    <row r="104" spans="2:7" hidden="1">
      <c r="B104" s="422" t="s">
        <v>851</v>
      </c>
      <c r="C104" s="20" t="s">
        <v>852</v>
      </c>
      <c r="D104" s="88"/>
      <c r="E104" s="88"/>
    </row>
    <row r="105" spans="2:7" hidden="1">
      <c r="B105" s="20" t="s">
        <v>853</v>
      </c>
      <c r="C105" s="20" t="s">
        <v>854</v>
      </c>
      <c r="D105" s="88"/>
      <c r="E105" s="88"/>
    </row>
    <row r="106" spans="2:7">
      <c r="B106" s="422"/>
      <c r="C106" s="47" t="s">
        <v>855</v>
      </c>
      <c r="D106" s="112">
        <f>SUM(D71:D102)</f>
        <v>0</v>
      </c>
      <c r="E106" s="112"/>
      <c r="F106" s="112">
        <f>SUM(F71:F102)</f>
        <v>0</v>
      </c>
    </row>
    <row r="107" spans="2:7">
      <c r="B107" s="422"/>
      <c r="C107" s="20"/>
      <c r="D107" s="88"/>
      <c r="E107" s="88"/>
    </row>
    <row r="108" spans="2:7" ht="15" customHeight="1">
      <c r="C108" s="8" t="s">
        <v>856</v>
      </c>
      <c r="D108" s="415">
        <f>D68-D106</f>
        <v>0</v>
      </c>
      <c r="E108" s="112"/>
      <c r="F108" s="415">
        <f>F68-F106</f>
        <v>0</v>
      </c>
    </row>
    <row r="111" spans="2:7">
      <c r="D111" s="400"/>
      <c r="E111" s="400"/>
      <c r="F111" s="400"/>
    </row>
    <row r="112" spans="2:7">
      <c r="D112" s="400"/>
      <c r="E112" s="400"/>
      <c r="F112" s="400"/>
      <c r="G112" s="413"/>
    </row>
    <row r="113" s="400" customFormat="1"/>
    <row r="114" s="400" customFormat="1" ht="28.5" customHeight="1"/>
    <row r="115" s="400" customFormat="1"/>
    <row r="116" s="400" customFormat="1"/>
    <row r="117" s="400" customFormat="1"/>
    <row r="118" s="400" customFormat="1"/>
    <row r="119" s="400" customFormat="1" ht="28.5" customHeight="1"/>
    <row r="120" s="400" customFormat="1" ht="41.25" customHeight="1"/>
    <row r="121" s="400" customFormat="1"/>
    <row r="122" s="400" customFormat="1"/>
    <row r="123" s="400" customFormat="1"/>
    <row r="124" s="400" customFormat="1" ht="25.5" customHeight="1"/>
    <row r="125" s="400" customFormat="1"/>
    <row r="126" s="400" customFormat="1"/>
    <row r="127" s="400" customFormat="1"/>
    <row r="128" s="400" customFormat="1"/>
    <row r="129" s="400" customFormat="1" ht="27.75" customHeight="1"/>
    <row r="130" s="400" customFormat="1" ht="40.5" customHeight="1"/>
  </sheetData>
  <mergeCells count="6">
    <mergeCell ref="B38:F38"/>
    <mergeCell ref="C2:F2"/>
    <mergeCell ref="C3:F3"/>
    <mergeCell ref="C4:F4"/>
    <mergeCell ref="B10:C10"/>
    <mergeCell ref="B23:C23"/>
  </mergeCells>
  <pageMargins left="0.59055118110236227" right="0.39370078740157483" top="0.59055118110236227" bottom="0.59055118110236227" header="0.31496062992125984" footer="0.31496062992125984"/>
  <pageSetup scale="90" orientation="portrait" r:id="rId1"/>
  <headerFooter>
    <oddHeader>&amp;L&amp;"Arial,Normal"&amp;10ANEXOS&amp;R&amp;"Arial,Normal"&amp;10A6</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5"/>
  <sheetViews>
    <sheetView topLeftCell="A86" zoomScale="115" zoomScaleNormal="115" workbookViewId="0">
      <selection activeCell="D103" sqref="D103"/>
    </sheetView>
  </sheetViews>
  <sheetFormatPr baseColWidth="10" defaultRowHeight="15"/>
  <cols>
    <col min="1" max="1" width="7.5703125" style="216" bestFit="1" customWidth="1"/>
    <col min="2" max="2" width="67.42578125" style="226" customWidth="1"/>
    <col min="3" max="3" width="12.5703125" customWidth="1"/>
  </cols>
  <sheetData>
    <row r="1" spans="1:8" s="219" customFormat="1" ht="14.25">
      <c r="A1" s="218"/>
      <c r="B1" s="218"/>
      <c r="C1" s="218"/>
      <c r="D1" s="218"/>
      <c r="E1" s="218"/>
      <c r="F1" s="218"/>
      <c r="G1" s="218"/>
    </row>
    <row r="2" spans="1:8" s="219" customFormat="1">
      <c r="A2" s="1348" t="s">
        <v>1697</v>
      </c>
      <c r="B2" s="1348"/>
      <c r="C2" s="1348"/>
      <c r="D2" s="227"/>
      <c r="E2" s="227"/>
      <c r="F2" s="227"/>
      <c r="G2" s="227"/>
      <c r="H2" s="227"/>
    </row>
    <row r="3" spans="1:8" s="219" customFormat="1">
      <c r="A3" s="1348" t="s">
        <v>524</v>
      </c>
      <c r="B3" s="1348"/>
      <c r="C3" s="1348"/>
      <c r="D3" s="227"/>
      <c r="E3" s="227"/>
      <c r="F3" s="227"/>
      <c r="G3" s="227"/>
      <c r="H3" s="227"/>
    </row>
    <row r="4" spans="1:8" s="219" customFormat="1">
      <c r="A4" s="1348" t="s">
        <v>650</v>
      </c>
      <c r="B4" s="1348"/>
      <c r="C4" s="1348"/>
      <c r="D4" s="227"/>
      <c r="E4" s="227"/>
      <c r="F4" s="227"/>
      <c r="G4" s="227"/>
      <c r="H4" s="227"/>
    </row>
    <row r="5" spans="1:8" s="219" customFormat="1" ht="14.25"/>
    <row r="7" spans="1:8" s="646" customFormat="1" ht="25.5">
      <c r="A7" s="745" t="s">
        <v>491</v>
      </c>
      <c r="B7" s="746" t="s">
        <v>249</v>
      </c>
      <c r="C7" s="746" t="s">
        <v>1520</v>
      </c>
    </row>
    <row r="8" spans="1:8">
      <c r="A8" s="747">
        <v>1</v>
      </c>
      <c r="B8" s="748" t="s">
        <v>131</v>
      </c>
      <c r="C8" s="749"/>
    </row>
    <row r="9" spans="1:8">
      <c r="A9" s="750">
        <v>1.1000000000000001</v>
      </c>
      <c r="B9" s="751" t="s">
        <v>1604</v>
      </c>
      <c r="C9" s="749"/>
    </row>
    <row r="10" spans="1:8">
      <c r="A10" s="752" t="s">
        <v>6</v>
      </c>
      <c r="B10" s="751" t="s">
        <v>1603</v>
      </c>
      <c r="C10" s="749"/>
    </row>
    <row r="11" spans="1:8">
      <c r="A11" s="752" t="s">
        <v>10</v>
      </c>
      <c r="B11" s="751" t="s">
        <v>1603</v>
      </c>
      <c r="C11" s="749"/>
    </row>
    <row r="12" spans="1:8">
      <c r="A12" s="752" t="s">
        <v>14</v>
      </c>
      <c r="B12" s="751" t="s">
        <v>1603</v>
      </c>
      <c r="C12" s="749"/>
    </row>
    <row r="13" spans="1:8">
      <c r="A13" s="752" t="s">
        <v>18</v>
      </c>
      <c r="B13" s="751" t="s">
        <v>1603</v>
      </c>
      <c r="C13" s="749"/>
    </row>
    <row r="14" spans="1:8">
      <c r="A14" s="752" t="s">
        <v>22</v>
      </c>
      <c r="B14" s="751" t="s">
        <v>1603</v>
      </c>
      <c r="C14" s="749"/>
    </row>
    <row r="15" spans="1:8">
      <c r="A15" s="750">
        <v>1.2</v>
      </c>
      <c r="B15" s="751" t="s">
        <v>1605</v>
      </c>
      <c r="C15" s="749"/>
    </row>
    <row r="16" spans="1:8">
      <c r="A16" s="752" t="s">
        <v>40</v>
      </c>
      <c r="B16" s="751" t="s">
        <v>1603</v>
      </c>
      <c r="C16" s="749"/>
    </row>
    <row r="17" spans="1:3">
      <c r="A17" s="752" t="s">
        <v>44</v>
      </c>
      <c r="B17" s="751" t="s">
        <v>1603</v>
      </c>
      <c r="C17" s="749"/>
    </row>
    <row r="18" spans="1:3">
      <c r="A18" s="752" t="s">
        <v>48</v>
      </c>
      <c r="B18" s="751" t="s">
        <v>1603</v>
      </c>
      <c r="C18" s="749"/>
    </row>
    <row r="19" spans="1:3">
      <c r="A19" s="752" t="s">
        <v>52</v>
      </c>
      <c r="B19" s="751" t="s">
        <v>1603</v>
      </c>
      <c r="C19" s="749"/>
    </row>
    <row r="20" spans="1:3">
      <c r="A20" s="752" t="s">
        <v>56</v>
      </c>
      <c r="B20" s="751" t="s">
        <v>1603</v>
      </c>
      <c r="C20" s="749"/>
    </row>
    <row r="21" spans="1:3">
      <c r="A21" s="750">
        <v>1.3</v>
      </c>
      <c r="B21" s="751" t="s">
        <v>1606</v>
      </c>
      <c r="C21" s="749"/>
    </row>
    <row r="22" spans="1:3">
      <c r="A22" s="752" t="s">
        <v>492</v>
      </c>
      <c r="B22" s="751" t="s">
        <v>1603</v>
      </c>
      <c r="C22" s="749"/>
    </row>
    <row r="23" spans="1:3">
      <c r="A23" s="752" t="s">
        <v>493</v>
      </c>
      <c r="B23" s="751" t="s">
        <v>1603</v>
      </c>
      <c r="C23" s="749"/>
    </row>
    <row r="24" spans="1:3">
      <c r="A24" s="752" t="s">
        <v>494</v>
      </c>
      <c r="B24" s="751" t="s">
        <v>1603</v>
      </c>
      <c r="C24" s="749"/>
    </row>
    <row r="25" spans="1:3">
      <c r="A25" s="752" t="s">
        <v>495</v>
      </c>
      <c r="B25" s="751" t="s">
        <v>1603</v>
      </c>
      <c r="C25" s="749"/>
    </row>
    <row r="26" spans="1:3">
      <c r="A26" s="752" t="s">
        <v>496</v>
      </c>
      <c r="B26" s="751" t="s">
        <v>1603</v>
      </c>
      <c r="C26" s="749"/>
    </row>
    <row r="27" spans="1:3">
      <c r="A27" s="750">
        <v>1.4</v>
      </c>
      <c r="B27" s="751" t="s">
        <v>1607</v>
      </c>
      <c r="C27" s="749"/>
    </row>
    <row r="28" spans="1:3">
      <c r="A28" s="752" t="s">
        <v>497</v>
      </c>
      <c r="B28" s="751" t="s">
        <v>1603</v>
      </c>
      <c r="C28" s="749"/>
    </row>
    <row r="29" spans="1:3">
      <c r="A29" s="752" t="s">
        <v>498</v>
      </c>
      <c r="B29" s="751" t="s">
        <v>1603</v>
      </c>
      <c r="C29" s="749"/>
    </row>
    <row r="30" spans="1:3">
      <c r="A30" s="752" t="s">
        <v>499</v>
      </c>
      <c r="B30" s="751" t="s">
        <v>1603</v>
      </c>
      <c r="C30" s="749"/>
    </row>
    <row r="31" spans="1:3">
      <c r="A31" s="752" t="s">
        <v>500</v>
      </c>
      <c r="B31" s="751" t="s">
        <v>1603</v>
      </c>
      <c r="C31" s="749"/>
    </row>
    <row r="32" spans="1:3">
      <c r="A32" s="752" t="s">
        <v>501</v>
      </c>
      <c r="B32" s="751" t="s">
        <v>1603</v>
      </c>
      <c r="C32" s="749"/>
    </row>
    <row r="33" spans="1:3">
      <c r="A33" s="750">
        <v>1.5</v>
      </c>
      <c r="B33" s="751" t="s">
        <v>1608</v>
      </c>
      <c r="C33" s="749"/>
    </row>
    <row r="34" spans="1:3">
      <c r="A34" s="752" t="s">
        <v>502</v>
      </c>
      <c r="B34" s="751" t="s">
        <v>1603</v>
      </c>
      <c r="C34" s="749"/>
    </row>
    <row r="35" spans="1:3">
      <c r="A35" s="752" t="s">
        <v>503</v>
      </c>
      <c r="B35" s="751" t="s">
        <v>1603</v>
      </c>
      <c r="C35" s="749"/>
    </row>
    <row r="36" spans="1:3">
      <c r="A36" s="752" t="s">
        <v>504</v>
      </c>
      <c r="B36" s="751" t="s">
        <v>1603</v>
      </c>
      <c r="C36" s="749"/>
    </row>
    <row r="37" spans="1:3">
      <c r="A37" s="752" t="s">
        <v>505</v>
      </c>
      <c r="B37" s="751" t="s">
        <v>1603</v>
      </c>
      <c r="C37" s="749"/>
    </row>
    <row r="38" spans="1:3">
      <c r="A38" s="752" t="s">
        <v>506</v>
      </c>
      <c r="B38" s="751" t="s">
        <v>1603</v>
      </c>
      <c r="C38" s="749"/>
    </row>
    <row r="39" spans="1:3">
      <c r="A39" s="750">
        <v>16</v>
      </c>
      <c r="B39" s="751" t="s">
        <v>1609</v>
      </c>
      <c r="C39" s="749"/>
    </row>
    <row r="40" spans="1:3">
      <c r="A40" s="752" t="s">
        <v>507</v>
      </c>
      <c r="B40" s="751" t="s">
        <v>1603</v>
      </c>
      <c r="C40" s="749"/>
    </row>
    <row r="41" spans="1:3">
      <c r="A41" s="752" t="s">
        <v>508</v>
      </c>
      <c r="B41" s="751" t="s">
        <v>1603</v>
      </c>
      <c r="C41" s="749"/>
    </row>
    <row r="42" spans="1:3">
      <c r="A42" s="752" t="s">
        <v>509</v>
      </c>
      <c r="B42" s="751" t="s">
        <v>1603</v>
      </c>
      <c r="C42" s="749"/>
    </row>
    <row r="43" spans="1:3">
      <c r="A43" s="752" t="s">
        <v>510</v>
      </c>
      <c r="B43" s="751" t="s">
        <v>1603</v>
      </c>
      <c r="C43" s="749"/>
    </row>
    <row r="44" spans="1:3">
      <c r="A44" s="752" t="s">
        <v>511</v>
      </c>
      <c r="B44" s="751" t="s">
        <v>1603</v>
      </c>
      <c r="C44" s="749"/>
    </row>
    <row r="45" spans="1:3">
      <c r="A45" s="750">
        <v>17</v>
      </c>
      <c r="B45" s="751" t="s">
        <v>1610</v>
      </c>
      <c r="C45" s="749"/>
    </row>
    <row r="46" spans="1:3">
      <c r="A46" s="752" t="s">
        <v>512</v>
      </c>
      <c r="B46" s="751" t="s">
        <v>1603</v>
      </c>
      <c r="C46" s="749"/>
    </row>
    <row r="47" spans="1:3">
      <c r="A47" s="752" t="s">
        <v>513</v>
      </c>
      <c r="B47" s="751" t="s">
        <v>1603</v>
      </c>
      <c r="C47" s="749"/>
    </row>
    <row r="48" spans="1:3">
      <c r="A48" s="752" t="s">
        <v>514</v>
      </c>
      <c r="B48" s="751" t="s">
        <v>1603</v>
      </c>
      <c r="C48" s="749"/>
    </row>
    <row r="49" spans="1:3">
      <c r="A49" s="752" t="s">
        <v>515</v>
      </c>
      <c r="B49" s="751" t="s">
        <v>1603</v>
      </c>
      <c r="C49" s="749"/>
    </row>
    <row r="50" spans="1:3">
      <c r="A50" s="752" t="s">
        <v>516</v>
      </c>
      <c r="B50" s="751" t="s">
        <v>1603</v>
      </c>
      <c r="C50" s="749"/>
    </row>
    <row r="51" spans="1:3">
      <c r="A51" s="750">
        <v>18</v>
      </c>
      <c r="B51" s="751" t="s">
        <v>1611</v>
      </c>
      <c r="C51" s="749"/>
    </row>
    <row r="52" spans="1:3">
      <c r="A52" s="752" t="s">
        <v>517</v>
      </c>
      <c r="B52" s="751" t="s">
        <v>1603</v>
      </c>
      <c r="C52" s="749"/>
    </row>
    <row r="53" spans="1:3">
      <c r="A53" s="752" t="s">
        <v>518</v>
      </c>
      <c r="B53" s="751" t="s">
        <v>1603</v>
      </c>
      <c r="C53" s="749"/>
    </row>
    <row r="54" spans="1:3">
      <c r="A54" s="752" t="s">
        <v>519</v>
      </c>
      <c r="B54" s="751" t="s">
        <v>1603</v>
      </c>
      <c r="C54" s="749"/>
    </row>
    <row r="55" spans="1:3">
      <c r="A55" s="752" t="s">
        <v>520</v>
      </c>
      <c r="B55" s="751" t="s">
        <v>1603</v>
      </c>
      <c r="C55" s="749"/>
    </row>
    <row r="56" spans="1:3">
      <c r="A56" s="752" t="s">
        <v>521</v>
      </c>
      <c r="B56" s="751" t="s">
        <v>1603</v>
      </c>
      <c r="C56" s="749"/>
    </row>
    <row r="57" spans="1:3" ht="25.5">
      <c r="A57" s="750">
        <v>19</v>
      </c>
      <c r="B57" s="751" t="s">
        <v>1612</v>
      </c>
      <c r="C57" s="749"/>
    </row>
    <row r="58" spans="1:3">
      <c r="A58" s="752" t="s">
        <v>522</v>
      </c>
      <c r="B58" s="751" t="s">
        <v>1603</v>
      </c>
      <c r="C58" s="749"/>
    </row>
    <row r="59" spans="1:3">
      <c r="A59" s="752" t="s">
        <v>523</v>
      </c>
      <c r="B59" s="751" t="s">
        <v>1603</v>
      </c>
      <c r="C59" s="749"/>
    </row>
    <row r="60" spans="1:3">
      <c r="A60" s="747">
        <v>2</v>
      </c>
      <c r="B60" s="748" t="s">
        <v>133</v>
      </c>
      <c r="C60" s="749"/>
    </row>
    <row r="61" spans="1:3">
      <c r="A61" s="750">
        <v>2.1</v>
      </c>
      <c r="B61" s="751" t="s">
        <v>1613</v>
      </c>
      <c r="C61" s="749"/>
    </row>
    <row r="62" spans="1:3">
      <c r="A62" s="750">
        <v>2.2000000000000002</v>
      </c>
      <c r="B62" s="751" t="s">
        <v>1614</v>
      </c>
      <c r="C62" s="749"/>
    </row>
    <row r="63" spans="1:3">
      <c r="A63" s="750">
        <v>2.2999999999999998</v>
      </c>
      <c r="B63" s="751" t="s">
        <v>1615</v>
      </c>
      <c r="C63" s="749"/>
    </row>
    <row r="64" spans="1:3">
      <c r="A64" s="750">
        <v>2.4</v>
      </c>
      <c r="B64" s="751" t="s">
        <v>1616</v>
      </c>
      <c r="C64" s="749"/>
    </row>
    <row r="65" spans="1:3">
      <c r="A65" s="750">
        <v>2.5</v>
      </c>
      <c r="B65" s="751" t="s">
        <v>1617</v>
      </c>
      <c r="C65" s="749"/>
    </row>
    <row r="66" spans="1:3">
      <c r="A66" s="747">
        <v>3</v>
      </c>
      <c r="B66" s="748" t="s">
        <v>731</v>
      </c>
      <c r="C66" s="749"/>
    </row>
    <row r="67" spans="1:3">
      <c r="A67" s="750">
        <v>3.1</v>
      </c>
      <c r="B67" s="751" t="s">
        <v>1618</v>
      </c>
      <c r="C67" s="749"/>
    </row>
    <row r="68" spans="1:3" ht="25.5">
      <c r="A68" s="750">
        <v>3.9</v>
      </c>
      <c r="B68" s="753" t="s">
        <v>1619</v>
      </c>
      <c r="C68" s="749"/>
    </row>
    <row r="69" spans="1:3">
      <c r="A69" s="747">
        <v>4</v>
      </c>
      <c r="B69" s="751" t="s">
        <v>137</v>
      </c>
      <c r="C69" s="749"/>
    </row>
    <row r="70" spans="1:3" ht="25.5">
      <c r="A70" s="750">
        <v>4.0999999999999996</v>
      </c>
      <c r="B70" s="751" t="s">
        <v>1620</v>
      </c>
      <c r="C70" s="749"/>
    </row>
    <row r="71" spans="1:3" s="626" customFormat="1">
      <c r="A71" s="750" t="s">
        <v>130</v>
      </c>
      <c r="B71" s="751"/>
      <c r="C71" s="749"/>
    </row>
    <row r="72" spans="1:3" s="626" customFormat="1">
      <c r="A72" s="750" t="s">
        <v>132</v>
      </c>
      <c r="B72" s="751"/>
      <c r="C72" s="749"/>
    </row>
    <row r="73" spans="1:3">
      <c r="A73" s="750">
        <v>4.2</v>
      </c>
      <c r="B73" s="751" t="s">
        <v>1621</v>
      </c>
      <c r="C73" s="749"/>
    </row>
    <row r="74" spans="1:3">
      <c r="A74" s="750">
        <v>4.3</v>
      </c>
      <c r="B74" s="751" t="s">
        <v>1622</v>
      </c>
      <c r="C74" s="749"/>
    </row>
    <row r="75" spans="1:3" s="626" customFormat="1">
      <c r="A75" s="750" t="s">
        <v>146</v>
      </c>
      <c r="B75" s="751"/>
      <c r="C75" s="749"/>
    </row>
    <row r="76" spans="1:3" s="626" customFormat="1">
      <c r="A76" s="750" t="s">
        <v>148</v>
      </c>
      <c r="B76" s="751"/>
      <c r="C76" s="749"/>
    </row>
    <row r="77" spans="1:3">
      <c r="A77" s="750">
        <v>4.4000000000000004</v>
      </c>
      <c r="B77" s="751" t="s">
        <v>1623</v>
      </c>
      <c r="C77" s="749"/>
    </row>
    <row r="78" spans="1:3" s="626" customFormat="1">
      <c r="A78" s="750" t="s">
        <v>1654</v>
      </c>
      <c r="B78" s="751"/>
      <c r="C78" s="749"/>
    </row>
    <row r="79" spans="1:3" s="626" customFormat="1">
      <c r="A79" s="750" t="s">
        <v>1655</v>
      </c>
      <c r="B79" s="751"/>
      <c r="C79" s="749"/>
    </row>
    <row r="80" spans="1:3">
      <c r="A80" s="750">
        <v>4.5</v>
      </c>
      <c r="B80" s="751" t="s">
        <v>1624</v>
      </c>
      <c r="C80" s="749"/>
    </row>
    <row r="81" spans="1:3" ht="25.5">
      <c r="A81" s="750">
        <v>4.9000000000000004</v>
      </c>
      <c r="B81" s="753" t="s">
        <v>1625</v>
      </c>
      <c r="C81" s="749"/>
    </row>
    <row r="82" spans="1:3">
      <c r="A82" s="747">
        <v>5</v>
      </c>
      <c r="B82" s="751" t="s">
        <v>282</v>
      </c>
      <c r="C82" s="749"/>
    </row>
    <row r="83" spans="1:3">
      <c r="A83" s="750">
        <v>5.0999999999999996</v>
      </c>
      <c r="B83" s="751" t="s">
        <v>282</v>
      </c>
      <c r="C83" s="749"/>
    </row>
    <row r="84" spans="1:3" s="626" customFormat="1">
      <c r="A84" s="750" t="s">
        <v>159</v>
      </c>
      <c r="B84" s="751"/>
      <c r="C84" s="749"/>
    </row>
    <row r="85" spans="1:3" s="626" customFormat="1">
      <c r="A85" s="750" t="s">
        <v>161</v>
      </c>
      <c r="B85" s="751"/>
      <c r="C85" s="749"/>
    </row>
    <row r="86" spans="1:3">
      <c r="A86" s="750">
        <v>5.2</v>
      </c>
      <c r="B86" s="751" t="s">
        <v>1626</v>
      </c>
      <c r="C86" s="749"/>
    </row>
    <row r="87" spans="1:3" ht="25.5">
      <c r="A87" s="750">
        <v>5.9</v>
      </c>
      <c r="B87" s="753" t="s">
        <v>1627</v>
      </c>
      <c r="C87" s="749"/>
    </row>
    <row r="88" spans="1:3">
      <c r="A88" s="747">
        <v>6</v>
      </c>
      <c r="B88" s="751" t="s">
        <v>283</v>
      </c>
      <c r="C88" s="749"/>
    </row>
    <row r="89" spans="1:3">
      <c r="A89" s="750">
        <v>6.1</v>
      </c>
      <c r="B89" s="751" t="s">
        <v>1314</v>
      </c>
      <c r="C89" s="749"/>
    </row>
    <row r="90" spans="1:3" s="626" customFormat="1">
      <c r="A90" s="750" t="s">
        <v>1656</v>
      </c>
      <c r="B90" s="751"/>
      <c r="C90" s="749"/>
    </row>
    <row r="91" spans="1:3" s="626" customFormat="1">
      <c r="A91" s="750" t="s">
        <v>1657</v>
      </c>
      <c r="B91" s="751"/>
      <c r="C91" s="749"/>
    </row>
    <row r="92" spans="1:3">
      <c r="A92" s="750">
        <v>6.2</v>
      </c>
      <c r="B92" s="751" t="s">
        <v>1628</v>
      </c>
      <c r="C92" s="749"/>
    </row>
    <row r="93" spans="1:3" s="626" customFormat="1">
      <c r="A93" s="750" t="s">
        <v>1658</v>
      </c>
      <c r="B93" s="751"/>
      <c r="C93" s="749"/>
    </row>
    <row r="94" spans="1:3" s="626" customFormat="1">
      <c r="A94" s="750" t="s">
        <v>1659</v>
      </c>
      <c r="B94" s="751"/>
      <c r="C94" s="749"/>
    </row>
    <row r="95" spans="1:3">
      <c r="A95" s="750">
        <v>6.3</v>
      </c>
      <c r="B95" s="751" t="s">
        <v>1629</v>
      </c>
      <c r="C95" s="749"/>
    </row>
    <row r="96" spans="1:3" ht="25.5">
      <c r="A96" s="750">
        <v>6.9</v>
      </c>
      <c r="B96" s="753" t="s">
        <v>1630</v>
      </c>
      <c r="C96" s="749"/>
    </row>
    <row r="97" spans="1:3">
      <c r="A97" s="747">
        <v>7</v>
      </c>
      <c r="B97" s="751" t="s">
        <v>1631</v>
      </c>
      <c r="C97" s="749"/>
    </row>
    <row r="98" spans="1:3" ht="25.5">
      <c r="A98" s="750">
        <v>7.1</v>
      </c>
      <c r="B98" s="751" t="s">
        <v>1632</v>
      </c>
      <c r="C98" s="749"/>
    </row>
    <row r="99" spans="1:3" ht="25.5">
      <c r="A99" s="750">
        <v>7.2</v>
      </c>
      <c r="B99" s="751" t="s">
        <v>2461</v>
      </c>
      <c r="C99" s="749"/>
    </row>
    <row r="100" spans="1:3" ht="25.5">
      <c r="A100" s="750">
        <v>7.3</v>
      </c>
      <c r="B100" s="751" t="s">
        <v>1633</v>
      </c>
      <c r="C100" s="749"/>
    </row>
    <row r="101" spans="1:3" ht="38.25">
      <c r="A101" s="750">
        <v>7.4</v>
      </c>
      <c r="B101" s="751" t="s">
        <v>1634</v>
      </c>
      <c r="C101" s="749"/>
    </row>
    <row r="102" spans="1:3" ht="38.25">
      <c r="A102" s="750">
        <v>7.5</v>
      </c>
      <c r="B102" s="751" t="s">
        <v>1635</v>
      </c>
      <c r="C102" s="749"/>
    </row>
    <row r="103" spans="1:3" ht="38.25">
      <c r="A103" s="750">
        <v>7.6</v>
      </c>
      <c r="B103" s="751" t="s">
        <v>1636</v>
      </c>
      <c r="C103" s="749"/>
    </row>
    <row r="104" spans="1:3" ht="25.5">
      <c r="A104" s="750">
        <v>7.7</v>
      </c>
      <c r="B104" s="751" t="s">
        <v>1637</v>
      </c>
      <c r="C104" s="749"/>
    </row>
    <row r="105" spans="1:3" ht="25.5">
      <c r="A105" s="750">
        <v>7.8</v>
      </c>
      <c r="B105" s="751" t="s">
        <v>1638</v>
      </c>
      <c r="C105" s="749"/>
    </row>
    <row r="106" spans="1:3">
      <c r="A106" s="750">
        <v>7.9</v>
      </c>
      <c r="B106" s="751" t="s">
        <v>1639</v>
      </c>
      <c r="C106" s="749"/>
    </row>
    <row r="107" spans="1:3" ht="25.5">
      <c r="A107" s="747">
        <v>8</v>
      </c>
      <c r="B107" s="751" t="s">
        <v>1348</v>
      </c>
      <c r="C107" s="749"/>
    </row>
    <row r="108" spans="1:3">
      <c r="A108" s="750">
        <v>8.1</v>
      </c>
      <c r="B108" s="751" t="s">
        <v>230</v>
      </c>
      <c r="C108" s="749"/>
    </row>
    <row r="109" spans="1:3">
      <c r="A109" s="750">
        <v>8.1999999999999993</v>
      </c>
      <c r="B109" s="751" t="s">
        <v>1640</v>
      </c>
      <c r="C109" s="749"/>
    </row>
    <row r="110" spans="1:3">
      <c r="A110" s="750">
        <v>8.3000000000000007</v>
      </c>
      <c r="B110" s="751" t="s">
        <v>188</v>
      </c>
      <c r="C110" s="749"/>
    </row>
    <row r="111" spans="1:3">
      <c r="A111" s="750">
        <v>8.4</v>
      </c>
      <c r="B111" s="751" t="s">
        <v>1641</v>
      </c>
      <c r="C111" s="749"/>
    </row>
    <row r="112" spans="1:3">
      <c r="A112" s="750">
        <v>8.5</v>
      </c>
      <c r="B112" s="751" t="s">
        <v>1642</v>
      </c>
      <c r="C112" s="749"/>
    </row>
    <row r="113" spans="1:3" ht="25.5">
      <c r="A113" s="747">
        <v>9</v>
      </c>
      <c r="B113" s="751" t="s">
        <v>1643</v>
      </c>
      <c r="C113" s="749"/>
    </row>
    <row r="114" spans="1:3">
      <c r="A114" s="750">
        <v>9.1</v>
      </c>
      <c r="B114" s="751" t="s">
        <v>1644</v>
      </c>
      <c r="C114" s="749"/>
    </row>
    <row r="115" spans="1:3">
      <c r="A115" s="750">
        <v>9.1999999999999993</v>
      </c>
      <c r="B115" s="751" t="s">
        <v>1645</v>
      </c>
      <c r="C115" s="749"/>
    </row>
    <row r="116" spans="1:3">
      <c r="A116" s="750">
        <v>9.3000000000000007</v>
      </c>
      <c r="B116" s="751" t="s">
        <v>1646</v>
      </c>
      <c r="C116" s="749"/>
    </row>
    <row r="117" spans="1:3">
      <c r="A117" s="750">
        <v>9.4</v>
      </c>
      <c r="B117" s="751" t="s">
        <v>1647</v>
      </c>
      <c r="C117" s="749"/>
    </row>
    <row r="118" spans="1:3">
      <c r="A118" s="750">
        <v>9.5</v>
      </c>
      <c r="B118" s="751" t="s">
        <v>1648</v>
      </c>
      <c r="C118" s="749"/>
    </row>
    <row r="119" spans="1:3">
      <c r="A119" s="750">
        <v>9.6</v>
      </c>
      <c r="B119" s="751" t="s">
        <v>1649</v>
      </c>
      <c r="C119" s="749"/>
    </row>
    <row r="120" spans="1:3" ht="25.5">
      <c r="A120" s="750">
        <v>9.6999999999999993</v>
      </c>
      <c r="B120" s="751" t="s">
        <v>1650</v>
      </c>
      <c r="C120" s="749"/>
    </row>
    <row r="121" spans="1:3">
      <c r="A121" s="747">
        <v>0</v>
      </c>
      <c r="B121" s="751" t="s">
        <v>531</v>
      </c>
      <c r="C121" s="749"/>
    </row>
    <row r="122" spans="1:3">
      <c r="A122" s="750">
        <v>0.1</v>
      </c>
      <c r="B122" s="751" t="s">
        <v>1651</v>
      </c>
      <c r="C122" s="749"/>
    </row>
    <row r="123" spans="1:3">
      <c r="A123" s="750">
        <v>0.2</v>
      </c>
      <c r="B123" s="751" t="s">
        <v>1652</v>
      </c>
      <c r="C123" s="749"/>
    </row>
    <row r="124" spans="1:3">
      <c r="A124" s="750">
        <v>0.3</v>
      </c>
      <c r="B124" s="751" t="s">
        <v>1653</v>
      </c>
      <c r="C124" s="749"/>
    </row>
    <row r="125" spans="1:3">
      <c r="A125" s="225"/>
      <c r="B125" s="228" t="s">
        <v>216</v>
      </c>
      <c r="C125" s="229"/>
    </row>
  </sheetData>
  <mergeCells count="3">
    <mergeCell ref="A2:C2"/>
    <mergeCell ref="A3:C3"/>
    <mergeCell ref="A4:C4"/>
  </mergeCells>
  <pageMargins left="0.70866141732283472" right="0.70866141732283472" top="0.74803149606299213" bottom="0.74803149606299213" header="0.31496062992125984" footer="0.31496062992125984"/>
  <pageSetup fitToHeight="0" orientation="portrait" verticalDpi="300" r:id="rId1"/>
  <headerFooter>
    <oddHeader>&amp;L&amp;"Arial,Normal"&amp;10ANEXOS&amp;R&amp;"Arial,Normal"&amp;10&amp;K000000A7</oddHeader>
    <oddFooter>&amp;C&amp;"Arial,Cursiva"&amp;10&amp;K000000“Bajo protesta de decir verdad declaramos que los Estados Financieros y sus notas, 
son razonablemente correctos y son responsabilidad del emisor”&amp;R&amp;"Arial,Normal"&amp;10&amp;K000000&amp;P/&amp;N</oddFooter>
  </headerFooter>
  <rowBreaks count="3" manualBreakCount="3">
    <brk id="46" max="2" man="1"/>
    <brk id="82" max="2" man="1"/>
    <brk id="111" max="2"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8"/>
  <sheetViews>
    <sheetView topLeftCell="A389" zoomScale="115" zoomScaleNormal="115" workbookViewId="0">
      <selection activeCell="B411" sqref="B411"/>
    </sheetView>
  </sheetViews>
  <sheetFormatPr baseColWidth="10" defaultRowHeight="15"/>
  <cols>
    <col min="1" max="1" width="7.5703125" style="216" bestFit="1" customWidth="1"/>
    <col min="2" max="2" width="67.42578125" style="226" customWidth="1"/>
    <col min="3" max="16384" width="11.42578125" style="626"/>
  </cols>
  <sheetData>
    <row r="1" spans="1:5" s="629" customFormat="1" ht="14.25">
      <c r="A1" s="628"/>
      <c r="B1" s="628"/>
      <c r="C1" s="628"/>
      <c r="D1" s="628"/>
    </row>
    <row r="2" spans="1:5" s="629" customFormat="1" ht="15" customHeight="1">
      <c r="A2" s="1348" t="s">
        <v>1697</v>
      </c>
      <c r="B2" s="1348"/>
      <c r="C2" s="1348"/>
      <c r="D2" s="1348"/>
      <c r="E2" s="1348"/>
    </row>
    <row r="3" spans="1:5" s="629" customFormat="1" ht="15" customHeight="1">
      <c r="A3" s="1348" t="s">
        <v>1735</v>
      </c>
      <c r="B3" s="1348"/>
      <c r="C3" s="1348"/>
      <c r="D3" s="1348"/>
      <c r="E3" s="1348"/>
    </row>
    <row r="4" spans="1:5" s="629" customFormat="1" ht="15" customHeight="1">
      <c r="A4" s="1348" t="s">
        <v>670</v>
      </c>
      <c r="B4" s="1348"/>
      <c r="C4" s="1348"/>
      <c r="D4" s="1348"/>
      <c r="E4" s="1348"/>
    </row>
    <row r="5" spans="1:5" s="629" customFormat="1" thickBot="1"/>
    <row r="6" spans="1:5" ht="26.25" thickBot="1">
      <c r="A6" s="908" t="s">
        <v>1736</v>
      </c>
      <c r="B6" s="911" t="s">
        <v>1737</v>
      </c>
      <c r="C6" s="909" t="s">
        <v>1738</v>
      </c>
      <c r="D6" s="909" t="s">
        <v>1739</v>
      </c>
      <c r="E6" s="910" t="s">
        <v>1740</v>
      </c>
    </row>
    <row r="7" spans="1:5">
      <c r="A7" s="905">
        <v>1</v>
      </c>
      <c r="B7" s="912" t="s">
        <v>2</v>
      </c>
      <c r="C7" s="906">
        <f>C8+C46</f>
        <v>0</v>
      </c>
      <c r="D7" s="906">
        <f>D8+D46</f>
        <v>0</v>
      </c>
      <c r="E7" s="907">
        <f t="shared" ref="E7:E198" si="0">C7-D7</f>
        <v>0</v>
      </c>
    </row>
    <row r="8" spans="1:5">
      <c r="A8" s="853">
        <v>1.1000000000000001</v>
      </c>
      <c r="B8" s="913" t="s">
        <v>1741</v>
      </c>
      <c r="C8" s="854">
        <f>C9+C17+C25+C31+C37+C39+C42</f>
        <v>0</v>
      </c>
      <c r="D8" s="854">
        <f>D9+D17+D25+D31+D37+D39+D42</f>
        <v>0</v>
      </c>
      <c r="E8" s="855">
        <f t="shared" si="0"/>
        <v>0</v>
      </c>
    </row>
    <row r="9" spans="1:5">
      <c r="A9" s="856" t="s">
        <v>6</v>
      </c>
      <c r="B9" s="914" t="s">
        <v>7</v>
      </c>
      <c r="C9" s="857">
        <f>SUM(C10:C16)</f>
        <v>0</v>
      </c>
      <c r="D9" s="857">
        <f>SUM(D10:D16)</f>
        <v>0</v>
      </c>
      <c r="E9" s="858">
        <f t="shared" si="0"/>
        <v>0</v>
      </c>
    </row>
    <row r="10" spans="1:5">
      <c r="A10" s="859" t="s">
        <v>747</v>
      </c>
      <c r="B10" s="915" t="s">
        <v>748</v>
      </c>
      <c r="C10" s="860"/>
      <c r="D10" s="860"/>
      <c r="E10" s="861">
        <f t="shared" si="0"/>
        <v>0</v>
      </c>
    </row>
    <row r="11" spans="1:5">
      <c r="A11" s="859" t="s">
        <v>749</v>
      </c>
      <c r="B11" s="915" t="s">
        <v>658</v>
      </c>
      <c r="C11" s="860"/>
      <c r="D11" s="860"/>
      <c r="E11" s="861">
        <f t="shared" si="0"/>
        <v>0</v>
      </c>
    </row>
    <row r="12" spans="1:5">
      <c r="A12" s="859" t="s">
        <v>751</v>
      </c>
      <c r="B12" s="915" t="s">
        <v>752</v>
      </c>
      <c r="C12" s="860"/>
      <c r="D12" s="860"/>
      <c r="E12" s="861">
        <f t="shared" si="0"/>
        <v>0</v>
      </c>
    </row>
    <row r="13" spans="1:5">
      <c r="A13" s="859" t="s">
        <v>753</v>
      </c>
      <c r="B13" s="915" t="s">
        <v>754</v>
      </c>
      <c r="C13" s="860"/>
      <c r="D13" s="860"/>
      <c r="E13" s="861">
        <f t="shared" si="0"/>
        <v>0</v>
      </c>
    </row>
    <row r="14" spans="1:5">
      <c r="A14" s="859" t="s">
        <v>755</v>
      </c>
      <c r="B14" s="915" t="s">
        <v>577</v>
      </c>
      <c r="C14" s="860"/>
      <c r="D14" s="860"/>
      <c r="E14" s="861">
        <f t="shared" si="0"/>
        <v>0</v>
      </c>
    </row>
    <row r="15" spans="1:5">
      <c r="A15" s="859" t="s">
        <v>757</v>
      </c>
      <c r="B15" s="915" t="s">
        <v>1742</v>
      </c>
      <c r="C15" s="862"/>
      <c r="D15" s="862"/>
      <c r="E15" s="861">
        <f t="shared" si="0"/>
        <v>0</v>
      </c>
    </row>
    <row r="16" spans="1:5">
      <c r="A16" s="859" t="s">
        <v>759</v>
      </c>
      <c r="B16" s="915" t="s">
        <v>760</v>
      </c>
      <c r="C16" s="860"/>
      <c r="D16" s="860"/>
      <c r="E16" s="861">
        <f t="shared" si="0"/>
        <v>0</v>
      </c>
    </row>
    <row r="17" spans="1:5">
      <c r="A17" s="856" t="s">
        <v>10</v>
      </c>
      <c r="B17" s="914" t="s">
        <v>11</v>
      </c>
      <c r="C17" s="857">
        <f>SUM(C18:C24)</f>
        <v>0</v>
      </c>
      <c r="D17" s="857">
        <f>SUM(D18:D24)</f>
        <v>0</v>
      </c>
      <c r="E17" s="858">
        <f t="shared" si="0"/>
        <v>0</v>
      </c>
    </row>
    <row r="18" spans="1:5">
      <c r="A18" s="859" t="s">
        <v>761</v>
      </c>
      <c r="B18" s="915" t="s">
        <v>1743</v>
      </c>
      <c r="C18" s="860"/>
      <c r="D18" s="860"/>
      <c r="E18" s="861">
        <f t="shared" si="0"/>
        <v>0</v>
      </c>
    </row>
    <row r="19" spans="1:5">
      <c r="A19" s="859" t="s">
        <v>763</v>
      </c>
      <c r="B19" s="915" t="s">
        <v>764</v>
      </c>
      <c r="C19" s="860"/>
      <c r="D19" s="860"/>
      <c r="E19" s="861">
        <f t="shared" si="0"/>
        <v>0</v>
      </c>
    </row>
    <row r="20" spans="1:5">
      <c r="A20" s="859" t="s">
        <v>765</v>
      </c>
      <c r="B20" s="915" t="s">
        <v>1744</v>
      </c>
      <c r="C20" s="860"/>
      <c r="D20" s="860"/>
      <c r="E20" s="861">
        <f t="shared" si="0"/>
        <v>0</v>
      </c>
    </row>
    <row r="21" spans="1:5">
      <c r="A21" s="859" t="s">
        <v>767</v>
      </c>
      <c r="B21" s="915" t="s">
        <v>768</v>
      </c>
      <c r="C21" s="860"/>
      <c r="D21" s="860"/>
      <c r="E21" s="861">
        <f t="shared" si="0"/>
        <v>0</v>
      </c>
    </row>
    <row r="22" spans="1:5">
      <c r="A22" s="859" t="s">
        <v>769</v>
      </c>
      <c r="B22" s="915" t="s">
        <v>1745</v>
      </c>
      <c r="C22" s="860"/>
      <c r="D22" s="860"/>
      <c r="E22" s="861">
        <f t="shared" si="0"/>
        <v>0</v>
      </c>
    </row>
    <row r="23" spans="1:5">
      <c r="A23" s="859" t="s">
        <v>771</v>
      </c>
      <c r="B23" s="915" t="s">
        <v>1746</v>
      </c>
      <c r="C23" s="860"/>
      <c r="D23" s="860"/>
      <c r="E23" s="861">
        <f t="shared" si="0"/>
        <v>0</v>
      </c>
    </row>
    <row r="24" spans="1:5">
      <c r="A24" s="859" t="s">
        <v>773</v>
      </c>
      <c r="B24" s="915" t="s">
        <v>1747</v>
      </c>
      <c r="C24" s="860"/>
      <c r="D24" s="860"/>
      <c r="E24" s="861">
        <f t="shared" si="0"/>
        <v>0</v>
      </c>
    </row>
    <row r="25" spans="1:5">
      <c r="A25" s="856" t="s">
        <v>14</v>
      </c>
      <c r="B25" s="914" t="s">
        <v>15</v>
      </c>
      <c r="C25" s="854">
        <f>SUM(C26:C30)</f>
        <v>0</v>
      </c>
      <c r="D25" s="854">
        <f>SUM(D26:D30)</f>
        <v>0</v>
      </c>
      <c r="E25" s="855">
        <f t="shared" si="0"/>
        <v>0</v>
      </c>
    </row>
    <row r="26" spans="1:5">
      <c r="A26" s="863" t="s">
        <v>775</v>
      </c>
      <c r="B26" s="915" t="s">
        <v>1748</v>
      </c>
      <c r="C26" s="864"/>
      <c r="D26" s="864"/>
      <c r="E26" s="865">
        <f t="shared" si="0"/>
        <v>0</v>
      </c>
    </row>
    <row r="27" spans="1:5">
      <c r="A27" s="859" t="s">
        <v>777</v>
      </c>
      <c r="B27" s="915" t="s">
        <v>1749</v>
      </c>
      <c r="C27" s="866"/>
      <c r="D27" s="866"/>
      <c r="E27" s="861">
        <f t="shared" si="0"/>
        <v>0</v>
      </c>
    </row>
    <row r="28" spans="1:5">
      <c r="A28" s="859" t="s">
        <v>779</v>
      </c>
      <c r="B28" s="915" t="s">
        <v>1750</v>
      </c>
      <c r="C28" s="864"/>
      <c r="D28" s="864"/>
      <c r="E28" s="861">
        <f t="shared" si="0"/>
        <v>0</v>
      </c>
    </row>
    <row r="29" spans="1:5">
      <c r="A29" s="859" t="s">
        <v>781</v>
      </c>
      <c r="B29" s="915" t="s">
        <v>1751</v>
      </c>
      <c r="C29" s="864"/>
      <c r="D29" s="864"/>
      <c r="E29" s="861">
        <f t="shared" si="0"/>
        <v>0</v>
      </c>
    </row>
    <row r="30" spans="1:5">
      <c r="A30" s="859" t="s">
        <v>783</v>
      </c>
      <c r="B30" s="915" t="s">
        <v>784</v>
      </c>
      <c r="C30" s="864"/>
      <c r="D30" s="864"/>
      <c r="E30" s="861">
        <f t="shared" si="0"/>
        <v>0</v>
      </c>
    </row>
    <row r="31" spans="1:5">
      <c r="A31" s="856" t="s">
        <v>18</v>
      </c>
      <c r="B31" s="914" t="s">
        <v>19</v>
      </c>
      <c r="C31" s="857">
        <f>SUM(C32:C36)</f>
        <v>0</v>
      </c>
      <c r="D31" s="857">
        <f>SUM(D32:D36)</f>
        <v>0</v>
      </c>
      <c r="E31" s="858">
        <f t="shared" si="0"/>
        <v>0</v>
      </c>
    </row>
    <row r="32" spans="1:5">
      <c r="A32" s="859" t="s">
        <v>1752</v>
      </c>
      <c r="B32" s="915" t="s">
        <v>1753</v>
      </c>
      <c r="C32" s="864"/>
      <c r="D32" s="864"/>
      <c r="E32" s="861">
        <f t="shared" si="0"/>
        <v>0</v>
      </c>
    </row>
    <row r="33" spans="1:5">
      <c r="A33" s="859" t="s">
        <v>1754</v>
      </c>
      <c r="B33" s="915" t="s">
        <v>1755</v>
      </c>
      <c r="C33" s="864"/>
      <c r="D33" s="864"/>
      <c r="E33" s="861">
        <f t="shared" si="0"/>
        <v>0</v>
      </c>
    </row>
    <row r="34" spans="1:5">
      <c r="A34" s="859" t="s">
        <v>1756</v>
      </c>
      <c r="B34" s="915" t="s">
        <v>1757</v>
      </c>
      <c r="C34" s="864"/>
      <c r="D34" s="864"/>
      <c r="E34" s="861">
        <f t="shared" si="0"/>
        <v>0</v>
      </c>
    </row>
    <row r="35" spans="1:5">
      <c r="A35" s="859" t="s">
        <v>1758</v>
      </c>
      <c r="B35" s="915" t="s">
        <v>1759</v>
      </c>
      <c r="C35" s="864"/>
      <c r="D35" s="864"/>
      <c r="E35" s="861">
        <f t="shared" si="0"/>
        <v>0</v>
      </c>
    </row>
    <row r="36" spans="1:5">
      <c r="A36" s="859" t="s">
        <v>1760</v>
      </c>
      <c r="B36" s="915" t="s">
        <v>1761</v>
      </c>
      <c r="C36" s="866"/>
      <c r="D36" s="866"/>
      <c r="E36" s="861">
        <f t="shared" si="0"/>
        <v>0</v>
      </c>
    </row>
    <row r="37" spans="1:5">
      <c r="A37" s="856" t="s">
        <v>22</v>
      </c>
      <c r="B37" s="914" t="s">
        <v>23</v>
      </c>
      <c r="C37" s="857">
        <f>SUM(C38)</f>
        <v>0</v>
      </c>
      <c r="D37" s="857">
        <f>SUM(D38)</f>
        <v>0</v>
      </c>
      <c r="E37" s="858">
        <f t="shared" si="0"/>
        <v>0</v>
      </c>
    </row>
    <row r="38" spans="1:5">
      <c r="A38" s="859" t="s">
        <v>1762</v>
      </c>
      <c r="B38" s="915" t="s">
        <v>1763</v>
      </c>
      <c r="C38" s="864"/>
      <c r="D38" s="864"/>
      <c r="E38" s="861">
        <f t="shared" si="0"/>
        <v>0</v>
      </c>
    </row>
    <row r="39" spans="1:5">
      <c r="A39" s="856" t="s">
        <v>26</v>
      </c>
      <c r="B39" s="914" t="s">
        <v>27</v>
      </c>
      <c r="C39" s="857">
        <f>SUM(C40:C41)</f>
        <v>0</v>
      </c>
      <c r="D39" s="857">
        <f>SUM(D40:D41)</f>
        <v>0</v>
      </c>
      <c r="E39" s="858">
        <f t="shared" si="0"/>
        <v>0</v>
      </c>
    </row>
    <row r="40" spans="1:5">
      <c r="A40" s="859" t="s">
        <v>785</v>
      </c>
      <c r="B40" s="915" t="s">
        <v>1764</v>
      </c>
      <c r="C40" s="864"/>
      <c r="D40" s="864"/>
      <c r="E40" s="861">
        <f t="shared" si="0"/>
        <v>0</v>
      </c>
    </row>
    <row r="41" spans="1:5">
      <c r="A41" s="859" t="s">
        <v>583</v>
      </c>
      <c r="B41" s="915" t="s">
        <v>584</v>
      </c>
      <c r="C41" s="864"/>
      <c r="D41" s="864"/>
      <c r="E41" s="861">
        <f t="shared" si="0"/>
        <v>0</v>
      </c>
    </row>
    <row r="42" spans="1:5">
      <c r="A42" s="856" t="s">
        <v>30</v>
      </c>
      <c r="B42" s="914" t="s">
        <v>31</v>
      </c>
      <c r="C42" s="857">
        <f>SUM(C43:C45)</f>
        <v>0</v>
      </c>
      <c r="D42" s="857">
        <f>SUM(D43:D45)</f>
        <v>0</v>
      </c>
      <c r="E42" s="858">
        <f t="shared" si="0"/>
        <v>0</v>
      </c>
    </row>
    <row r="43" spans="1:5">
      <c r="A43" s="859" t="s">
        <v>599</v>
      </c>
      <c r="B43" s="915" t="s">
        <v>1765</v>
      </c>
      <c r="C43" s="864"/>
      <c r="D43" s="864"/>
      <c r="E43" s="861">
        <f t="shared" si="0"/>
        <v>0</v>
      </c>
    </row>
    <row r="44" spans="1:5">
      <c r="A44" s="859" t="s">
        <v>601</v>
      </c>
      <c r="B44" s="915" t="s">
        <v>1766</v>
      </c>
      <c r="C44" s="866"/>
      <c r="D44" s="866"/>
      <c r="E44" s="861">
        <f t="shared" si="0"/>
        <v>0</v>
      </c>
    </row>
    <row r="45" spans="1:5">
      <c r="A45" s="863" t="s">
        <v>603</v>
      </c>
      <c r="B45" s="915" t="s">
        <v>1767</v>
      </c>
      <c r="C45" s="864"/>
      <c r="D45" s="864"/>
      <c r="E45" s="865">
        <f t="shared" si="0"/>
        <v>0</v>
      </c>
    </row>
    <row r="46" spans="1:5">
      <c r="A46" s="867">
        <v>1.2</v>
      </c>
      <c r="B46" s="913" t="s">
        <v>1768</v>
      </c>
      <c r="C46" s="857">
        <f>C47+C52+C58+C66+C75+C81+C87+C100+C94</f>
        <v>0</v>
      </c>
      <c r="D46" s="857">
        <f>D47+D52+D58+D66+D75+D81+D87+D100+D94</f>
        <v>0</v>
      </c>
      <c r="E46" s="858">
        <f>C46-D46</f>
        <v>0</v>
      </c>
    </row>
    <row r="47" spans="1:5">
      <c r="A47" s="868" t="s">
        <v>40</v>
      </c>
      <c r="B47" s="914" t="s">
        <v>41</v>
      </c>
      <c r="C47" s="857">
        <f>SUM(C48:C51)</f>
        <v>0</v>
      </c>
      <c r="D47" s="857">
        <f>SUM(D48:D51)</f>
        <v>0</v>
      </c>
      <c r="E47" s="858">
        <f>C47-D47</f>
        <v>0</v>
      </c>
    </row>
    <row r="48" spans="1:5">
      <c r="A48" s="863" t="s">
        <v>1524</v>
      </c>
      <c r="B48" s="915" t="s">
        <v>1769</v>
      </c>
      <c r="C48" s="864"/>
      <c r="D48" s="864"/>
      <c r="E48" s="865">
        <f t="shared" si="0"/>
        <v>0</v>
      </c>
    </row>
    <row r="49" spans="1:5">
      <c r="A49" s="863" t="s">
        <v>1525</v>
      </c>
      <c r="B49" s="915" t="s">
        <v>1770</v>
      </c>
      <c r="C49" s="864"/>
      <c r="D49" s="864"/>
      <c r="E49" s="865">
        <f t="shared" si="0"/>
        <v>0</v>
      </c>
    </row>
    <row r="50" spans="1:5">
      <c r="A50" s="863" t="s">
        <v>1522</v>
      </c>
      <c r="B50" s="915" t="s">
        <v>1771</v>
      </c>
      <c r="C50" s="864"/>
      <c r="D50" s="864"/>
      <c r="E50" s="865">
        <f t="shared" si="0"/>
        <v>0</v>
      </c>
    </row>
    <row r="51" spans="1:5">
      <c r="A51" s="863" t="s">
        <v>1523</v>
      </c>
      <c r="B51" s="915" t="s">
        <v>1527</v>
      </c>
      <c r="C51" s="864"/>
      <c r="D51" s="864"/>
      <c r="E51" s="865">
        <f t="shared" si="0"/>
        <v>0</v>
      </c>
    </row>
    <row r="52" spans="1:5">
      <c r="A52" s="868" t="s">
        <v>44</v>
      </c>
      <c r="B52" s="914" t="s">
        <v>45</v>
      </c>
      <c r="C52" s="857">
        <f>SUM(C53:C57)</f>
        <v>0</v>
      </c>
      <c r="D52" s="857">
        <f>SUM(D53:D57)</f>
        <v>0</v>
      </c>
      <c r="E52" s="858">
        <f t="shared" si="0"/>
        <v>0</v>
      </c>
    </row>
    <row r="53" spans="1:5">
      <c r="A53" s="863" t="s">
        <v>1772</v>
      </c>
      <c r="B53" s="916" t="s">
        <v>1773</v>
      </c>
      <c r="C53" s="864"/>
      <c r="D53" s="864"/>
      <c r="E53" s="865">
        <f t="shared" si="0"/>
        <v>0</v>
      </c>
    </row>
    <row r="54" spans="1:5">
      <c r="A54" s="863" t="s">
        <v>1774</v>
      </c>
      <c r="B54" s="915" t="s">
        <v>1775</v>
      </c>
      <c r="C54" s="864"/>
      <c r="D54" s="864"/>
      <c r="E54" s="865">
        <f t="shared" si="0"/>
        <v>0</v>
      </c>
    </row>
    <row r="55" spans="1:5">
      <c r="A55" s="863" t="s">
        <v>1776</v>
      </c>
      <c r="B55" s="915" t="s">
        <v>1777</v>
      </c>
      <c r="C55" s="864"/>
      <c r="D55" s="864"/>
      <c r="E55" s="865">
        <f t="shared" si="0"/>
        <v>0</v>
      </c>
    </row>
    <row r="56" spans="1:5">
      <c r="A56" s="863" t="s">
        <v>1778</v>
      </c>
      <c r="B56" s="915" t="s">
        <v>1779</v>
      </c>
      <c r="C56" s="864"/>
      <c r="D56" s="864"/>
      <c r="E56" s="865">
        <f t="shared" si="0"/>
        <v>0</v>
      </c>
    </row>
    <row r="57" spans="1:5">
      <c r="A57" s="863" t="s">
        <v>1780</v>
      </c>
      <c r="B57" s="915" t="s">
        <v>1781</v>
      </c>
      <c r="C57" s="864"/>
      <c r="D57" s="864"/>
      <c r="E57" s="865">
        <f t="shared" si="0"/>
        <v>0</v>
      </c>
    </row>
    <row r="58" spans="1:5">
      <c r="A58" s="868" t="s">
        <v>48</v>
      </c>
      <c r="B58" s="914" t="s">
        <v>49</v>
      </c>
      <c r="C58" s="857">
        <f>SUM(C59:C65)</f>
        <v>0</v>
      </c>
      <c r="D58" s="857">
        <f>SUM(D59:D65)</f>
        <v>0</v>
      </c>
      <c r="E58" s="858">
        <f t="shared" si="0"/>
        <v>0</v>
      </c>
    </row>
    <row r="59" spans="1:5">
      <c r="A59" s="863" t="s">
        <v>1665</v>
      </c>
      <c r="B59" s="915" t="s">
        <v>1672</v>
      </c>
      <c r="C59" s="864"/>
      <c r="D59" s="864"/>
      <c r="E59" s="865">
        <f t="shared" si="0"/>
        <v>0</v>
      </c>
    </row>
    <row r="60" spans="1:5">
      <c r="A60" s="863" t="s">
        <v>1666</v>
      </c>
      <c r="B60" s="915" t="s">
        <v>1673</v>
      </c>
      <c r="C60" s="864"/>
      <c r="D60" s="864"/>
      <c r="E60" s="865">
        <f t="shared" si="0"/>
        <v>0</v>
      </c>
    </row>
    <row r="61" spans="1:5">
      <c r="A61" s="863" t="s">
        <v>1667</v>
      </c>
      <c r="B61" s="915" t="s">
        <v>1674</v>
      </c>
      <c r="C61" s="864"/>
      <c r="D61" s="864"/>
      <c r="E61" s="865">
        <f t="shared" si="0"/>
        <v>0</v>
      </c>
    </row>
    <row r="62" spans="1:5">
      <c r="A62" s="863" t="s">
        <v>1668</v>
      </c>
      <c r="B62" s="915" t="s">
        <v>1675</v>
      </c>
      <c r="C62" s="864"/>
      <c r="D62" s="864"/>
      <c r="E62" s="865">
        <f t="shared" si="0"/>
        <v>0</v>
      </c>
    </row>
    <row r="63" spans="1:5">
      <c r="A63" s="863" t="s">
        <v>1669</v>
      </c>
      <c r="B63" s="915" t="s">
        <v>1782</v>
      </c>
      <c r="C63" s="864"/>
      <c r="D63" s="864"/>
      <c r="E63" s="865">
        <f t="shared" si="0"/>
        <v>0</v>
      </c>
    </row>
    <row r="64" spans="1:5">
      <c r="A64" s="863" t="s">
        <v>1670</v>
      </c>
      <c r="B64" s="915" t="s">
        <v>1783</v>
      </c>
      <c r="C64" s="864"/>
      <c r="D64" s="864"/>
      <c r="E64" s="865">
        <f t="shared" si="0"/>
        <v>0</v>
      </c>
    </row>
    <row r="65" spans="1:5">
      <c r="A65" s="863" t="s">
        <v>1671</v>
      </c>
      <c r="B65" s="915" t="s">
        <v>1784</v>
      </c>
      <c r="C65" s="864"/>
      <c r="D65" s="864"/>
      <c r="E65" s="865">
        <f t="shared" si="0"/>
        <v>0</v>
      </c>
    </row>
    <row r="66" spans="1:5">
      <c r="A66" s="868" t="s">
        <v>52</v>
      </c>
      <c r="B66" s="914" t="s">
        <v>53</v>
      </c>
      <c r="C66" s="857">
        <f>SUM(C67:C74)</f>
        <v>0</v>
      </c>
      <c r="D66" s="857">
        <f>SUM(D67:D74)</f>
        <v>0</v>
      </c>
      <c r="E66" s="858">
        <f t="shared" si="0"/>
        <v>0</v>
      </c>
    </row>
    <row r="67" spans="1:5">
      <c r="A67" s="863" t="s">
        <v>1679</v>
      </c>
      <c r="B67" s="915" t="s">
        <v>1785</v>
      </c>
      <c r="C67" s="864"/>
      <c r="D67" s="864"/>
      <c r="E67" s="865">
        <f t="shared" si="0"/>
        <v>0</v>
      </c>
    </row>
    <row r="68" spans="1:5">
      <c r="A68" s="863" t="s">
        <v>1680</v>
      </c>
      <c r="B68" s="915" t="s">
        <v>1786</v>
      </c>
      <c r="C68" s="864"/>
      <c r="D68" s="864"/>
      <c r="E68" s="865">
        <f t="shared" si="0"/>
        <v>0</v>
      </c>
    </row>
    <row r="69" spans="1:5">
      <c r="A69" s="863" t="s">
        <v>1681</v>
      </c>
      <c r="B69" s="915" t="s">
        <v>1787</v>
      </c>
      <c r="C69" s="864"/>
      <c r="D69" s="864"/>
      <c r="E69" s="865">
        <f t="shared" si="0"/>
        <v>0</v>
      </c>
    </row>
    <row r="70" spans="1:5">
      <c r="A70" s="863" t="s">
        <v>1682</v>
      </c>
      <c r="B70" s="915" t="s">
        <v>1788</v>
      </c>
      <c r="C70" s="864"/>
      <c r="D70" s="864"/>
      <c r="E70" s="865">
        <f t="shared" si="0"/>
        <v>0</v>
      </c>
    </row>
    <row r="71" spans="1:5">
      <c r="A71" s="863" t="s">
        <v>1683</v>
      </c>
      <c r="B71" s="915" t="s">
        <v>1789</v>
      </c>
      <c r="C71" s="864"/>
      <c r="D71" s="864"/>
      <c r="E71" s="865">
        <f t="shared" si="0"/>
        <v>0</v>
      </c>
    </row>
    <row r="72" spans="1:5">
      <c r="A72" s="863" t="s">
        <v>1684</v>
      </c>
      <c r="B72" s="915" t="s">
        <v>1790</v>
      </c>
      <c r="C72" s="864"/>
      <c r="D72" s="864"/>
      <c r="E72" s="865">
        <f t="shared" si="0"/>
        <v>0</v>
      </c>
    </row>
    <row r="73" spans="1:5">
      <c r="A73" s="863" t="s">
        <v>1689</v>
      </c>
      <c r="B73" s="915" t="s">
        <v>1791</v>
      </c>
      <c r="C73" s="864"/>
      <c r="D73" s="864"/>
      <c r="E73" s="865">
        <f t="shared" si="0"/>
        <v>0</v>
      </c>
    </row>
    <row r="74" spans="1:5">
      <c r="A74" s="863" t="s">
        <v>1690</v>
      </c>
      <c r="B74" s="915" t="s">
        <v>1792</v>
      </c>
      <c r="C74" s="864"/>
      <c r="D74" s="864"/>
      <c r="E74" s="865">
        <f t="shared" si="0"/>
        <v>0</v>
      </c>
    </row>
    <row r="75" spans="1:5">
      <c r="A75" s="868" t="s">
        <v>56</v>
      </c>
      <c r="B75" s="914" t="s">
        <v>57</v>
      </c>
      <c r="C75" s="857">
        <f>SUM(C76:C80)</f>
        <v>0</v>
      </c>
      <c r="D75" s="857">
        <f>SUM(D76:D80)</f>
        <v>0</v>
      </c>
      <c r="E75" s="858">
        <f t="shared" si="0"/>
        <v>0</v>
      </c>
    </row>
    <row r="76" spans="1:5">
      <c r="A76" s="863" t="s">
        <v>1793</v>
      </c>
      <c r="B76" s="915" t="s">
        <v>1794</v>
      </c>
      <c r="C76" s="864"/>
      <c r="D76" s="864"/>
      <c r="E76" s="865">
        <f t="shared" si="0"/>
        <v>0</v>
      </c>
    </row>
    <row r="77" spans="1:5">
      <c r="A77" s="863" t="s">
        <v>1795</v>
      </c>
      <c r="B77" s="915" t="s">
        <v>1796</v>
      </c>
      <c r="C77" s="864"/>
      <c r="D77" s="864"/>
      <c r="E77" s="865">
        <f t="shared" si="0"/>
        <v>0</v>
      </c>
    </row>
    <row r="78" spans="1:5">
      <c r="A78" s="863" t="s">
        <v>1797</v>
      </c>
      <c r="B78" s="915" t="s">
        <v>1798</v>
      </c>
      <c r="C78" s="864"/>
      <c r="D78" s="864"/>
      <c r="E78" s="865">
        <f t="shared" si="0"/>
        <v>0</v>
      </c>
    </row>
    <row r="79" spans="1:5">
      <c r="A79" s="863" t="s">
        <v>1799</v>
      </c>
      <c r="B79" s="915" t="s">
        <v>1800</v>
      </c>
      <c r="C79" s="864"/>
      <c r="D79" s="864"/>
      <c r="E79" s="865">
        <f t="shared" si="0"/>
        <v>0</v>
      </c>
    </row>
    <row r="80" spans="1:5">
      <c r="A80" s="863" t="s">
        <v>1801</v>
      </c>
      <c r="B80" s="915" t="s">
        <v>1802</v>
      </c>
      <c r="C80" s="864"/>
      <c r="D80" s="864"/>
      <c r="E80" s="865">
        <f t="shared" si="0"/>
        <v>0</v>
      </c>
    </row>
    <row r="81" spans="1:5">
      <c r="A81" s="868" t="s">
        <v>60</v>
      </c>
      <c r="B81" s="914" t="s">
        <v>61</v>
      </c>
      <c r="C81" s="857">
        <f>SUM(C82:C86)</f>
        <v>0</v>
      </c>
      <c r="D81" s="857">
        <f>SUM(D82:D86)</f>
        <v>0</v>
      </c>
      <c r="E81" s="858">
        <f t="shared" si="0"/>
        <v>0</v>
      </c>
    </row>
    <row r="82" spans="1:5">
      <c r="A82" s="863" t="s">
        <v>1803</v>
      </c>
      <c r="B82" s="915" t="s">
        <v>1804</v>
      </c>
      <c r="C82" s="864"/>
      <c r="D82" s="864"/>
      <c r="E82" s="865">
        <f t="shared" si="0"/>
        <v>0</v>
      </c>
    </row>
    <row r="83" spans="1:5">
      <c r="A83" s="863" t="s">
        <v>1805</v>
      </c>
      <c r="B83" s="915" t="s">
        <v>1806</v>
      </c>
      <c r="C83" s="864"/>
      <c r="D83" s="864"/>
      <c r="E83" s="865">
        <f t="shared" si="0"/>
        <v>0</v>
      </c>
    </row>
    <row r="84" spans="1:5">
      <c r="A84" s="863" t="s">
        <v>1807</v>
      </c>
      <c r="B84" s="915" t="s">
        <v>1808</v>
      </c>
      <c r="C84" s="864"/>
      <c r="D84" s="864"/>
      <c r="E84" s="865">
        <f t="shared" si="0"/>
        <v>0</v>
      </c>
    </row>
    <row r="85" spans="1:5">
      <c r="A85" s="863" t="s">
        <v>595</v>
      </c>
      <c r="B85" s="915" t="s">
        <v>1809</v>
      </c>
      <c r="C85" s="864"/>
      <c r="D85" s="864"/>
      <c r="E85" s="865">
        <f t="shared" si="0"/>
        <v>0</v>
      </c>
    </row>
    <row r="86" spans="1:5">
      <c r="A86" s="863" t="s">
        <v>1810</v>
      </c>
      <c r="B86" s="915" t="s">
        <v>1811</v>
      </c>
      <c r="C86" s="864"/>
      <c r="D86" s="864"/>
      <c r="E86" s="865">
        <f t="shared" si="0"/>
        <v>0</v>
      </c>
    </row>
    <row r="87" spans="1:5">
      <c r="A87" s="869" t="s">
        <v>64</v>
      </c>
      <c r="B87" s="917" t="s">
        <v>65</v>
      </c>
      <c r="C87" s="857">
        <f>SUM(C88:C93)</f>
        <v>0</v>
      </c>
      <c r="D87" s="857">
        <f>SUM(D88:D93)</f>
        <v>0</v>
      </c>
      <c r="E87" s="858">
        <f t="shared" si="0"/>
        <v>0</v>
      </c>
    </row>
    <row r="88" spans="1:5">
      <c r="A88" s="863" t="s">
        <v>1812</v>
      </c>
      <c r="B88" s="915" t="s">
        <v>1813</v>
      </c>
      <c r="C88" s="864"/>
      <c r="D88" s="864"/>
      <c r="E88" s="865">
        <f t="shared" si="0"/>
        <v>0</v>
      </c>
    </row>
    <row r="89" spans="1:5">
      <c r="A89" s="863" t="s">
        <v>1814</v>
      </c>
      <c r="B89" s="915" t="s">
        <v>1815</v>
      </c>
      <c r="C89" s="864"/>
      <c r="D89" s="864"/>
      <c r="E89" s="865">
        <f t="shared" si="0"/>
        <v>0</v>
      </c>
    </row>
    <row r="90" spans="1:5">
      <c r="A90" s="863" t="s">
        <v>1816</v>
      </c>
      <c r="B90" s="915" t="s">
        <v>1817</v>
      </c>
      <c r="C90" s="864"/>
      <c r="D90" s="864"/>
      <c r="E90" s="865">
        <f t="shared" si="0"/>
        <v>0</v>
      </c>
    </row>
    <row r="91" spans="1:5">
      <c r="A91" s="863" t="s">
        <v>1818</v>
      </c>
      <c r="B91" s="915" t="s">
        <v>1819</v>
      </c>
      <c r="C91" s="864"/>
      <c r="D91" s="864"/>
      <c r="E91" s="865">
        <f t="shared" si="0"/>
        <v>0</v>
      </c>
    </row>
    <row r="92" spans="1:5">
      <c r="A92" s="863" t="s">
        <v>1820</v>
      </c>
      <c r="B92" s="915" t="s">
        <v>1821</v>
      </c>
      <c r="C92" s="864"/>
      <c r="D92" s="864"/>
      <c r="E92" s="865">
        <f t="shared" si="0"/>
        <v>0</v>
      </c>
    </row>
    <row r="93" spans="1:5">
      <c r="A93" s="863" t="s">
        <v>1822</v>
      </c>
      <c r="B93" s="915" t="s">
        <v>1823</v>
      </c>
      <c r="C93" s="864"/>
      <c r="D93" s="864"/>
      <c r="E93" s="865">
        <f t="shared" si="0"/>
        <v>0</v>
      </c>
    </row>
    <row r="94" spans="1:5">
      <c r="A94" s="868" t="s">
        <v>66</v>
      </c>
      <c r="B94" s="914" t="s">
        <v>258</v>
      </c>
      <c r="C94" s="857">
        <f>SUM(C95:C99)</f>
        <v>0</v>
      </c>
      <c r="D94" s="857">
        <f>SUM(D95:D99)</f>
        <v>0</v>
      </c>
      <c r="E94" s="858">
        <f>C94-D94</f>
        <v>0</v>
      </c>
    </row>
    <row r="95" spans="1:5">
      <c r="A95" s="863" t="s">
        <v>585</v>
      </c>
      <c r="B95" s="915" t="s">
        <v>1824</v>
      </c>
      <c r="C95" s="864"/>
      <c r="D95" s="864"/>
      <c r="E95" s="865">
        <f>C95-D95</f>
        <v>0</v>
      </c>
    </row>
    <row r="96" spans="1:5">
      <c r="A96" s="863" t="s">
        <v>1825</v>
      </c>
      <c r="B96" s="915" t="s">
        <v>1826</v>
      </c>
      <c r="C96" s="864"/>
      <c r="D96" s="864"/>
      <c r="E96" s="865">
        <f>C96-D96</f>
        <v>0</v>
      </c>
    </row>
    <row r="97" spans="1:5">
      <c r="A97" s="863" t="s">
        <v>1827</v>
      </c>
      <c r="B97" s="915" t="s">
        <v>1828</v>
      </c>
      <c r="C97" s="864"/>
      <c r="D97" s="864"/>
      <c r="E97" s="865">
        <f t="shared" ref="E97:E99" si="1">C97-D97</f>
        <v>0</v>
      </c>
    </row>
    <row r="98" spans="1:5">
      <c r="A98" s="863" t="s">
        <v>1829</v>
      </c>
      <c r="B98" s="915" t="s">
        <v>1830</v>
      </c>
      <c r="C98" s="864"/>
      <c r="D98" s="864"/>
      <c r="E98" s="865">
        <f t="shared" si="1"/>
        <v>0</v>
      </c>
    </row>
    <row r="99" spans="1:5">
      <c r="A99" s="863" t="s">
        <v>1831</v>
      </c>
      <c r="B99" s="915" t="s">
        <v>1832</v>
      </c>
      <c r="C99" s="864"/>
      <c r="D99" s="864"/>
      <c r="E99" s="865">
        <f t="shared" si="1"/>
        <v>0</v>
      </c>
    </row>
    <row r="100" spans="1:5">
      <c r="A100" s="868" t="s">
        <v>68</v>
      </c>
      <c r="B100" s="914" t="s">
        <v>69</v>
      </c>
      <c r="C100" s="857">
        <f>SUM(C101:C103)</f>
        <v>0</v>
      </c>
      <c r="D100" s="857">
        <f>SUM(D101:D103)</f>
        <v>0</v>
      </c>
      <c r="E100" s="858">
        <f t="shared" si="0"/>
        <v>0</v>
      </c>
    </row>
    <row r="101" spans="1:5">
      <c r="A101" s="863" t="s">
        <v>605</v>
      </c>
      <c r="B101" s="915" t="s">
        <v>1833</v>
      </c>
      <c r="C101" s="864"/>
      <c r="D101" s="864"/>
      <c r="E101" s="865">
        <f t="shared" si="0"/>
        <v>0</v>
      </c>
    </row>
    <row r="102" spans="1:5">
      <c r="A102" s="863" t="s">
        <v>1834</v>
      </c>
      <c r="B102" s="915" t="s">
        <v>1835</v>
      </c>
      <c r="C102" s="864"/>
      <c r="D102" s="864"/>
      <c r="E102" s="865">
        <f t="shared" si="0"/>
        <v>0</v>
      </c>
    </row>
    <row r="103" spans="1:5">
      <c r="A103" s="863" t="s">
        <v>1836</v>
      </c>
      <c r="B103" s="915" t="s">
        <v>1837</v>
      </c>
      <c r="C103" s="864"/>
      <c r="D103" s="864"/>
      <c r="E103" s="865">
        <f t="shared" si="0"/>
        <v>0</v>
      </c>
    </row>
    <row r="104" spans="1:5">
      <c r="A104" s="905">
        <v>2</v>
      </c>
      <c r="B104" s="912" t="s">
        <v>3</v>
      </c>
      <c r="C104" s="906">
        <f>C105+C146</f>
        <v>0</v>
      </c>
      <c r="D104" s="906">
        <f>D105+D146</f>
        <v>0</v>
      </c>
      <c r="E104" s="907">
        <f t="shared" si="0"/>
        <v>0</v>
      </c>
    </row>
    <row r="105" spans="1:5">
      <c r="A105" s="867">
        <v>2.1</v>
      </c>
      <c r="B105" s="913" t="s">
        <v>1838</v>
      </c>
      <c r="C105" s="857">
        <f>C106+C116+C120+C124+C127+C131+C138+C142</f>
        <v>0</v>
      </c>
      <c r="D105" s="857">
        <f>D106+D116+D120+D124+D127+D131+D138+D142</f>
        <v>0</v>
      </c>
      <c r="E105" s="858">
        <f t="shared" si="0"/>
        <v>0</v>
      </c>
    </row>
    <row r="106" spans="1:5">
      <c r="A106" s="868" t="s">
        <v>8</v>
      </c>
      <c r="B106" s="914" t="s">
        <v>9</v>
      </c>
      <c r="C106" s="857">
        <f>SUM(C107:C115)</f>
        <v>0</v>
      </c>
      <c r="D106" s="857">
        <f>SUM(D107:D115)</f>
        <v>0</v>
      </c>
      <c r="E106" s="858">
        <f t="shared" si="0"/>
        <v>0</v>
      </c>
    </row>
    <row r="107" spans="1:5">
      <c r="A107" s="863" t="s">
        <v>792</v>
      </c>
      <c r="B107" s="915" t="s">
        <v>793</v>
      </c>
      <c r="C107" s="864"/>
      <c r="D107" s="864"/>
      <c r="E107" s="865">
        <f t="shared" si="0"/>
        <v>0</v>
      </c>
    </row>
    <row r="108" spans="1:5">
      <c r="A108" s="863" t="s">
        <v>794</v>
      </c>
      <c r="B108" s="915" t="s">
        <v>795</v>
      </c>
      <c r="C108" s="864"/>
      <c r="D108" s="864"/>
      <c r="E108" s="865">
        <f t="shared" si="0"/>
        <v>0</v>
      </c>
    </row>
    <row r="109" spans="1:5">
      <c r="A109" s="863" t="s">
        <v>796</v>
      </c>
      <c r="B109" s="915" t="s">
        <v>1839</v>
      </c>
      <c r="C109" s="864"/>
      <c r="D109" s="864"/>
      <c r="E109" s="865">
        <f t="shared" si="0"/>
        <v>0</v>
      </c>
    </row>
    <row r="110" spans="1:5">
      <c r="A110" s="863" t="s">
        <v>1840</v>
      </c>
      <c r="B110" s="915" t="s">
        <v>1841</v>
      </c>
      <c r="C110" s="864"/>
      <c r="D110" s="864"/>
      <c r="E110" s="865">
        <f t="shared" si="0"/>
        <v>0</v>
      </c>
    </row>
    <row r="111" spans="1:5">
      <c r="A111" s="863" t="s">
        <v>798</v>
      </c>
      <c r="B111" s="915" t="s">
        <v>799</v>
      </c>
      <c r="C111" s="864"/>
      <c r="D111" s="864"/>
      <c r="E111" s="865">
        <f t="shared" si="0"/>
        <v>0</v>
      </c>
    </row>
    <row r="112" spans="1:5">
      <c r="A112" s="863" t="s">
        <v>800</v>
      </c>
      <c r="B112" s="915" t="s">
        <v>1842</v>
      </c>
      <c r="C112" s="864"/>
      <c r="D112" s="864"/>
      <c r="E112" s="865">
        <f t="shared" si="0"/>
        <v>0</v>
      </c>
    </row>
    <row r="113" spans="1:5">
      <c r="A113" s="863" t="s">
        <v>802</v>
      </c>
      <c r="B113" s="915" t="s">
        <v>803</v>
      </c>
      <c r="C113" s="864"/>
      <c r="D113" s="864"/>
      <c r="E113" s="865">
        <f t="shared" si="0"/>
        <v>0</v>
      </c>
    </row>
    <row r="114" spans="1:5">
      <c r="A114" s="863" t="s">
        <v>804</v>
      </c>
      <c r="B114" s="915" t="s">
        <v>1843</v>
      </c>
      <c r="C114" s="864"/>
      <c r="D114" s="864"/>
      <c r="E114" s="865">
        <f t="shared" si="0"/>
        <v>0</v>
      </c>
    </row>
    <row r="115" spans="1:5">
      <c r="A115" s="863" t="s">
        <v>806</v>
      </c>
      <c r="B115" s="915" t="s">
        <v>807</v>
      </c>
      <c r="C115" s="864"/>
      <c r="D115" s="864"/>
      <c r="E115" s="865">
        <f t="shared" si="0"/>
        <v>0</v>
      </c>
    </row>
    <row r="116" spans="1:5">
      <c r="A116" s="868" t="s">
        <v>12</v>
      </c>
      <c r="B116" s="914" t="s">
        <v>13</v>
      </c>
      <c r="C116" s="857">
        <f>SUM(C117:C119)</f>
        <v>0</v>
      </c>
      <c r="D116" s="857">
        <f>SUM(D117:D119)</f>
        <v>0</v>
      </c>
      <c r="E116" s="858">
        <f t="shared" si="0"/>
        <v>0</v>
      </c>
    </row>
    <row r="117" spans="1:5">
      <c r="A117" s="863" t="s">
        <v>808</v>
      </c>
      <c r="B117" s="915" t="s">
        <v>809</v>
      </c>
      <c r="C117" s="864"/>
      <c r="D117" s="864"/>
      <c r="E117" s="858">
        <f t="shared" si="0"/>
        <v>0</v>
      </c>
    </row>
    <row r="118" spans="1:5">
      <c r="A118" s="863" t="s">
        <v>810</v>
      </c>
      <c r="B118" s="915" t="s">
        <v>1844</v>
      </c>
      <c r="C118" s="864"/>
      <c r="D118" s="864"/>
      <c r="E118" s="858">
        <f t="shared" si="0"/>
        <v>0</v>
      </c>
    </row>
    <row r="119" spans="1:5">
      <c r="A119" s="863" t="s">
        <v>812</v>
      </c>
      <c r="B119" s="915" t="s">
        <v>813</v>
      </c>
      <c r="C119" s="864"/>
      <c r="D119" s="864"/>
      <c r="E119" s="858">
        <f t="shared" si="0"/>
        <v>0</v>
      </c>
    </row>
    <row r="120" spans="1:5">
      <c r="A120" s="868" t="s">
        <v>16</v>
      </c>
      <c r="B120" s="914" t="s">
        <v>17</v>
      </c>
      <c r="C120" s="857">
        <f>SUM(C121:C123)</f>
        <v>0</v>
      </c>
      <c r="D120" s="857">
        <f>SUM(D121:D123)</f>
        <v>0</v>
      </c>
      <c r="E120" s="858">
        <f t="shared" si="0"/>
        <v>0</v>
      </c>
    </row>
    <row r="121" spans="1:5">
      <c r="A121" s="863" t="s">
        <v>814</v>
      </c>
      <c r="B121" s="915" t="s">
        <v>1845</v>
      </c>
      <c r="C121" s="864"/>
      <c r="D121" s="864"/>
      <c r="E121" s="858">
        <f t="shared" si="0"/>
        <v>0</v>
      </c>
    </row>
    <row r="122" spans="1:5">
      <c r="A122" s="863" t="s">
        <v>1846</v>
      </c>
      <c r="B122" s="915" t="s">
        <v>1847</v>
      </c>
      <c r="C122" s="864"/>
      <c r="D122" s="864"/>
      <c r="E122" s="858">
        <f>C122-D122</f>
        <v>0</v>
      </c>
    </row>
    <row r="123" spans="1:5">
      <c r="A123" s="863" t="s">
        <v>816</v>
      </c>
      <c r="B123" s="915" t="s">
        <v>1848</v>
      </c>
      <c r="C123" s="864"/>
      <c r="D123" s="864"/>
      <c r="E123" s="858">
        <f t="shared" si="0"/>
        <v>0</v>
      </c>
    </row>
    <row r="124" spans="1:5">
      <c r="A124" s="868" t="s">
        <v>20</v>
      </c>
      <c r="B124" s="914" t="s">
        <v>21</v>
      </c>
      <c r="C124" s="857">
        <f>SUM(C125:C126)</f>
        <v>0</v>
      </c>
      <c r="D124" s="857">
        <f>SUM(D125:D126)</f>
        <v>0</v>
      </c>
      <c r="E124" s="858">
        <f t="shared" si="0"/>
        <v>0</v>
      </c>
    </row>
    <row r="125" spans="1:5">
      <c r="A125" s="863" t="s">
        <v>1849</v>
      </c>
      <c r="B125" s="915" t="s">
        <v>1850</v>
      </c>
      <c r="C125" s="864"/>
      <c r="D125" s="864"/>
      <c r="E125" s="858">
        <f t="shared" si="0"/>
        <v>0</v>
      </c>
    </row>
    <row r="126" spans="1:5">
      <c r="A126" s="863" t="s">
        <v>1851</v>
      </c>
      <c r="B126" s="915" t="s">
        <v>1852</v>
      </c>
      <c r="C126" s="864"/>
      <c r="D126" s="864"/>
      <c r="E126" s="858">
        <f t="shared" si="0"/>
        <v>0</v>
      </c>
    </row>
    <row r="127" spans="1:5">
      <c r="A127" s="868" t="s">
        <v>818</v>
      </c>
      <c r="B127" s="914" t="s">
        <v>25</v>
      </c>
      <c r="C127" s="857">
        <f>SUM(C128:C130)</f>
        <v>0</v>
      </c>
      <c r="D127" s="857">
        <f>SUM(D128:D130)</f>
        <v>0</v>
      </c>
      <c r="E127" s="858">
        <f t="shared" si="0"/>
        <v>0</v>
      </c>
    </row>
    <row r="128" spans="1:5">
      <c r="A128" s="863" t="s">
        <v>819</v>
      </c>
      <c r="B128" s="915" t="s">
        <v>820</v>
      </c>
      <c r="C128" s="864"/>
      <c r="D128" s="864"/>
      <c r="E128" s="858">
        <f t="shared" si="0"/>
        <v>0</v>
      </c>
    </row>
    <row r="129" spans="1:5">
      <c r="A129" s="863" t="s">
        <v>821</v>
      </c>
      <c r="B129" s="915" t="s">
        <v>822</v>
      </c>
      <c r="C129" s="864"/>
      <c r="D129" s="864"/>
      <c r="E129" s="858">
        <f t="shared" si="0"/>
        <v>0</v>
      </c>
    </row>
    <row r="130" spans="1:5">
      <c r="A130" s="863" t="s">
        <v>823</v>
      </c>
      <c r="B130" s="915" t="s">
        <v>824</v>
      </c>
      <c r="C130" s="864"/>
      <c r="D130" s="864"/>
      <c r="E130" s="858">
        <f t="shared" si="0"/>
        <v>0</v>
      </c>
    </row>
    <row r="131" spans="1:5">
      <c r="A131" s="868" t="s">
        <v>825</v>
      </c>
      <c r="B131" s="914" t="s">
        <v>1853</v>
      </c>
      <c r="C131" s="857">
        <f>SUM(C132:C137)</f>
        <v>0</v>
      </c>
      <c r="D131" s="857">
        <f>SUM(D132:D137)</f>
        <v>0</v>
      </c>
      <c r="E131" s="858">
        <f t="shared" si="0"/>
        <v>0</v>
      </c>
    </row>
    <row r="132" spans="1:5">
      <c r="A132" s="863" t="s">
        <v>827</v>
      </c>
      <c r="B132" s="915" t="s">
        <v>1854</v>
      </c>
      <c r="C132" s="864"/>
      <c r="D132" s="864"/>
      <c r="E132" s="858">
        <f t="shared" si="0"/>
        <v>0</v>
      </c>
    </row>
    <row r="133" spans="1:5">
      <c r="A133" s="863" t="s">
        <v>829</v>
      </c>
      <c r="B133" s="915" t="s">
        <v>1855</v>
      </c>
      <c r="C133" s="864"/>
      <c r="D133" s="864"/>
      <c r="E133" s="858">
        <f t="shared" si="0"/>
        <v>0</v>
      </c>
    </row>
    <row r="134" spans="1:5">
      <c r="A134" s="863" t="s">
        <v>831</v>
      </c>
      <c r="B134" s="915" t="s">
        <v>832</v>
      </c>
      <c r="C134" s="864"/>
      <c r="D134" s="864"/>
      <c r="E134" s="858">
        <f t="shared" si="0"/>
        <v>0</v>
      </c>
    </row>
    <row r="135" spans="1:5">
      <c r="A135" s="863" t="s">
        <v>833</v>
      </c>
      <c r="B135" s="915" t="s">
        <v>1856</v>
      </c>
      <c r="C135" s="864"/>
      <c r="D135" s="864"/>
      <c r="E135" s="858">
        <f t="shared" si="0"/>
        <v>0</v>
      </c>
    </row>
    <row r="136" spans="1:5">
      <c r="A136" s="863" t="s">
        <v>835</v>
      </c>
      <c r="B136" s="915" t="s">
        <v>1857</v>
      </c>
      <c r="C136" s="864"/>
      <c r="D136" s="864"/>
      <c r="E136" s="858">
        <f t="shared" si="0"/>
        <v>0</v>
      </c>
    </row>
    <row r="137" spans="1:5">
      <c r="A137" s="863" t="s">
        <v>837</v>
      </c>
      <c r="B137" s="915" t="s">
        <v>1858</v>
      </c>
      <c r="C137" s="864"/>
      <c r="D137" s="864"/>
      <c r="E137" s="858">
        <f t="shared" si="0"/>
        <v>0</v>
      </c>
    </row>
    <row r="138" spans="1:5">
      <c r="A138" s="868" t="s">
        <v>839</v>
      </c>
      <c r="B138" s="914" t="s">
        <v>33</v>
      </c>
      <c r="C138" s="857">
        <f>SUM(C139:C141)</f>
        <v>0</v>
      </c>
      <c r="D138" s="857">
        <f>SUM(D139:D141)</f>
        <v>0</v>
      </c>
      <c r="E138" s="858">
        <f t="shared" si="0"/>
        <v>0</v>
      </c>
    </row>
    <row r="139" spans="1:5">
      <c r="A139" s="863" t="s">
        <v>841</v>
      </c>
      <c r="B139" s="915" t="s">
        <v>842</v>
      </c>
      <c r="C139" s="864"/>
      <c r="D139" s="864"/>
      <c r="E139" s="858">
        <f t="shared" si="0"/>
        <v>0</v>
      </c>
    </row>
    <row r="140" spans="1:5">
      <c r="A140" s="863" t="s">
        <v>843</v>
      </c>
      <c r="B140" s="915" t="s">
        <v>844</v>
      </c>
      <c r="C140" s="864"/>
      <c r="D140" s="864"/>
      <c r="E140" s="858">
        <f t="shared" si="0"/>
        <v>0</v>
      </c>
    </row>
    <row r="141" spans="1:5">
      <c r="A141" s="863" t="s">
        <v>845</v>
      </c>
      <c r="B141" s="915" t="s">
        <v>846</v>
      </c>
      <c r="C141" s="864"/>
      <c r="D141" s="864"/>
      <c r="E141" s="858">
        <f t="shared" si="0"/>
        <v>0</v>
      </c>
    </row>
    <row r="142" spans="1:5">
      <c r="A142" s="868" t="s">
        <v>847</v>
      </c>
      <c r="B142" s="914" t="s">
        <v>35</v>
      </c>
      <c r="C142" s="857">
        <f>SUM(C143:C145)</f>
        <v>0</v>
      </c>
      <c r="D142" s="857">
        <f>SUM(D143:D145)</f>
        <v>0</v>
      </c>
      <c r="E142" s="858">
        <f t="shared" si="0"/>
        <v>0</v>
      </c>
    </row>
    <row r="143" spans="1:5">
      <c r="A143" s="863" t="s">
        <v>849</v>
      </c>
      <c r="B143" s="915" t="s">
        <v>850</v>
      </c>
      <c r="C143" s="864"/>
      <c r="D143" s="864"/>
      <c r="E143" s="858">
        <f t="shared" si="0"/>
        <v>0</v>
      </c>
    </row>
    <row r="144" spans="1:5">
      <c r="A144" s="863" t="s">
        <v>851</v>
      </c>
      <c r="B144" s="915" t="s">
        <v>852</v>
      </c>
      <c r="C144" s="864"/>
      <c r="D144" s="864"/>
      <c r="E144" s="858">
        <f t="shared" si="0"/>
        <v>0</v>
      </c>
    </row>
    <row r="145" spans="1:5">
      <c r="A145" s="863" t="s">
        <v>853</v>
      </c>
      <c r="B145" s="915" t="s">
        <v>854</v>
      </c>
      <c r="C145" s="864"/>
      <c r="D145" s="864"/>
      <c r="E145" s="858">
        <f t="shared" si="0"/>
        <v>0</v>
      </c>
    </row>
    <row r="146" spans="1:5">
      <c r="A146" s="867">
        <v>2.2000000000000002</v>
      </c>
      <c r="B146" s="913" t="s">
        <v>1859</v>
      </c>
      <c r="C146" s="857">
        <f>C147+C150+C154+C160+C164+C171</f>
        <v>0</v>
      </c>
      <c r="D146" s="857">
        <f>D147+D150+D154+D160+D164+D171</f>
        <v>0</v>
      </c>
      <c r="E146" s="858">
        <f t="shared" si="0"/>
        <v>0</v>
      </c>
    </row>
    <row r="147" spans="1:5">
      <c r="A147" s="868" t="s">
        <v>42</v>
      </c>
      <c r="B147" s="914" t="s">
        <v>43</v>
      </c>
      <c r="C147" s="857">
        <f>SUM(C148:C149)</f>
        <v>0</v>
      </c>
      <c r="D147" s="857">
        <f>SUM(D148:D149)</f>
        <v>0</v>
      </c>
      <c r="E147" s="858">
        <f t="shared" si="0"/>
        <v>0</v>
      </c>
    </row>
    <row r="148" spans="1:5">
      <c r="A148" s="863" t="s">
        <v>1860</v>
      </c>
      <c r="B148" s="915" t="s">
        <v>1861</v>
      </c>
      <c r="C148" s="864"/>
      <c r="D148" s="864"/>
      <c r="E148" s="858">
        <f t="shared" si="0"/>
        <v>0</v>
      </c>
    </row>
    <row r="149" spans="1:5">
      <c r="A149" s="863" t="s">
        <v>1862</v>
      </c>
      <c r="B149" s="915" t="s">
        <v>1863</v>
      </c>
      <c r="C149" s="864"/>
      <c r="D149" s="864"/>
      <c r="E149" s="858">
        <f t="shared" si="0"/>
        <v>0</v>
      </c>
    </row>
    <row r="150" spans="1:5">
      <c r="A150" s="868" t="s">
        <v>46</v>
      </c>
      <c r="B150" s="914" t="s">
        <v>47</v>
      </c>
      <c r="C150" s="857">
        <f>SUM(C151:C153)</f>
        <v>0</v>
      </c>
      <c r="D150" s="857">
        <f>SUM(D151:D153)</f>
        <v>0</v>
      </c>
      <c r="E150" s="858">
        <f t="shared" si="0"/>
        <v>0</v>
      </c>
    </row>
    <row r="151" spans="1:5">
      <c r="A151" s="863" t="s">
        <v>1864</v>
      </c>
      <c r="B151" s="915" t="s">
        <v>1865</v>
      </c>
      <c r="C151" s="864"/>
      <c r="D151" s="864"/>
      <c r="E151" s="858">
        <f t="shared" si="0"/>
        <v>0</v>
      </c>
    </row>
    <row r="152" spans="1:5">
      <c r="A152" s="863" t="s">
        <v>1866</v>
      </c>
      <c r="B152" s="915" t="s">
        <v>1867</v>
      </c>
      <c r="C152" s="864"/>
      <c r="D152" s="864"/>
      <c r="E152" s="858">
        <f t="shared" si="0"/>
        <v>0</v>
      </c>
    </row>
    <row r="153" spans="1:5">
      <c r="A153" s="863" t="s">
        <v>1868</v>
      </c>
      <c r="B153" s="915" t="s">
        <v>1869</v>
      </c>
      <c r="C153" s="864"/>
      <c r="D153" s="864"/>
      <c r="E153" s="858">
        <f t="shared" si="0"/>
        <v>0</v>
      </c>
    </row>
    <row r="154" spans="1:5">
      <c r="A154" s="868" t="s">
        <v>50</v>
      </c>
      <c r="B154" s="914" t="s">
        <v>51</v>
      </c>
      <c r="C154" s="857">
        <f>SUM(C155:C159)</f>
        <v>0</v>
      </c>
      <c r="D154" s="857">
        <f>SUM(D155:D159)</f>
        <v>0</v>
      </c>
      <c r="E154" s="858">
        <f t="shared" si="0"/>
        <v>0</v>
      </c>
    </row>
    <row r="155" spans="1:5">
      <c r="A155" s="863" t="s">
        <v>1870</v>
      </c>
      <c r="B155" s="915" t="s">
        <v>1871</v>
      </c>
      <c r="C155" s="864"/>
      <c r="D155" s="864"/>
      <c r="E155" s="858">
        <f t="shared" si="0"/>
        <v>0</v>
      </c>
    </row>
    <row r="156" spans="1:5">
      <c r="A156" s="863" t="s">
        <v>1872</v>
      </c>
      <c r="B156" s="915" t="s">
        <v>1873</v>
      </c>
      <c r="C156" s="864"/>
      <c r="D156" s="864"/>
      <c r="E156" s="858">
        <f t="shared" si="0"/>
        <v>0</v>
      </c>
    </row>
    <row r="157" spans="1:5">
      <c r="A157" s="863" t="s">
        <v>1874</v>
      </c>
      <c r="B157" s="915" t="s">
        <v>1875</v>
      </c>
      <c r="C157" s="864"/>
      <c r="D157" s="864"/>
      <c r="E157" s="858">
        <f t="shared" si="0"/>
        <v>0</v>
      </c>
    </row>
    <row r="158" spans="1:5">
      <c r="A158" s="863" t="s">
        <v>1876</v>
      </c>
      <c r="B158" s="915" t="s">
        <v>1877</v>
      </c>
      <c r="C158" s="864"/>
      <c r="D158" s="864"/>
      <c r="E158" s="858">
        <f t="shared" si="0"/>
        <v>0</v>
      </c>
    </row>
    <row r="159" spans="1:5">
      <c r="A159" s="863" t="s">
        <v>1878</v>
      </c>
      <c r="B159" s="915" t="s">
        <v>1879</v>
      </c>
      <c r="C159" s="864"/>
      <c r="D159" s="864"/>
      <c r="E159" s="858">
        <f t="shared" si="0"/>
        <v>0</v>
      </c>
    </row>
    <row r="160" spans="1:5">
      <c r="A160" s="868" t="s">
        <v>1880</v>
      </c>
      <c r="B160" s="914" t="s">
        <v>55</v>
      </c>
      <c r="C160" s="857">
        <f>SUM(C161:C163)</f>
        <v>0</v>
      </c>
      <c r="D160" s="857">
        <f>SUM(D161:D163)</f>
        <v>0</v>
      </c>
      <c r="E160" s="858">
        <f t="shared" si="0"/>
        <v>0</v>
      </c>
    </row>
    <row r="161" spans="1:5">
      <c r="A161" s="863" t="s">
        <v>1881</v>
      </c>
      <c r="B161" s="915" t="s">
        <v>1882</v>
      </c>
      <c r="C161" s="864"/>
      <c r="D161" s="864"/>
      <c r="E161" s="858">
        <f t="shared" si="0"/>
        <v>0</v>
      </c>
    </row>
    <row r="162" spans="1:5">
      <c r="A162" s="863" t="s">
        <v>1883</v>
      </c>
      <c r="B162" s="915" t="s">
        <v>1884</v>
      </c>
      <c r="C162" s="864"/>
      <c r="D162" s="864"/>
      <c r="E162" s="858">
        <f t="shared" si="0"/>
        <v>0</v>
      </c>
    </row>
    <row r="163" spans="1:5">
      <c r="A163" s="863" t="s">
        <v>1885</v>
      </c>
      <c r="B163" s="915" t="s">
        <v>1886</v>
      </c>
      <c r="C163" s="864"/>
      <c r="D163" s="864"/>
      <c r="E163" s="858">
        <f t="shared" si="0"/>
        <v>0</v>
      </c>
    </row>
    <row r="164" spans="1:5">
      <c r="A164" s="868" t="s">
        <v>1887</v>
      </c>
      <c r="B164" s="914" t="s">
        <v>1888</v>
      </c>
      <c r="C164" s="857">
        <f>SUM(C165:C170)</f>
        <v>0</v>
      </c>
      <c r="D164" s="857">
        <f>SUM(D165:D170)</f>
        <v>0</v>
      </c>
      <c r="E164" s="858">
        <f t="shared" si="0"/>
        <v>0</v>
      </c>
    </row>
    <row r="165" spans="1:5">
      <c r="A165" s="863" t="s">
        <v>626</v>
      </c>
      <c r="B165" s="915" t="s">
        <v>1889</v>
      </c>
      <c r="C165" s="864"/>
      <c r="D165" s="864"/>
      <c r="E165" s="858">
        <f t="shared" si="0"/>
        <v>0</v>
      </c>
    </row>
    <row r="166" spans="1:5">
      <c r="A166" s="863" t="s">
        <v>1890</v>
      </c>
      <c r="B166" s="915" t="s">
        <v>1891</v>
      </c>
      <c r="C166" s="864"/>
      <c r="D166" s="864"/>
      <c r="E166" s="858">
        <f t="shared" si="0"/>
        <v>0</v>
      </c>
    </row>
    <row r="167" spans="1:5">
      <c r="A167" s="863" t="s">
        <v>630</v>
      </c>
      <c r="B167" s="915" t="s">
        <v>1892</v>
      </c>
      <c r="C167" s="864"/>
      <c r="D167" s="864"/>
      <c r="E167" s="858">
        <f t="shared" si="0"/>
        <v>0</v>
      </c>
    </row>
    <row r="168" spans="1:5">
      <c r="A168" s="863" t="s">
        <v>632</v>
      </c>
      <c r="B168" s="915" t="s">
        <v>1893</v>
      </c>
      <c r="C168" s="864"/>
      <c r="D168" s="864"/>
      <c r="E168" s="858">
        <f t="shared" si="0"/>
        <v>0</v>
      </c>
    </row>
    <row r="169" spans="1:5">
      <c r="A169" s="863" t="s">
        <v>1894</v>
      </c>
      <c r="B169" s="915" t="s">
        <v>1895</v>
      </c>
      <c r="C169" s="864"/>
      <c r="D169" s="864"/>
      <c r="E169" s="858">
        <f t="shared" si="0"/>
        <v>0</v>
      </c>
    </row>
    <row r="170" spans="1:5">
      <c r="A170" s="863" t="s">
        <v>1896</v>
      </c>
      <c r="B170" s="915" t="s">
        <v>1897</v>
      </c>
      <c r="C170" s="864"/>
      <c r="D170" s="864"/>
      <c r="E170" s="858">
        <f t="shared" si="0"/>
        <v>0</v>
      </c>
    </row>
    <row r="171" spans="1:5">
      <c r="A171" s="868" t="s">
        <v>1898</v>
      </c>
      <c r="B171" s="914" t="s">
        <v>63</v>
      </c>
      <c r="C171" s="857">
        <f>SUM(C172:C175)</f>
        <v>0</v>
      </c>
      <c r="D171" s="857">
        <f>SUM(D172:D175)</f>
        <v>0</v>
      </c>
      <c r="E171" s="858">
        <f t="shared" si="0"/>
        <v>0</v>
      </c>
    </row>
    <row r="172" spans="1:5">
      <c r="A172" s="863" t="s">
        <v>1899</v>
      </c>
      <c r="B172" s="915" t="s">
        <v>1900</v>
      </c>
      <c r="C172" s="864"/>
      <c r="D172" s="864"/>
      <c r="E172" s="858">
        <f t="shared" si="0"/>
        <v>0</v>
      </c>
    </row>
    <row r="173" spans="1:5">
      <c r="A173" s="863" t="s">
        <v>1901</v>
      </c>
      <c r="B173" s="915" t="s">
        <v>1902</v>
      </c>
      <c r="C173" s="864"/>
      <c r="D173" s="864"/>
      <c r="E173" s="858">
        <f t="shared" si="0"/>
        <v>0</v>
      </c>
    </row>
    <row r="174" spans="1:5">
      <c r="A174" s="863" t="s">
        <v>1903</v>
      </c>
      <c r="B174" s="915" t="s">
        <v>1904</v>
      </c>
      <c r="C174" s="864"/>
      <c r="D174" s="864"/>
      <c r="E174" s="858">
        <f t="shared" si="0"/>
        <v>0</v>
      </c>
    </row>
    <row r="175" spans="1:5">
      <c r="A175" s="863" t="s">
        <v>1905</v>
      </c>
      <c r="B175" s="915" t="s">
        <v>1906</v>
      </c>
      <c r="C175" s="864"/>
      <c r="D175" s="864"/>
      <c r="E175" s="858">
        <f t="shared" si="0"/>
        <v>0</v>
      </c>
    </row>
    <row r="176" spans="1:5">
      <c r="A176" s="905">
        <v>3</v>
      </c>
      <c r="B176" s="912" t="s">
        <v>886</v>
      </c>
      <c r="C176" s="906">
        <f>C177+C181+C196</f>
        <v>0</v>
      </c>
      <c r="D176" s="906">
        <f>D177+D181+D196</f>
        <v>0</v>
      </c>
      <c r="E176" s="907">
        <f>C176-D176</f>
        <v>0</v>
      </c>
    </row>
    <row r="177" spans="1:5">
      <c r="A177" s="867">
        <v>3.1</v>
      </c>
      <c r="B177" s="913" t="s">
        <v>1907</v>
      </c>
      <c r="C177" s="857">
        <f>SUM(C178:C180)</f>
        <v>0</v>
      </c>
      <c r="D177" s="857">
        <f>SUM(D178:D180)</f>
        <v>0</v>
      </c>
      <c r="E177" s="858">
        <f t="shared" si="0"/>
        <v>0</v>
      </c>
    </row>
    <row r="178" spans="1:5">
      <c r="A178" s="863" t="s">
        <v>75</v>
      </c>
      <c r="B178" s="915" t="s">
        <v>76</v>
      </c>
      <c r="C178" s="864"/>
      <c r="D178" s="864"/>
      <c r="E178" s="858">
        <f t="shared" si="0"/>
        <v>0</v>
      </c>
    </row>
    <row r="179" spans="1:5">
      <c r="A179" s="863" t="s">
        <v>77</v>
      </c>
      <c r="B179" s="915" t="s">
        <v>78</v>
      </c>
      <c r="C179" s="864"/>
      <c r="D179" s="864"/>
      <c r="E179" s="858">
        <f t="shared" si="0"/>
        <v>0</v>
      </c>
    </row>
    <row r="180" spans="1:5">
      <c r="A180" s="863" t="s">
        <v>79</v>
      </c>
      <c r="B180" s="915" t="s">
        <v>217</v>
      </c>
      <c r="C180" s="864"/>
      <c r="D180" s="864"/>
      <c r="E180" s="858">
        <f t="shared" si="0"/>
        <v>0</v>
      </c>
    </row>
    <row r="181" spans="1:5">
      <c r="A181" s="867">
        <v>3.2</v>
      </c>
      <c r="B181" s="913" t="s">
        <v>1908</v>
      </c>
      <c r="C181" s="857">
        <f>C182+C183+C184+C189+C193</f>
        <v>0</v>
      </c>
      <c r="D181" s="857">
        <f>D182+D183+D184+D189+D193</f>
        <v>0</v>
      </c>
      <c r="E181" s="858">
        <f t="shared" si="0"/>
        <v>0</v>
      </c>
    </row>
    <row r="182" spans="1:5">
      <c r="A182" s="868" t="s">
        <v>82</v>
      </c>
      <c r="B182" s="914" t="s">
        <v>83</v>
      </c>
      <c r="C182" s="864"/>
      <c r="D182" s="864"/>
      <c r="E182" s="858">
        <f t="shared" si="0"/>
        <v>0</v>
      </c>
    </row>
    <row r="183" spans="1:5">
      <c r="A183" s="868" t="s">
        <v>84</v>
      </c>
      <c r="B183" s="914" t="s">
        <v>1909</v>
      </c>
      <c r="C183" s="864"/>
      <c r="D183" s="864"/>
      <c r="E183" s="858">
        <f t="shared" si="0"/>
        <v>0</v>
      </c>
    </row>
    <row r="184" spans="1:5">
      <c r="A184" s="868" t="s">
        <v>86</v>
      </c>
      <c r="B184" s="914" t="s">
        <v>87</v>
      </c>
      <c r="C184" s="857">
        <f>SUM(C185:C188)</f>
        <v>0</v>
      </c>
      <c r="D184" s="857">
        <f>SUM(D185:D188)</f>
        <v>0</v>
      </c>
      <c r="E184" s="858">
        <f t="shared" si="0"/>
        <v>0</v>
      </c>
    </row>
    <row r="185" spans="1:5">
      <c r="A185" s="863" t="s">
        <v>1910</v>
      </c>
      <c r="B185" s="915" t="s">
        <v>1911</v>
      </c>
      <c r="C185" s="864"/>
      <c r="D185" s="864"/>
      <c r="E185" s="858">
        <f t="shared" si="0"/>
        <v>0</v>
      </c>
    </row>
    <row r="186" spans="1:5">
      <c r="A186" s="863" t="s">
        <v>1912</v>
      </c>
      <c r="B186" s="915" t="s">
        <v>1913</v>
      </c>
      <c r="C186" s="864"/>
      <c r="D186" s="864"/>
      <c r="E186" s="858">
        <f t="shared" si="0"/>
        <v>0</v>
      </c>
    </row>
    <row r="187" spans="1:5">
      <c r="A187" s="863" t="s">
        <v>1914</v>
      </c>
      <c r="B187" s="915" t="s">
        <v>1915</v>
      </c>
      <c r="C187" s="864"/>
      <c r="D187" s="864"/>
      <c r="E187" s="858">
        <f t="shared" si="0"/>
        <v>0</v>
      </c>
    </row>
    <row r="188" spans="1:5">
      <c r="A188" s="863" t="s">
        <v>1916</v>
      </c>
      <c r="B188" s="915" t="s">
        <v>1917</v>
      </c>
      <c r="C188" s="864"/>
      <c r="D188" s="864"/>
      <c r="E188" s="858">
        <f t="shared" si="0"/>
        <v>0</v>
      </c>
    </row>
    <row r="189" spans="1:5">
      <c r="A189" s="868" t="s">
        <v>88</v>
      </c>
      <c r="B189" s="914" t="s">
        <v>89</v>
      </c>
      <c r="C189" s="857">
        <f>SUM(C190:C192)</f>
        <v>0</v>
      </c>
      <c r="D189" s="857">
        <f>SUM(D190:D192)</f>
        <v>0</v>
      </c>
      <c r="E189" s="858">
        <f t="shared" si="0"/>
        <v>0</v>
      </c>
    </row>
    <row r="190" spans="1:5">
      <c r="A190" s="863" t="s">
        <v>1918</v>
      </c>
      <c r="B190" s="915" t="s">
        <v>1919</v>
      </c>
      <c r="C190" s="864"/>
      <c r="D190" s="864"/>
      <c r="E190" s="858">
        <f t="shared" si="0"/>
        <v>0</v>
      </c>
    </row>
    <row r="191" spans="1:5">
      <c r="A191" s="863" t="s">
        <v>1920</v>
      </c>
      <c r="B191" s="915" t="s">
        <v>1921</v>
      </c>
      <c r="C191" s="864"/>
      <c r="D191" s="864"/>
      <c r="E191" s="858">
        <f t="shared" si="0"/>
        <v>0</v>
      </c>
    </row>
    <row r="192" spans="1:5">
      <c r="A192" s="863" t="s">
        <v>1922</v>
      </c>
      <c r="B192" s="915" t="s">
        <v>1923</v>
      </c>
      <c r="C192" s="864"/>
      <c r="D192" s="864"/>
      <c r="E192" s="858">
        <f t="shared" si="0"/>
        <v>0</v>
      </c>
    </row>
    <row r="193" spans="1:5">
      <c r="A193" s="868" t="s">
        <v>90</v>
      </c>
      <c r="B193" s="914" t="s">
        <v>91</v>
      </c>
      <c r="C193" s="857">
        <f>SUM(C194:C195)</f>
        <v>0</v>
      </c>
      <c r="D193" s="857">
        <f>SUM(D194:D195)</f>
        <v>0</v>
      </c>
      <c r="E193" s="858">
        <f t="shared" si="0"/>
        <v>0</v>
      </c>
    </row>
    <row r="194" spans="1:5">
      <c r="A194" s="863" t="s">
        <v>1924</v>
      </c>
      <c r="B194" s="915" t="s">
        <v>1925</v>
      </c>
      <c r="C194" s="864"/>
      <c r="D194" s="864"/>
      <c r="E194" s="858">
        <f t="shared" si="0"/>
        <v>0</v>
      </c>
    </row>
    <row r="195" spans="1:5">
      <c r="A195" s="863" t="s">
        <v>1926</v>
      </c>
      <c r="B195" s="915" t="s">
        <v>1927</v>
      </c>
      <c r="C195" s="864"/>
      <c r="D195" s="864"/>
      <c r="E195" s="858">
        <f t="shared" si="0"/>
        <v>0</v>
      </c>
    </row>
    <row r="196" spans="1:5">
      <c r="A196" s="867">
        <v>3.3</v>
      </c>
      <c r="B196" s="913" t="s">
        <v>1928</v>
      </c>
      <c r="C196" s="857">
        <f>SUM(C197:C198)</f>
        <v>0</v>
      </c>
      <c r="D196" s="857">
        <f>SUM(D197:D198)</f>
        <v>0</v>
      </c>
      <c r="E196" s="858">
        <f t="shared" si="0"/>
        <v>0</v>
      </c>
    </row>
    <row r="197" spans="1:5">
      <c r="A197" s="868" t="s">
        <v>93</v>
      </c>
      <c r="B197" s="914" t="s">
        <v>94</v>
      </c>
      <c r="C197" s="864"/>
      <c r="D197" s="864"/>
      <c r="E197" s="858">
        <f t="shared" si="0"/>
        <v>0</v>
      </c>
    </row>
    <row r="198" spans="1:5" ht="15.75" thickBot="1">
      <c r="A198" s="870" t="s">
        <v>95</v>
      </c>
      <c r="B198" s="918" t="s">
        <v>1929</v>
      </c>
      <c r="C198" s="871"/>
      <c r="D198" s="871"/>
      <c r="E198" s="872">
        <f t="shared" si="0"/>
        <v>0</v>
      </c>
    </row>
    <row r="199" spans="1:5" ht="15.75" thickBot="1">
      <c r="A199" s="873"/>
      <c r="B199" s="874"/>
      <c r="C199" s="875"/>
      <c r="D199" s="875"/>
      <c r="E199" s="876"/>
    </row>
    <row r="200" spans="1:5">
      <c r="A200" s="877"/>
      <c r="B200" s="919" t="s">
        <v>1930</v>
      </c>
      <c r="C200" s="878">
        <f>C7</f>
        <v>0</v>
      </c>
      <c r="D200" s="879">
        <f>D7</f>
        <v>0</v>
      </c>
      <c r="E200" s="876"/>
    </row>
    <row r="201" spans="1:5">
      <c r="A201" s="877"/>
      <c r="B201" s="920" t="s">
        <v>1931</v>
      </c>
      <c r="C201" s="880">
        <f>C104+C176</f>
        <v>0</v>
      </c>
      <c r="D201" s="881">
        <f>D104+D176</f>
        <v>0</v>
      </c>
      <c r="E201" s="876"/>
    </row>
    <row r="202" spans="1:5" ht="15.75" thickBot="1">
      <c r="A202" s="882"/>
      <c r="B202" s="921" t="s">
        <v>1740</v>
      </c>
      <c r="C202" s="883">
        <f>C200-C201</f>
        <v>0</v>
      </c>
      <c r="D202" s="884">
        <f>D200-D201</f>
        <v>0</v>
      </c>
      <c r="E202" s="876"/>
    </row>
    <row r="203" spans="1:5">
      <c r="A203" s="882"/>
      <c r="B203" s="930"/>
      <c r="C203" s="931"/>
      <c r="D203" s="931"/>
      <c r="E203" s="876"/>
    </row>
    <row r="204" spans="1:5">
      <c r="A204" s="882"/>
      <c r="B204" s="930"/>
      <c r="C204" s="931"/>
      <c r="D204" s="931"/>
      <c r="E204" s="876"/>
    </row>
    <row r="205" spans="1:5">
      <c r="A205" s="882"/>
      <c r="B205" s="930"/>
      <c r="C205" s="931"/>
      <c r="D205" s="931"/>
      <c r="E205" s="876"/>
    </row>
    <row r="206" spans="1:5" ht="15.75" thickBot="1"/>
    <row r="207" spans="1:5">
      <c r="A207" s="932">
        <v>4</v>
      </c>
      <c r="B207" s="933" t="s">
        <v>128</v>
      </c>
      <c r="C207" s="934">
        <f>C208+C254+C266</f>
        <v>0</v>
      </c>
      <c r="D207" s="934">
        <f>D208+D254+D266</f>
        <v>0</v>
      </c>
      <c r="E207" s="935">
        <f t="shared" ref="E207:E270" si="2">C207-D207</f>
        <v>0</v>
      </c>
    </row>
    <row r="208" spans="1:5">
      <c r="A208" s="899">
        <v>4.0999999999999996</v>
      </c>
      <c r="B208" s="922" t="s">
        <v>1932</v>
      </c>
      <c r="C208" s="900">
        <f>C209+C218+C224+C226+C232+C237+C247</f>
        <v>0</v>
      </c>
      <c r="D208" s="900">
        <f>D209+D218+D224+D226+D232+D237+D247</f>
        <v>0</v>
      </c>
      <c r="E208" s="903">
        <f>C208-D208</f>
        <v>0</v>
      </c>
    </row>
    <row r="209" spans="1:5">
      <c r="A209" s="885" t="s">
        <v>130</v>
      </c>
      <c r="B209" s="923" t="s">
        <v>131</v>
      </c>
      <c r="C209" s="857">
        <f>SUM(C210:C217)</f>
        <v>0</v>
      </c>
      <c r="D209" s="857">
        <f>SUM(D210:D217)</f>
        <v>0</v>
      </c>
      <c r="E209" s="886">
        <f t="shared" si="2"/>
        <v>0</v>
      </c>
    </row>
    <row r="210" spans="1:5">
      <c r="A210" s="885" t="s">
        <v>1933</v>
      </c>
      <c r="B210" s="924" t="s">
        <v>1934</v>
      </c>
      <c r="C210" s="864"/>
      <c r="D210" s="864"/>
      <c r="E210" s="886">
        <f t="shared" si="2"/>
        <v>0</v>
      </c>
    </row>
    <row r="211" spans="1:5">
      <c r="A211" s="885" t="s">
        <v>1935</v>
      </c>
      <c r="B211" s="924" t="s">
        <v>1936</v>
      </c>
      <c r="C211" s="864"/>
      <c r="D211" s="864"/>
      <c r="E211" s="886">
        <f t="shared" si="2"/>
        <v>0</v>
      </c>
    </row>
    <row r="212" spans="1:5">
      <c r="A212" s="885" t="s">
        <v>1937</v>
      </c>
      <c r="B212" s="924" t="s">
        <v>1938</v>
      </c>
      <c r="C212" s="864"/>
      <c r="D212" s="864"/>
      <c r="E212" s="886">
        <f t="shared" si="2"/>
        <v>0</v>
      </c>
    </row>
    <row r="213" spans="1:5">
      <c r="A213" s="885" t="s">
        <v>1939</v>
      </c>
      <c r="B213" s="924" t="s">
        <v>1940</v>
      </c>
      <c r="C213" s="864"/>
      <c r="D213" s="864"/>
      <c r="E213" s="886">
        <f t="shared" si="2"/>
        <v>0</v>
      </c>
    </row>
    <row r="214" spans="1:5">
      <c r="A214" s="885" t="s">
        <v>1941</v>
      </c>
      <c r="B214" s="924" t="s">
        <v>1942</v>
      </c>
      <c r="C214" s="866"/>
      <c r="D214" s="866"/>
      <c r="E214" s="886">
        <f t="shared" si="2"/>
        <v>0</v>
      </c>
    </row>
    <row r="215" spans="1:5">
      <c r="A215" s="885" t="s">
        <v>1943</v>
      </c>
      <c r="B215" s="924" t="s">
        <v>1944</v>
      </c>
      <c r="C215" s="864"/>
      <c r="D215" s="864"/>
      <c r="E215" s="886">
        <f t="shared" si="2"/>
        <v>0</v>
      </c>
    </row>
    <row r="216" spans="1:5">
      <c r="A216" s="885" t="s">
        <v>1945</v>
      </c>
      <c r="B216" s="924" t="s">
        <v>1946</v>
      </c>
      <c r="C216" s="864"/>
      <c r="D216" s="864"/>
      <c r="E216" s="886">
        <f t="shared" si="2"/>
        <v>0</v>
      </c>
    </row>
    <row r="217" spans="1:5">
      <c r="A217" s="885" t="s">
        <v>1947</v>
      </c>
      <c r="B217" s="924" t="s">
        <v>1948</v>
      </c>
      <c r="C217" s="864"/>
      <c r="D217" s="864"/>
      <c r="E217" s="886">
        <f t="shared" si="2"/>
        <v>0</v>
      </c>
    </row>
    <row r="218" spans="1:5">
      <c r="A218" s="885" t="s">
        <v>132</v>
      </c>
      <c r="B218" s="923" t="s">
        <v>227</v>
      </c>
      <c r="C218" s="857">
        <f>SUM(C219:C223)</f>
        <v>0</v>
      </c>
      <c r="D218" s="857">
        <f>SUM(D219:D223)</f>
        <v>0</v>
      </c>
      <c r="E218" s="886">
        <f t="shared" si="2"/>
        <v>0</v>
      </c>
    </row>
    <row r="219" spans="1:5">
      <c r="A219" s="885" t="s">
        <v>1949</v>
      </c>
      <c r="B219" s="924" t="s">
        <v>1950</v>
      </c>
      <c r="C219" s="864"/>
      <c r="D219" s="864"/>
      <c r="E219" s="886">
        <f t="shared" si="2"/>
        <v>0</v>
      </c>
    </row>
    <row r="220" spans="1:5">
      <c r="A220" s="885" t="s">
        <v>1951</v>
      </c>
      <c r="B220" s="924" t="s">
        <v>1952</v>
      </c>
      <c r="C220" s="864"/>
      <c r="D220" s="864"/>
      <c r="E220" s="886">
        <f t="shared" si="2"/>
        <v>0</v>
      </c>
    </row>
    <row r="221" spans="1:5">
      <c r="A221" s="885" t="s">
        <v>1953</v>
      </c>
      <c r="B221" s="924" t="s">
        <v>1954</v>
      </c>
      <c r="C221" s="864"/>
      <c r="D221" s="864"/>
      <c r="E221" s="886">
        <f t="shared" si="2"/>
        <v>0</v>
      </c>
    </row>
    <row r="222" spans="1:5">
      <c r="A222" s="885" t="s">
        <v>1955</v>
      </c>
      <c r="B222" s="924" t="s">
        <v>1956</v>
      </c>
      <c r="C222" s="864"/>
      <c r="D222" s="864"/>
      <c r="E222" s="886">
        <f t="shared" si="2"/>
        <v>0</v>
      </c>
    </row>
    <row r="223" spans="1:5">
      <c r="A223" s="885" t="s">
        <v>1957</v>
      </c>
      <c r="B223" s="924" t="s">
        <v>1958</v>
      </c>
      <c r="C223" s="864"/>
      <c r="D223" s="864"/>
      <c r="E223" s="886">
        <f t="shared" si="2"/>
        <v>0</v>
      </c>
    </row>
    <row r="224" spans="1:5">
      <c r="A224" s="885" t="s">
        <v>134</v>
      </c>
      <c r="B224" s="923" t="s">
        <v>135</v>
      </c>
      <c r="C224" s="854">
        <f>SUM(C225)</f>
        <v>0</v>
      </c>
      <c r="D224" s="854">
        <f>SUM(D225)</f>
        <v>0</v>
      </c>
      <c r="E224" s="886">
        <f t="shared" si="2"/>
        <v>0</v>
      </c>
    </row>
    <row r="225" spans="1:5">
      <c r="A225" s="885" t="s">
        <v>1959</v>
      </c>
      <c r="B225" s="924" t="s">
        <v>1960</v>
      </c>
      <c r="C225" s="887"/>
      <c r="D225" s="887"/>
      <c r="E225" s="886">
        <f t="shared" si="2"/>
        <v>0</v>
      </c>
    </row>
    <row r="226" spans="1:5">
      <c r="A226" s="885" t="s">
        <v>136</v>
      </c>
      <c r="B226" s="923" t="s">
        <v>137</v>
      </c>
      <c r="C226" s="854">
        <f>SUM(C227:C231)</f>
        <v>0</v>
      </c>
      <c r="D226" s="854">
        <f>SUM(D227:D231)</f>
        <v>0</v>
      </c>
      <c r="E226" s="886">
        <f t="shared" si="2"/>
        <v>0</v>
      </c>
    </row>
    <row r="227" spans="1:5">
      <c r="A227" s="885" t="s">
        <v>1961</v>
      </c>
      <c r="B227" s="925" t="s">
        <v>1962</v>
      </c>
      <c r="C227" s="888"/>
      <c r="D227" s="888"/>
      <c r="E227" s="886">
        <f t="shared" si="2"/>
        <v>0</v>
      </c>
    </row>
    <row r="228" spans="1:5">
      <c r="A228" s="885" t="s">
        <v>1963</v>
      </c>
      <c r="B228" s="924" t="s">
        <v>1964</v>
      </c>
      <c r="C228" s="888"/>
      <c r="D228" s="888"/>
      <c r="E228" s="886">
        <f t="shared" si="2"/>
        <v>0</v>
      </c>
    </row>
    <row r="229" spans="1:5">
      <c r="A229" s="885" t="s">
        <v>1965</v>
      </c>
      <c r="B229" s="924" t="s">
        <v>1966</v>
      </c>
      <c r="C229" s="888"/>
      <c r="D229" s="888"/>
      <c r="E229" s="886">
        <f t="shared" si="2"/>
        <v>0</v>
      </c>
    </row>
    <row r="230" spans="1:5">
      <c r="A230" s="885" t="s">
        <v>1967</v>
      </c>
      <c r="B230" s="924" t="s">
        <v>1968</v>
      </c>
      <c r="C230" s="888"/>
      <c r="D230" s="888"/>
      <c r="E230" s="886">
        <f t="shared" si="2"/>
        <v>0</v>
      </c>
    </row>
    <row r="231" spans="1:5">
      <c r="A231" s="885" t="s">
        <v>1969</v>
      </c>
      <c r="B231" s="924" t="s">
        <v>1970</v>
      </c>
      <c r="C231" s="888"/>
      <c r="D231" s="888"/>
      <c r="E231" s="886">
        <f t="shared" si="2"/>
        <v>0</v>
      </c>
    </row>
    <row r="232" spans="1:5">
      <c r="A232" s="885" t="s">
        <v>138</v>
      </c>
      <c r="B232" s="923" t="s">
        <v>1329</v>
      </c>
      <c r="C232" s="854">
        <f>SUM(C233:C236)</f>
        <v>0</v>
      </c>
      <c r="D232" s="854">
        <f>SUM(D233:D236)</f>
        <v>0</v>
      </c>
      <c r="E232" s="886">
        <f t="shared" si="2"/>
        <v>0</v>
      </c>
    </row>
    <row r="233" spans="1:5">
      <c r="A233" s="885" t="s">
        <v>1971</v>
      </c>
      <c r="B233" s="925" t="s">
        <v>1972</v>
      </c>
      <c r="C233" s="887"/>
      <c r="D233" s="887"/>
      <c r="E233" s="886">
        <f t="shared" si="2"/>
        <v>0</v>
      </c>
    </row>
    <row r="234" spans="1:5">
      <c r="A234" s="885" t="s">
        <v>1973</v>
      </c>
      <c r="B234" s="924" t="s">
        <v>1974</v>
      </c>
      <c r="C234" s="888"/>
      <c r="D234" s="888"/>
      <c r="E234" s="886">
        <f t="shared" si="2"/>
        <v>0</v>
      </c>
    </row>
    <row r="235" spans="1:5">
      <c r="A235" s="885" t="s">
        <v>1975</v>
      </c>
      <c r="B235" s="924" t="s">
        <v>1976</v>
      </c>
      <c r="C235" s="888"/>
      <c r="D235" s="888"/>
      <c r="E235" s="886">
        <f t="shared" si="2"/>
        <v>0</v>
      </c>
    </row>
    <row r="236" spans="1:5">
      <c r="A236" s="885" t="s">
        <v>1977</v>
      </c>
      <c r="B236" s="924" t="s">
        <v>1978</v>
      </c>
      <c r="C236" s="888"/>
      <c r="D236" s="888"/>
      <c r="E236" s="886">
        <f t="shared" si="2"/>
        <v>0</v>
      </c>
    </row>
    <row r="237" spans="1:5">
      <c r="A237" s="885" t="s">
        <v>139</v>
      </c>
      <c r="B237" s="923" t="s">
        <v>1314</v>
      </c>
      <c r="C237" s="854">
        <f>SUM(C238:C246)</f>
        <v>0</v>
      </c>
      <c r="D237" s="854">
        <f>SUM(D238:D246)</f>
        <v>0</v>
      </c>
      <c r="E237" s="886">
        <f t="shared" si="2"/>
        <v>0</v>
      </c>
    </row>
    <row r="238" spans="1:5">
      <c r="A238" s="885" t="s">
        <v>1979</v>
      </c>
      <c r="B238" s="924" t="s">
        <v>1980</v>
      </c>
      <c r="C238" s="887"/>
      <c r="D238" s="887"/>
      <c r="E238" s="886">
        <f t="shared" si="2"/>
        <v>0</v>
      </c>
    </row>
    <row r="239" spans="1:5">
      <c r="A239" s="885" t="s">
        <v>1981</v>
      </c>
      <c r="B239" s="924" t="s">
        <v>1982</v>
      </c>
      <c r="C239" s="888"/>
      <c r="D239" s="888"/>
      <c r="E239" s="886">
        <f t="shared" si="2"/>
        <v>0</v>
      </c>
    </row>
    <row r="240" spans="1:5">
      <c r="A240" s="885" t="s">
        <v>1983</v>
      </c>
      <c r="B240" s="924" t="s">
        <v>1984</v>
      </c>
      <c r="C240" s="864"/>
      <c r="D240" s="864"/>
      <c r="E240" s="886">
        <f t="shared" si="2"/>
        <v>0</v>
      </c>
    </row>
    <row r="241" spans="1:5">
      <c r="A241" s="885" t="s">
        <v>1985</v>
      </c>
      <c r="B241" s="924" t="s">
        <v>1986</v>
      </c>
      <c r="C241" s="864"/>
      <c r="D241" s="864"/>
      <c r="E241" s="886">
        <f t="shared" si="2"/>
        <v>0</v>
      </c>
    </row>
    <row r="242" spans="1:5">
      <c r="A242" s="885" t="s">
        <v>1987</v>
      </c>
      <c r="B242" s="924" t="s">
        <v>1988</v>
      </c>
      <c r="C242" s="864"/>
      <c r="D242" s="864"/>
      <c r="E242" s="886">
        <f t="shared" si="2"/>
        <v>0</v>
      </c>
    </row>
    <row r="243" spans="1:5">
      <c r="A243" s="885" t="s">
        <v>1989</v>
      </c>
      <c r="B243" s="924" t="s">
        <v>1990</v>
      </c>
      <c r="C243" s="888"/>
      <c r="D243" s="888"/>
      <c r="E243" s="886">
        <f t="shared" si="2"/>
        <v>0</v>
      </c>
    </row>
    <row r="244" spans="1:5">
      <c r="A244" s="885" t="s">
        <v>1991</v>
      </c>
      <c r="B244" s="924" t="s">
        <v>1992</v>
      </c>
      <c r="C244" s="888"/>
      <c r="D244" s="888"/>
      <c r="E244" s="886">
        <f t="shared" si="2"/>
        <v>0</v>
      </c>
    </row>
    <row r="245" spans="1:5">
      <c r="A245" s="885" t="s">
        <v>1993</v>
      </c>
      <c r="B245" s="924" t="s">
        <v>1994</v>
      </c>
      <c r="C245" s="888"/>
      <c r="D245" s="888"/>
      <c r="E245" s="886">
        <f t="shared" si="2"/>
        <v>0</v>
      </c>
    </row>
    <row r="246" spans="1:5">
      <c r="A246" s="885" t="s">
        <v>1995</v>
      </c>
      <c r="B246" s="924" t="s">
        <v>1996</v>
      </c>
      <c r="C246" s="888"/>
      <c r="D246" s="888"/>
      <c r="E246" s="886">
        <f t="shared" si="2"/>
        <v>0</v>
      </c>
    </row>
    <row r="247" spans="1:5">
      <c r="A247" s="885" t="s">
        <v>140</v>
      </c>
      <c r="B247" s="923" t="s">
        <v>1997</v>
      </c>
      <c r="C247" s="889">
        <f>SUM(C248:C251)</f>
        <v>0</v>
      </c>
      <c r="D247" s="889">
        <f>SUM(D248:D251)</f>
        <v>0</v>
      </c>
      <c r="E247" s="886">
        <f t="shared" si="2"/>
        <v>0</v>
      </c>
    </row>
    <row r="248" spans="1:5">
      <c r="A248" s="885" t="s">
        <v>1998</v>
      </c>
      <c r="B248" s="924" t="s">
        <v>1999</v>
      </c>
      <c r="C248" s="888"/>
      <c r="D248" s="888"/>
      <c r="E248" s="886">
        <f t="shared" si="2"/>
        <v>0</v>
      </c>
    </row>
    <row r="249" spans="1:5">
      <c r="A249" s="885" t="s">
        <v>2000</v>
      </c>
      <c r="B249" s="924" t="s">
        <v>2001</v>
      </c>
      <c r="C249" s="888"/>
      <c r="D249" s="888"/>
      <c r="E249" s="886">
        <f t="shared" si="2"/>
        <v>0</v>
      </c>
    </row>
    <row r="250" spans="1:5">
      <c r="A250" s="885" t="s">
        <v>2002</v>
      </c>
      <c r="B250" s="924" t="s">
        <v>2003</v>
      </c>
      <c r="C250" s="888"/>
      <c r="D250" s="888"/>
      <c r="E250" s="886">
        <f t="shared" si="2"/>
        <v>0</v>
      </c>
    </row>
    <row r="251" spans="1:5">
      <c r="A251" s="885" t="s">
        <v>2004</v>
      </c>
      <c r="B251" s="924" t="s">
        <v>2005</v>
      </c>
      <c r="C251" s="888"/>
      <c r="D251" s="888"/>
      <c r="E251" s="886">
        <f t="shared" si="2"/>
        <v>0</v>
      </c>
    </row>
    <row r="252" spans="1:5" ht="15" customHeight="1">
      <c r="A252" s="885" t="s">
        <v>2006</v>
      </c>
      <c r="B252" s="925" t="s">
        <v>2007</v>
      </c>
      <c r="C252" s="888"/>
      <c r="D252" s="888"/>
      <c r="E252" s="886">
        <f t="shared" si="2"/>
        <v>0</v>
      </c>
    </row>
    <row r="253" spans="1:5" ht="24" customHeight="1">
      <c r="A253" s="885" t="s">
        <v>2008</v>
      </c>
      <c r="B253" s="925" t="s">
        <v>2009</v>
      </c>
      <c r="C253" s="888"/>
      <c r="D253" s="888"/>
      <c r="E253" s="886">
        <f t="shared" si="2"/>
        <v>0</v>
      </c>
    </row>
    <row r="254" spans="1:5" ht="33" customHeight="1">
      <c r="A254" s="899">
        <v>4.2</v>
      </c>
      <c r="B254" s="926" t="s">
        <v>2010</v>
      </c>
      <c r="C254" s="904">
        <f>C255+C259</f>
        <v>0</v>
      </c>
      <c r="D254" s="904">
        <f>D255+D259</f>
        <v>0</v>
      </c>
      <c r="E254" s="903">
        <f t="shared" si="2"/>
        <v>0</v>
      </c>
    </row>
    <row r="255" spans="1:5" ht="15" customHeight="1">
      <c r="A255" s="885" t="s">
        <v>142</v>
      </c>
      <c r="B255" s="927" t="s">
        <v>1317</v>
      </c>
      <c r="C255" s="889">
        <f>SUM(C256:C258)</f>
        <v>0</v>
      </c>
      <c r="D255" s="889">
        <f>SUM(D256:D258)</f>
        <v>0</v>
      </c>
      <c r="E255" s="886">
        <f t="shared" si="2"/>
        <v>0</v>
      </c>
    </row>
    <row r="256" spans="1:5">
      <c r="A256" s="885" t="s">
        <v>2011</v>
      </c>
      <c r="B256" s="924" t="s">
        <v>230</v>
      </c>
      <c r="C256" s="888"/>
      <c r="D256" s="888"/>
      <c r="E256" s="886">
        <f t="shared" si="2"/>
        <v>0</v>
      </c>
    </row>
    <row r="257" spans="1:5">
      <c r="A257" s="885" t="s">
        <v>2012</v>
      </c>
      <c r="B257" s="924" t="s">
        <v>76</v>
      </c>
      <c r="C257" s="888"/>
      <c r="D257" s="888"/>
      <c r="E257" s="886">
        <f t="shared" si="2"/>
        <v>0</v>
      </c>
    </row>
    <row r="258" spans="1:5">
      <c r="A258" s="885" t="s">
        <v>2013</v>
      </c>
      <c r="B258" s="924" t="s">
        <v>188</v>
      </c>
      <c r="C258" s="888"/>
      <c r="D258" s="888"/>
      <c r="E258" s="886">
        <f t="shared" si="2"/>
        <v>0</v>
      </c>
    </row>
    <row r="259" spans="1:5">
      <c r="A259" s="885" t="s">
        <v>144</v>
      </c>
      <c r="B259" s="928" t="s">
        <v>2014</v>
      </c>
      <c r="C259" s="889">
        <f>SUM(C260:C265)</f>
        <v>0</v>
      </c>
      <c r="D259" s="889">
        <f>SUM(D260:D265)</f>
        <v>0</v>
      </c>
      <c r="E259" s="886">
        <f t="shared" si="2"/>
        <v>0</v>
      </c>
    </row>
    <row r="260" spans="1:5">
      <c r="A260" s="885" t="s">
        <v>2015</v>
      </c>
      <c r="B260" s="924" t="s">
        <v>2016</v>
      </c>
      <c r="C260" s="888"/>
      <c r="D260" s="888"/>
      <c r="E260" s="886">
        <f t="shared" si="2"/>
        <v>0</v>
      </c>
    </row>
    <row r="261" spans="1:5">
      <c r="A261" s="885" t="s">
        <v>2017</v>
      </c>
      <c r="B261" s="924" t="s">
        <v>2018</v>
      </c>
      <c r="C261" s="888"/>
      <c r="D261" s="888"/>
      <c r="E261" s="886">
        <f t="shared" si="2"/>
        <v>0</v>
      </c>
    </row>
    <row r="262" spans="1:5">
      <c r="A262" s="885" t="s">
        <v>2019</v>
      </c>
      <c r="B262" s="924" t="s">
        <v>171</v>
      </c>
      <c r="C262" s="888"/>
      <c r="D262" s="888"/>
      <c r="E262" s="886">
        <f t="shared" si="2"/>
        <v>0</v>
      </c>
    </row>
    <row r="263" spans="1:5">
      <c r="A263" s="885" t="s">
        <v>2020</v>
      </c>
      <c r="B263" s="924" t="s">
        <v>173</v>
      </c>
      <c r="C263" s="888"/>
      <c r="D263" s="888"/>
      <c r="E263" s="886">
        <f t="shared" si="2"/>
        <v>0</v>
      </c>
    </row>
    <row r="264" spans="1:5">
      <c r="A264" s="885" t="s">
        <v>2021</v>
      </c>
      <c r="B264" s="924" t="s">
        <v>175</v>
      </c>
      <c r="C264" s="888"/>
      <c r="D264" s="888"/>
      <c r="E264" s="886">
        <f t="shared" si="2"/>
        <v>0</v>
      </c>
    </row>
    <row r="265" spans="1:5">
      <c r="A265" s="885" t="s">
        <v>2022</v>
      </c>
      <c r="B265" s="924" t="s">
        <v>2023</v>
      </c>
      <c r="C265" s="888"/>
      <c r="D265" s="888"/>
      <c r="E265" s="886">
        <f t="shared" si="2"/>
        <v>0</v>
      </c>
    </row>
    <row r="266" spans="1:5">
      <c r="A266" s="899">
        <v>4.3</v>
      </c>
      <c r="B266" s="922" t="s">
        <v>2024</v>
      </c>
      <c r="C266" s="900">
        <f>C267+C270+C276+C278+C280</f>
        <v>0</v>
      </c>
      <c r="D266" s="900">
        <f>D267+D270+D276+D278+D280</f>
        <v>0</v>
      </c>
      <c r="E266" s="903">
        <f t="shared" si="2"/>
        <v>0</v>
      </c>
    </row>
    <row r="267" spans="1:5">
      <c r="A267" s="885" t="s">
        <v>146</v>
      </c>
      <c r="B267" s="923" t="s">
        <v>147</v>
      </c>
      <c r="C267" s="889">
        <f>SUM(C268:C269)</f>
        <v>0</v>
      </c>
      <c r="D267" s="889">
        <f>SUM(D268:D269)</f>
        <v>0</v>
      </c>
      <c r="E267" s="886">
        <f t="shared" si="2"/>
        <v>0</v>
      </c>
    </row>
    <row r="268" spans="1:5">
      <c r="A268" s="885" t="s">
        <v>2025</v>
      </c>
      <c r="B268" s="924" t="s">
        <v>2026</v>
      </c>
      <c r="C268" s="888"/>
      <c r="D268" s="888"/>
      <c r="E268" s="886">
        <f t="shared" si="2"/>
        <v>0</v>
      </c>
    </row>
    <row r="269" spans="1:5">
      <c r="A269" s="885" t="s">
        <v>2027</v>
      </c>
      <c r="B269" s="924" t="s">
        <v>2028</v>
      </c>
      <c r="C269" s="888"/>
      <c r="D269" s="888"/>
      <c r="E269" s="886">
        <f t="shared" si="2"/>
        <v>0</v>
      </c>
    </row>
    <row r="270" spans="1:5">
      <c r="A270" s="885" t="s">
        <v>148</v>
      </c>
      <c r="B270" s="923" t="s">
        <v>2029</v>
      </c>
      <c r="C270" s="889">
        <f>SUM(C271:C275)</f>
        <v>0</v>
      </c>
      <c r="D270" s="889">
        <f>SUM(D271:D275)</f>
        <v>0</v>
      </c>
      <c r="E270" s="886">
        <f t="shared" si="2"/>
        <v>0</v>
      </c>
    </row>
    <row r="271" spans="1:5">
      <c r="A271" s="885" t="s">
        <v>2030</v>
      </c>
      <c r="B271" s="924" t="s">
        <v>2031</v>
      </c>
      <c r="C271" s="888"/>
      <c r="D271" s="888"/>
      <c r="E271" s="886">
        <f t="shared" ref="E271:E287" si="3">C271-D271</f>
        <v>0</v>
      </c>
    </row>
    <row r="272" spans="1:5">
      <c r="A272" s="885" t="s">
        <v>2032</v>
      </c>
      <c r="B272" s="924" t="s">
        <v>2033</v>
      </c>
      <c r="C272" s="888"/>
      <c r="D272" s="888"/>
      <c r="E272" s="886">
        <f t="shared" si="3"/>
        <v>0</v>
      </c>
    </row>
    <row r="273" spans="1:5">
      <c r="A273" s="885" t="s">
        <v>2034</v>
      </c>
      <c r="B273" s="924" t="s">
        <v>2035</v>
      </c>
      <c r="C273" s="888"/>
      <c r="D273" s="888"/>
      <c r="E273" s="886">
        <f t="shared" si="3"/>
        <v>0</v>
      </c>
    </row>
    <row r="274" spans="1:5">
      <c r="A274" s="885" t="s">
        <v>2036</v>
      </c>
      <c r="B274" s="925" t="s">
        <v>2037</v>
      </c>
      <c r="C274" s="888"/>
      <c r="D274" s="888"/>
      <c r="E274" s="886">
        <f t="shared" si="3"/>
        <v>0</v>
      </c>
    </row>
    <row r="275" spans="1:5">
      <c r="A275" s="885" t="s">
        <v>2038</v>
      </c>
      <c r="B275" s="925" t="s">
        <v>2039</v>
      </c>
      <c r="C275" s="888"/>
      <c r="D275" s="888"/>
      <c r="E275" s="886">
        <f t="shared" si="3"/>
        <v>0</v>
      </c>
    </row>
    <row r="276" spans="1:5">
      <c r="A276" s="885" t="s">
        <v>150</v>
      </c>
      <c r="B276" s="928" t="s">
        <v>2040</v>
      </c>
      <c r="C276" s="889">
        <f>SUM(C277)</f>
        <v>0</v>
      </c>
      <c r="D276" s="889">
        <f>SUM(D277)</f>
        <v>0</v>
      </c>
      <c r="E276" s="886">
        <f t="shared" si="3"/>
        <v>0</v>
      </c>
    </row>
    <row r="277" spans="1:5">
      <c r="A277" s="885" t="s">
        <v>2041</v>
      </c>
      <c r="B277" s="925" t="s">
        <v>2040</v>
      </c>
      <c r="C277" s="888"/>
      <c r="D277" s="888"/>
      <c r="E277" s="886">
        <f t="shared" si="3"/>
        <v>0</v>
      </c>
    </row>
    <row r="278" spans="1:5">
      <c r="A278" s="885" t="s">
        <v>152</v>
      </c>
      <c r="B278" s="923" t="s">
        <v>153</v>
      </c>
      <c r="C278" s="889">
        <f>SUM(C279)</f>
        <v>0</v>
      </c>
      <c r="D278" s="889">
        <f>SUM(D279)</f>
        <v>0</v>
      </c>
      <c r="E278" s="886">
        <f t="shared" si="3"/>
        <v>0</v>
      </c>
    </row>
    <row r="279" spans="1:5">
      <c r="A279" s="885" t="s">
        <v>2042</v>
      </c>
      <c r="B279" s="924" t="s">
        <v>2043</v>
      </c>
      <c r="C279" s="888"/>
      <c r="D279" s="888"/>
      <c r="E279" s="886">
        <f t="shared" si="3"/>
        <v>0</v>
      </c>
    </row>
    <row r="280" spans="1:5">
      <c r="A280" s="885" t="s">
        <v>154</v>
      </c>
      <c r="B280" s="923" t="s">
        <v>155</v>
      </c>
      <c r="C280" s="889">
        <f>SUM(C281:C287)</f>
        <v>0</v>
      </c>
      <c r="D280" s="889">
        <f>SUM(D281:D287)</f>
        <v>0</v>
      </c>
      <c r="E280" s="886">
        <f t="shared" si="3"/>
        <v>0</v>
      </c>
    </row>
    <row r="281" spans="1:5">
      <c r="A281" s="885" t="s">
        <v>2044</v>
      </c>
      <c r="B281" s="924" t="s">
        <v>2045</v>
      </c>
      <c r="C281" s="888"/>
      <c r="D281" s="888"/>
      <c r="E281" s="886">
        <f t="shared" si="3"/>
        <v>0</v>
      </c>
    </row>
    <row r="282" spans="1:5">
      <c r="A282" s="885" t="s">
        <v>2046</v>
      </c>
      <c r="B282" s="924" t="s">
        <v>2047</v>
      </c>
      <c r="C282" s="888"/>
      <c r="D282" s="888"/>
      <c r="E282" s="886">
        <f t="shared" si="3"/>
        <v>0</v>
      </c>
    </row>
    <row r="283" spans="1:5">
      <c r="A283" s="885" t="s">
        <v>2048</v>
      </c>
      <c r="B283" s="924" t="s">
        <v>2049</v>
      </c>
      <c r="C283" s="888"/>
      <c r="D283" s="888"/>
      <c r="E283" s="886">
        <f t="shared" si="3"/>
        <v>0</v>
      </c>
    </row>
    <row r="284" spans="1:5">
      <c r="A284" s="885" t="s">
        <v>2050</v>
      </c>
      <c r="B284" s="924" t="s">
        <v>2051</v>
      </c>
      <c r="C284" s="888"/>
      <c r="D284" s="888"/>
      <c r="E284" s="886">
        <f t="shared" si="3"/>
        <v>0</v>
      </c>
    </row>
    <row r="285" spans="1:5">
      <c r="A285" s="885" t="s">
        <v>2052</v>
      </c>
      <c r="B285" s="924" t="s">
        <v>94</v>
      </c>
      <c r="C285" s="888"/>
      <c r="D285" s="888"/>
      <c r="E285" s="886">
        <f t="shared" si="3"/>
        <v>0</v>
      </c>
    </row>
    <row r="286" spans="1:5">
      <c r="A286" s="885" t="s">
        <v>2053</v>
      </c>
      <c r="B286" s="924" t="s">
        <v>2054</v>
      </c>
      <c r="C286" s="888"/>
      <c r="D286" s="888"/>
      <c r="E286" s="886">
        <f t="shared" si="3"/>
        <v>0</v>
      </c>
    </row>
    <row r="287" spans="1:5" ht="15.75" thickBot="1">
      <c r="A287" s="890" t="s">
        <v>2055</v>
      </c>
      <c r="B287" s="929" t="s">
        <v>155</v>
      </c>
      <c r="C287" s="891"/>
      <c r="D287" s="891"/>
      <c r="E287" s="892">
        <f t="shared" si="3"/>
        <v>0</v>
      </c>
    </row>
    <row r="288" spans="1:5" ht="15.75" thickBot="1">
      <c r="A288" s="936"/>
      <c r="B288" s="937"/>
      <c r="C288" s="938"/>
      <c r="D288" s="938"/>
      <c r="E288" s="939"/>
    </row>
    <row r="289" spans="1:5">
      <c r="A289" s="932">
        <v>5</v>
      </c>
      <c r="B289" s="933" t="s">
        <v>2056</v>
      </c>
      <c r="C289" s="940">
        <f>C290+C318+C351+C361+C376+C407</f>
        <v>0</v>
      </c>
      <c r="D289" s="940">
        <f>D290+D318+D351+D361+D376+D407</f>
        <v>0</v>
      </c>
      <c r="E289" s="941">
        <f t="shared" ref="E289:E352" si="4">C289-D289</f>
        <v>0</v>
      </c>
    </row>
    <row r="290" spans="1:5">
      <c r="A290" s="899">
        <v>5.0999999999999996</v>
      </c>
      <c r="B290" s="922" t="s">
        <v>2057</v>
      </c>
      <c r="C290" s="900">
        <f>C291+C298+C308</f>
        <v>0</v>
      </c>
      <c r="D290" s="900">
        <f>D291+D298+D308</f>
        <v>0</v>
      </c>
      <c r="E290" s="901">
        <f t="shared" si="4"/>
        <v>0</v>
      </c>
    </row>
    <row r="291" spans="1:5">
      <c r="A291" s="885" t="s">
        <v>159</v>
      </c>
      <c r="B291" s="923" t="s">
        <v>160</v>
      </c>
      <c r="C291" s="893">
        <f>SUM(C292:C297)</f>
        <v>0</v>
      </c>
      <c r="D291" s="893">
        <f>SUM(D292:D297)</f>
        <v>0</v>
      </c>
      <c r="E291" s="894">
        <f t="shared" si="4"/>
        <v>0</v>
      </c>
    </row>
    <row r="292" spans="1:5">
      <c r="A292" s="885" t="s">
        <v>2058</v>
      </c>
      <c r="B292" s="924" t="s">
        <v>297</v>
      </c>
      <c r="C292" s="895"/>
      <c r="D292" s="895"/>
      <c r="E292" s="894">
        <f t="shared" si="4"/>
        <v>0</v>
      </c>
    </row>
    <row r="293" spans="1:5">
      <c r="A293" s="885" t="s">
        <v>2059</v>
      </c>
      <c r="B293" s="924" t="s">
        <v>2060</v>
      </c>
      <c r="C293" s="888"/>
      <c r="D293" s="888"/>
      <c r="E293" s="894">
        <f t="shared" si="4"/>
        <v>0</v>
      </c>
    </row>
    <row r="294" spans="1:5">
      <c r="A294" s="885" t="s">
        <v>2061</v>
      </c>
      <c r="B294" s="924" t="s">
        <v>299</v>
      </c>
      <c r="C294" s="888"/>
      <c r="D294" s="888"/>
      <c r="E294" s="894">
        <f t="shared" si="4"/>
        <v>0</v>
      </c>
    </row>
    <row r="295" spans="1:5">
      <c r="A295" s="885" t="s">
        <v>2062</v>
      </c>
      <c r="B295" s="924" t="s">
        <v>300</v>
      </c>
      <c r="C295" s="888"/>
      <c r="D295" s="888"/>
      <c r="E295" s="894">
        <f t="shared" si="4"/>
        <v>0</v>
      </c>
    </row>
    <row r="296" spans="1:5">
      <c r="A296" s="885" t="s">
        <v>2063</v>
      </c>
      <c r="B296" s="924" t="s">
        <v>301</v>
      </c>
      <c r="C296" s="888"/>
      <c r="D296" s="888"/>
      <c r="E296" s="894">
        <f t="shared" si="4"/>
        <v>0</v>
      </c>
    </row>
    <row r="297" spans="1:5">
      <c r="A297" s="885" t="s">
        <v>2064</v>
      </c>
      <c r="B297" s="924" t="s">
        <v>303</v>
      </c>
      <c r="C297" s="888"/>
      <c r="D297" s="888"/>
      <c r="E297" s="894">
        <f t="shared" si="4"/>
        <v>0</v>
      </c>
    </row>
    <row r="298" spans="1:5">
      <c r="A298" s="885" t="s">
        <v>161</v>
      </c>
      <c r="B298" s="923" t="s">
        <v>162</v>
      </c>
      <c r="C298" s="889">
        <f>SUM(C299:C307)</f>
        <v>0</v>
      </c>
      <c r="D298" s="889">
        <f>SUM(D299:D307)</f>
        <v>0</v>
      </c>
      <c r="E298" s="894">
        <f t="shared" si="4"/>
        <v>0</v>
      </c>
    </row>
    <row r="299" spans="1:5">
      <c r="A299" s="885" t="s">
        <v>2065</v>
      </c>
      <c r="B299" s="924" t="s">
        <v>304</v>
      </c>
      <c r="C299" s="888"/>
      <c r="D299" s="888"/>
      <c r="E299" s="894">
        <f t="shared" si="4"/>
        <v>0</v>
      </c>
    </row>
    <row r="300" spans="1:5">
      <c r="A300" s="885" t="s">
        <v>2066</v>
      </c>
      <c r="B300" s="924" t="s">
        <v>305</v>
      </c>
      <c r="C300" s="888"/>
      <c r="D300" s="888"/>
      <c r="E300" s="894">
        <f t="shared" si="4"/>
        <v>0</v>
      </c>
    </row>
    <row r="301" spans="1:5">
      <c r="A301" s="885" t="s">
        <v>2067</v>
      </c>
      <c r="B301" s="924" t="s">
        <v>2068</v>
      </c>
      <c r="C301" s="888"/>
      <c r="D301" s="888"/>
      <c r="E301" s="894">
        <f t="shared" si="4"/>
        <v>0</v>
      </c>
    </row>
    <row r="302" spans="1:5">
      <c r="A302" s="885" t="s">
        <v>2069</v>
      </c>
      <c r="B302" s="924" t="s">
        <v>307</v>
      </c>
      <c r="C302" s="888"/>
      <c r="D302" s="888"/>
      <c r="E302" s="894">
        <f t="shared" si="4"/>
        <v>0</v>
      </c>
    </row>
    <row r="303" spans="1:5">
      <c r="A303" s="885" t="s">
        <v>2070</v>
      </c>
      <c r="B303" s="924" t="s">
        <v>308</v>
      </c>
      <c r="C303" s="888"/>
      <c r="D303" s="888"/>
      <c r="E303" s="894">
        <f t="shared" si="4"/>
        <v>0</v>
      </c>
    </row>
    <row r="304" spans="1:5">
      <c r="A304" s="885" t="s">
        <v>2071</v>
      </c>
      <c r="B304" s="924" t="s">
        <v>309</v>
      </c>
      <c r="C304" s="888"/>
      <c r="D304" s="888"/>
      <c r="E304" s="894">
        <f t="shared" si="4"/>
        <v>0</v>
      </c>
    </row>
    <row r="305" spans="1:5">
      <c r="A305" s="885" t="s">
        <v>2072</v>
      </c>
      <c r="B305" s="924" t="s">
        <v>310</v>
      </c>
      <c r="C305" s="888"/>
      <c r="D305" s="888"/>
      <c r="E305" s="894">
        <f t="shared" si="4"/>
        <v>0</v>
      </c>
    </row>
    <row r="306" spans="1:5">
      <c r="A306" s="885" t="s">
        <v>2073</v>
      </c>
      <c r="B306" s="924" t="s">
        <v>311</v>
      </c>
      <c r="C306" s="888"/>
      <c r="D306" s="888"/>
      <c r="E306" s="894">
        <f t="shared" si="4"/>
        <v>0</v>
      </c>
    </row>
    <row r="307" spans="1:5">
      <c r="A307" s="885" t="s">
        <v>2074</v>
      </c>
      <c r="B307" s="924" t="s">
        <v>312</v>
      </c>
      <c r="C307" s="888"/>
      <c r="D307" s="888"/>
      <c r="E307" s="894">
        <f t="shared" si="4"/>
        <v>0</v>
      </c>
    </row>
    <row r="308" spans="1:5">
      <c r="A308" s="885" t="s">
        <v>163</v>
      </c>
      <c r="B308" s="923" t="s">
        <v>164</v>
      </c>
      <c r="C308" s="889">
        <f>SUM(C309:C317)</f>
        <v>0</v>
      </c>
      <c r="D308" s="889">
        <f>SUM(D309:D317)</f>
        <v>0</v>
      </c>
      <c r="E308" s="894">
        <f t="shared" si="4"/>
        <v>0</v>
      </c>
    </row>
    <row r="309" spans="1:5">
      <c r="A309" s="885" t="s">
        <v>2075</v>
      </c>
      <c r="B309" s="924" t="s">
        <v>313</v>
      </c>
      <c r="C309" s="888"/>
      <c r="D309" s="888"/>
      <c r="E309" s="894">
        <f t="shared" si="4"/>
        <v>0</v>
      </c>
    </row>
    <row r="310" spans="1:5">
      <c r="A310" s="885" t="s">
        <v>2076</v>
      </c>
      <c r="B310" s="924" t="s">
        <v>314</v>
      </c>
      <c r="C310" s="888"/>
      <c r="D310" s="888"/>
      <c r="E310" s="894">
        <f t="shared" si="4"/>
        <v>0</v>
      </c>
    </row>
    <row r="311" spans="1:5">
      <c r="A311" s="885" t="s">
        <v>2077</v>
      </c>
      <c r="B311" s="924" t="s">
        <v>2078</v>
      </c>
      <c r="C311" s="888"/>
      <c r="D311" s="888"/>
      <c r="E311" s="894">
        <f t="shared" si="4"/>
        <v>0</v>
      </c>
    </row>
    <row r="312" spans="1:5">
      <c r="A312" s="885" t="s">
        <v>2079</v>
      </c>
      <c r="B312" s="924" t="s">
        <v>316</v>
      </c>
      <c r="C312" s="888"/>
      <c r="D312" s="888"/>
      <c r="E312" s="894">
        <f t="shared" si="4"/>
        <v>0</v>
      </c>
    </row>
    <row r="313" spans="1:5">
      <c r="A313" s="885" t="s">
        <v>2080</v>
      </c>
      <c r="B313" s="924" t="s">
        <v>317</v>
      </c>
      <c r="C313" s="888"/>
      <c r="D313" s="888"/>
      <c r="E313" s="894">
        <f t="shared" si="4"/>
        <v>0</v>
      </c>
    </row>
    <row r="314" spans="1:5">
      <c r="A314" s="885" t="s">
        <v>2081</v>
      </c>
      <c r="B314" s="924" t="s">
        <v>318</v>
      </c>
      <c r="C314" s="888"/>
      <c r="D314" s="888"/>
      <c r="E314" s="894">
        <f t="shared" si="4"/>
        <v>0</v>
      </c>
    </row>
    <row r="315" spans="1:5">
      <c r="A315" s="885" t="s">
        <v>2082</v>
      </c>
      <c r="B315" s="924" t="s">
        <v>319</v>
      </c>
      <c r="C315" s="888"/>
      <c r="D315" s="888"/>
      <c r="E315" s="894">
        <f t="shared" si="4"/>
        <v>0</v>
      </c>
    </row>
    <row r="316" spans="1:5">
      <c r="A316" s="885" t="s">
        <v>2083</v>
      </c>
      <c r="B316" s="924" t="s">
        <v>320</v>
      </c>
      <c r="C316" s="888"/>
      <c r="D316" s="888"/>
      <c r="E316" s="894">
        <f t="shared" si="4"/>
        <v>0</v>
      </c>
    </row>
    <row r="317" spans="1:5">
      <c r="A317" s="885" t="s">
        <v>2084</v>
      </c>
      <c r="B317" s="924" t="s">
        <v>321</v>
      </c>
      <c r="C317" s="888"/>
      <c r="D317" s="888"/>
      <c r="E317" s="894">
        <f t="shared" si="4"/>
        <v>0</v>
      </c>
    </row>
    <row r="318" spans="1:5">
      <c r="A318" s="899">
        <v>5.2</v>
      </c>
      <c r="B318" s="922" t="s">
        <v>2085</v>
      </c>
      <c r="C318" s="900">
        <f>C319+C322+C325+C328+C333+C337+C340+C342+C348</f>
        <v>0</v>
      </c>
      <c r="D318" s="900">
        <f>D319+D322+D325+D328+D333+D337+D340+D342+D348</f>
        <v>0</v>
      </c>
      <c r="E318" s="901">
        <f t="shared" si="4"/>
        <v>0</v>
      </c>
    </row>
    <row r="319" spans="1:5">
      <c r="A319" s="885" t="s">
        <v>166</v>
      </c>
      <c r="B319" s="923" t="s">
        <v>167</v>
      </c>
      <c r="C319" s="889">
        <f>SUM(C320:C321)</f>
        <v>0</v>
      </c>
      <c r="D319" s="889">
        <f>SUM(D320:D321)</f>
        <v>0</v>
      </c>
      <c r="E319" s="894">
        <f t="shared" si="4"/>
        <v>0</v>
      </c>
    </row>
    <row r="320" spans="1:5">
      <c r="A320" s="885" t="s">
        <v>2086</v>
      </c>
      <c r="B320" s="924" t="s">
        <v>2087</v>
      </c>
      <c r="C320" s="888"/>
      <c r="D320" s="888"/>
      <c r="E320" s="894">
        <f t="shared" si="4"/>
        <v>0</v>
      </c>
    </row>
    <row r="321" spans="1:5">
      <c r="A321" s="885" t="s">
        <v>2088</v>
      </c>
      <c r="B321" s="924" t="s">
        <v>2089</v>
      </c>
      <c r="C321" s="888"/>
      <c r="D321" s="888"/>
      <c r="E321" s="894">
        <f t="shared" si="4"/>
        <v>0</v>
      </c>
    </row>
    <row r="322" spans="1:5">
      <c r="A322" s="885" t="s">
        <v>168</v>
      </c>
      <c r="B322" s="923" t="s">
        <v>169</v>
      </c>
      <c r="C322" s="889">
        <f>SUM(C323:C324)</f>
        <v>0</v>
      </c>
      <c r="D322" s="889">
        <f>SUM(D323:D324)</f>
        <v>0</v>
      </c>
      <c r="E322" s="894">
        <f t="shared" si="4"/>
        <v>0</v>
      </c>
    </row>
    <row r="323" spans="1:5">
      <c r="A323" s="885" t="s">
        <v>2090</v>
      </c>
      <c r="B323" s="924" t="s">
        <v>2091</v>
      </c>
      <c r="C323" s="888"/>
      <c r="D323" s="888"/>
      <c r="E323" s="894">
        <f t="shared" si="4"/>
        <v>0</v>
      </c>
    </row>
    <row r="324" spans="1:5">
      <c r="A324" s="885" t="s">
        <v>2092</v>
      </c>
      <c r="B324" s="924" t="s">
        <v>2093</v>
      </c>
      <c r="C324" s="888"/>
      <c r="D324" s="888"/>
      <c r="E324" s="894">
        <f t="shared" si="4"/>
        <v>0</v>
      </c>
    </row>
    <row r="325" spans="1:5">
      <c r="A325" s="885" t="s">
        <v>170</v>
      </c>
      <c r="B325" s="923" t="s">
        <v>171</v>
      </c>
      <c r="C325" s="889">
        <f>SUM(C326:C327)</f>
        <v>0</v>
      </c>
      <c r="D325" s="889">
        <f>SUM(D326:D327)</f>
        <v>0</v>
      </c>
      <c r="E325" s="894">
        <f t="shared" si="4"/>
        <v>0</v>
      </c>
    </row>
    <row r="326" spans="1:5">
      <c r="A326" s="885" t="s">
        <v>2094</v>
      </c>
      <c r="B326" s="924" t="s">
        <v>2095</v>
      </c>
      <c r="C326" s="888"/>
      <c r="D326" s="888"/>
      <c r="E326" s="894">
        <f t="shared" si="4"/>
        <v>0</v>
      </c>
    </row>
    <row r="327" spans="1:5">
      <c r="A327" s="885" t="s">
        <v>2096</v>
      </c>
      <c r="B327" s="924" t="s">
        <v>2097</v>
      </c>
      <c r="C327" s="888"/>
      <c r="D327" s="888"/>
      <c r="E327" s="894">
        <f t="shared" si="4"/>
        <v>0</v>
      </c>
    </row>
    <row r="328" spans="1:5">
      <c r="A328" s="885" t="s">
        <v>172</v>
      </c>
      <c r="B328" s="923" t="s">
        <v>173</v>
      </c>
      <c r="C328" s="889">
        <f>SUM(C329:C332)</f>
        <v>0</v>
      </c>
      <c r="D328" s="889">
        <f>SUM(D329:D332)</f>
        <v>0</v>
      </c>
      <c r="E328" s="894">
        <f t="shared" si="4"/>
        <v>0</v>
      </c>
    </row>
    <row r="329" spans="1:5">
      <c r="A329" s="885" t="s">
        <v>2098</v>
      </c>
      <c r="B329" s="924" t="s">
        <v>2099</v>
      </c>
      <c r="C329" s="888"/>
      <c r="D329" s="888"/>
      <c r="E329" s="894">
        <f t="shared" si="4"/>
        <v>0</v>
      </c>
    </row>
    <row r="330" spans="1:5">
      <c r="A330" s="885" t="s">
        <v>2100</v>
      </c>
      <c r="B330" s="924" t="s">
        <v>2101</v>
      </c>
      <c r="C330" s="888"/>
      <c r="D330" s="888"/>
      <c r="E330" s="894">
        <f t="shared" si="4"/>
        <v>0</v>
      </c>
    </row>
    <row r="331" spans="1:5">
      <c r="A331" s="885" t="s">
        <v>2102</v>
      </c>
      <c r="B331" s="924" t="s">
        <v>2103</v>
      </c>
      <c r="C331" s="888"/>
      <c r="D331" s="888"/>
      <c r="E331" s="894">
        <f t="shared" si="4"/>
        <v>0</v>
      </c>
    </row>
    <row r="332" spans="1:5">
      <c r="A332" s="885" t="s">
        <v>2104</v>
      </c>
      <c r="B332" s="924" t="s">
        <v>2105</v>
      </c>
      <c r="C332" s="888"/>
      <c r="D332" s="888"/>
      <c r="E332" s="894">
        <f t="shared" si="4"/>
        <v>0</v>
      </c>
    </row>
    <row r="333" spans="1:5">
      <c r="A333" s="885" t="s">
        <v>174</v>
      </c>
      <c r="B333" s="923" t="s">
        <v>175</v>
      </c>
      <c r="C333" s="889">
        <f>SUM(C334:C336)</f>
        <v>0</v>
      </c>
      <c r="D333" s="889">
        <f>SUM(D334:D336)</f>
        <v>0</v>
      </c>
      <c r="E333" s="894">
        <f t="shared" si="4"/>
        <v>0</v>
      </c>
    </row>
    <row r="334" spans="1:5">
      <c r="A334" s="885" t="s">
        <v>2106</v>
      </c>
      <c r="B334" s="924" t="s">
        <v>2107</v>
      </c>
      <c r="C334" s="864"/>
      <c r="D334" s="864"/>
      <c r="E334" s="894">
        <f t="shared" si="4"/>
        <v>0</v>
      </c>
    </row>
    <row r="335" spans="1:5">
      <c r="A335" s="885" t="s">
        <v>2108</v>
      </c>
      <c r="B335" s="924" t="s">
        <v>2109</v>
      </c>
      <c r="C335" s="864"/>
      <c r="D335" s="864"/>
      <c r="E335" s="894">
        <f t="shared" si="4"/>
        <v>0</v>
      </c>
    </row>
    <row r="336" spans="1:5">
      <c r="A336" s="885" t="s">
        <v>2110</v>
      </c>
      <c r="B336" s="924" t="s">
        <v>2111</v>
      </c>
      <c r="C336" s="864"/>
      <c r="D336" s="864"/>
      <c r="E336" s="894">
        <f t="shared" si="4"/>
        <v>0</v>
      </c>
    </row>
    <row r="337" spans="1:5">
      <c r="A337" s="885" t="s">
        <v>176</v>
      </c>
      <c r="B337" s="923" t="s">
        <v>177</v>
      </c>
      <c r="C337" s="889">
        <f>SUM(C338:C339)</f>
        <v>0</v>
      </c>
      <c r="D337" s="889">
        <f>SUM(D338:D339)</f>
        <v>0</v>
      </c>
      <c r="E337" s="894">
        <f t="shared" si="4"/>
        <v>0</v>
      </c>
    </row>
    <row r="338" spans="1:5">
      <c r="A338" s="885" t="s">
        <v>2112</v>
      </c>
      <c r="B338" s="924" t="s">
        <v>2113</v>
      </c>
      <c r="C338" s="864"/>
      <c r="D338" s="864"/>
      <c r="E338" s="894">
        <f t="shared" si="4"/>
        <v>0</v>
      </c>
    </row>
    <row r="339" spans="1:5">
      <c r="A339" s="885" t="s">
        <v>2114</v>
      </c>
      <c r="B339" s="925" t="s">
        <v>2115</v>
      </c>
      <c r="C339" s="864"/>
      <c r="D339" s="864"/>
      <c r="E339" s="894">
        <f t="shared" si="4"/>
        <v>0</v>
      </c>
    </row>
    <row r="340" spans="1:5">
      <c r="A340" s="885" t="s">
        <v>178</v>
      </c>
      <c r="B340" s="923" t="s">
        <v>179</v>
      </c>
      <c r="C340" s="889">
        <f>SUM(C341)</f>
        <v>0</v>
      </c>
      <c r="D340" s="889">
        <f>SUM(D341)</f>
        <v>0</v>
      </c>
      <c r="E340" s="894">
        <f t="shared" si="4"/>
        <v>0</v>
      </c>
    </row>
    <row r="341" spans="1:5">
      <c r="A341" s="885" t="s">
        <v>2116</v>
      </c>
      <c r="B341" s="924" t="s">
        <v>2117</v>
      </c>
      <c r="C341" s="864"/>
      <c r="D341" s="864"/>
      <c r="E341" s="894">
        <f t="shared" si="4"/>
        <v>0</v>
      </c>
    </row>
    <row r="342" spans="1:5">
      <c r="A342" s="885" t="s">
        <v>180</v>
      </c>
      <c r="B342" s="923" t="s">
        <v>181</v>
      </c>
      <c r="C342" s="889">
        <f>SUM(C343:C347)</f>
        <v>0</v>
      </c>
      <c r="D342" s="889">
        <f>SUM(D343:D347)</f>
        <v>0</v>
      </c>
      <c r="E342" s="894">
        <f t="shared" si="4"/>
        <v>0</v>
      </c>
    </row>
    <row r="343" spans="1:5">
      <c r="A343" s="885" t="s">
        <v>2118</v>
      </c>
      <c r="B343" s="924" t="s">
        <v>2119</v>
      </c>
      <c r="C343" s="864"/>
      <c r="D343" s="864"/>
      <c r="E343" s="894">
        <f t="shared" si="4"/>
        <v>0</v>
      </c>
    </row>
    <row r="344" spans="1:5">
      <c r="A344" s="885" t="s">
        <v>2120</v>
      </c>
      <c r="B344" s="924" t="s">
        <v>2121</v>
      </c>
      <c r="C344" s="864"/>
      <c r="D344" s="864"/>
      <c r="E344" s="894">
        <f t="shared" si="4"/>
        <v>0</v>
      </c>
    </row>
    <row r="345" spans="1:5">
      <c r="A345" s="885" t="s">
        <v>2122</v>
      </c>
      <c r="B345" s="924" t="s">
        <v>2123</v>
      </c>
      <c r="C345" s="864"/>
      <c r="D345" s="864"/>
      <c r="E345" s="894">
        <f t="shared" si="4"/>
        <v>0</v>
      </c>
    </row>
    <row r="346" spans="1:5">
      <c r="A346" s="885" t="s">
        <v>2124</v>
      </c>
      <c r="B346" s="924" t="s">
        <v>2125</v>
      </c>
      <c r="C346" s="864"/>
      <c r="D346" s="864"/>
      <c r="E346" s="894">
        <f t="shared" si="4"/>
        <v>0</v>
      </c>
    </row>
    <row r="347" spans="1:5">
      <c r="A347" s="885" t="s">
        <v>2126</v>
      </c>
      <c r="B347" s="924" t="s">
        <v>2127</v>
      </c>
      <c r="C347" s="864"/>
      <c r="D347" s="864"/>
      <c r="E347" s="894">
        <f t="shared" si="4"/>
        <v>0</v>
      </c>
    </row>
    <row r="348" spans="1:5">
      <c r="A348" s="885" t="s">
        <v>182</v>
      </c>
      <c r="B348" s="923" t="s">
        <v>183</v>
      </c>
      <c r="C348" s="889">
        <f>SUM(C349:C350)</f>
        <v>0</v>
      </c>
      <c r="D348" s="889">
        <f>SUM(D349:D350)</f>
        <v>0</v>
      </c>
      <c r="E348" s="894">
        <f t="shared" si="4"/>
        <v>0</v>
      </c>
    </row>
    <row r="349" spans="1:5">
      <c r="A349" s="885" t="s">
        <v>2128</v>
      </c>
      <c r="B349" s="925" t="s">
        <v>2129</v>
      </c>
      <c r="C349" s="864"/>
      <c r="D349" s="864"/>
      <c r="E349" s="894">
        <f t="shared" si="4"/>
        <v>0</v>
      </c>
    </row>
    <row r="350" spans="1:5">
      <c r="A350" s="885" t="s">
        <v>2130</v>
      </c>
      <c r="B350" s="924" t="s">
        <v>2131</v>
      </c>
      <c r="C350" s="864"/>
      <c r="D350" s="864"/>
      <c r="E350" s="894">
        <f t="shared" si="4"/>
        <v>0</v>
      </c>
    </row>
    <row r="351" spans="1:5">
      <c r="A351" s="902">
        <v>5.3</v>
      </c>
      <c r="B351" s="922" t="s">
        <v>2132</v>
      </c>
      <c r="C351" s="900">
        <f>C352+C355+C358</f>
        <v>0</v>
      </c>
      <c r="D351" s="900">
        <f>D352+D355+D358</f>
        <v>0</v>
      </c>
      <c r="E351" s="901">
        <f t="shared" si="4"/>
        <v>0</v>
      </c>
    </row>
    <row r="352" spans="1:5">
      <c r="A352" s="885" t="s">
        <v>184</v>
      </c>
      <c r="B352" s="923" t="s">
        <v>230</v>
      </c>
      <c r="C352" s="889">
        <f>SUM(C353:C354)</f>
        <v>0</v>
      </c>
      <c r="D352" s="889">
        <f>SUM(D353:D354)</f>
        <v>0</v>
      </c>
      <c r="E352" s="894">
        <f t="shared" si="4"/>
        <v>0</v>
      </c>
    </row>
    <row r="353" spans="1:5">
      <c r="A353" s="885" t="s">
        <v>2133</v>
      </c>
      <c r="B353" s="924" t="s">
        <v>2134</v>
      </c>
      <c r="C353" s="864"/>
      <c r="D353" s="864"/>
      <c r="E353" s="894">
        <f t="shared" ref="E353:E409" si="5">C353-D353</f>
        <v>0</v>
      </c>
    </row>
    <row r="354" spans="1:5">
      <c r="A354" s="885" t="s">
        <v>2135</v>
      </c>
      <c r="B354" s="924" t="s">
        <v>2136</v>
      </c>
      <c r="C354" s="864"/>
      <c r="D354" s="864"/>
      <c r="E354" s="894">
        <f t="shared" si="5"/>
        <v>0</v>
      </c>
    </row>
    <row r="355" spans="1:5">
      <c r="A355" s="885" t="s">
        <v>186</v>
      </c>
      <c r="B355" s="923" t="s">
        <v>76</v>
      </c>
      <c r="C355" s="889">
        <f>SUM(C356:C357)</f>
        <v>0</v>
      </c>
      <c r="D355" s="889">
        <f>SUM(D356:D357)</f>
        <v>0</v>
      </c>
      <c r="E355" s="894">
        <f t="shared" si="5"/>
        <v>0</v>
      </c>
    </row>
    <row r="356" spans="1:5">
      <c r="A356" s="885" t="s">
        <v>2137</v>
      </c>
      <c r="B356" s="924" t="s">
        <v>2138</v>
      </c>
      <c r="C356" s="864"/>
      <c r="D356" s="864"/>
      <c r="E356" s="894">
        <f t="shared" si="5"/>
        <v>0</v>
      </c>
    </row>
    <row r="357" spans="1:5">
      <c r="A357" s="885" t="s">
        <v>2139</v>
      </c>
      <c r="B357" s="924" t="s">
        <v>2140</v>
      </c>
      <c r="C357" s="864"/>
      <c r="D357" s="864"/>
      <c r="E357" s="894">
        <f t="shared" si="5"/>
        <v>0</v>
      </c>
    </row>
    <row r="358" spans="1:5">
      <c r="A358" s="885" t="s">
        <v>187</v>
      </c>
      <c r="B358" s="923" t="s">
        <v>188</v>
      </c>
      <c r="C358" s="889">
        <f>SUM(C359:C360)</f>
        <v>0</v>
      </c>
      <c r="D358" s="889">
        <f>SUM(D359:D360)</f>
        <v>0</v>
      </c>
      <c r="E358" s="894">
        <f t="shared" si="5"/>
        <v>0</v>
      </c>
    </row>
    <row r="359" spans="1:5">
      <c r="A359" s="885" t="s">
        <v>2141</v>
      </c>
      <c r="B359" s="924" t="s">
        <v>2142</v>
      </c>
      <c r="C359" s="864"/>
      <c r="D359" s="864"/>
      <c r="E359" s="894">
        <f t="shared" si="5"/>
        <v>0</v>
      </c>
    </row>
    <row r="360" spans="1:5">
      <c r="A360" s="885" t="s">
        <v>2143</v>
      </c>
      <c r="B360" s="924" t="s">
        <v>2144</v>
      </c>
      <c r="C360" s="864"/>
      <c r="D360" s="864"/>
      <c r="E360" s="894">
        <f t="shared" si="5"/>
        <v>0</v>
      </c>
    </row>
    <row r="361" spans="1:5">
      <c r="A361" s="902">
        <v>5.4</v>
      </c>
      <c r="B361" s="922" t="s">
        <v>2145</v>
      </c>
      <c r="C361" s="900">
        <f>C362+C365+C368+C371+C373</f>
        <v>0</v>
      </c>
      <c r="D361" s="900">
        <f>D362+D365+D368+D371+D373</f>
        <v>0</v>
      </c>
      <c r="E361" s="901">
        <f t="shared" si="5"/>
        <v>0</v>
      </c>
    </row>
    <row r="362" spans="1:5">
      <c r="A362" s="885" t="s">
        <v>190</v>
      </c>
      <c r="B362" s="923" t="s">
        <v>191</v>
      </c>
      <c r="C362" s="889">
        <f>SUM(C363:C364)</f>
        <v>0</v>
      </c>
      <c r="D362" s="889">
        <f>SUM(D363:D364)</f>
        <v>0</v>
      </c>
      <c r="E362" s="894">
        <f t="shared" si="5"/>
        <v>0</v>
      </c>
    </row>
    <row r="363" spans="1:5">
      <c r="A363" s="885" t="s">
        <v>2146</v>
      </c>
      <c r="B363" s="924" t="s">
        <v>2147</v>
      </c>
      <c r="C363" s="864"/>
      <c r="D363" s="864"/>
      <c r="E363" s="894">
        <f t="shared" si="5"/>
        <v>0</v>
      </c>
    </row>
    <row r="364" spans="1:5">
      <c r="A364" s="885" t="s">
        <v>2148</v>
      </c>
      <c r="B364" s="924" t="s">
        <v>2149</v>
      </c>
      <c r="C364" s="864"/>
      <c r="D364" s="864"/>
      <c r="E364" s="894">
        <f t="shared" si="5"/>
        <v>0</v>
      </c>
    </row>
    <row r="365" spans="1:5">
      <c r="A365" s="885" t="s">
        <v>192</v>
      </c>
      <c r="B365" s="923" t="s">
        <v>193</v>
      </c>
      <c r="C365" s="889">
        <f>SUM(C366:C367)</f>
        <v>0</v>
      </c>
      <c r="D365" s="889">
        <f>SUM(D366:D367)</f>
        <v>0</v>
      </c>
      <c r="E365" s="894">
        <f t="shared" si="5"/>
        <v>0</v>
      </c>
    </row>
    <row r="366" spans="1:5">
      <c r="A366" s="885" t="s">
        <v>2150</v>
      </c>
      <c r="B366" s="924" t="s">
        <v>2151</v>
      </c>
      <c r="C366" s="864"/>
      <c r="D366" s="864"/>
      <c r="E366" s="894">
        <f t="shared" si="5"/>
        <v>0</v>
      </c>
    </row>
    <row r="367" spans="1:5">
      <c r="A367" s="885" t="s">
        <v>2152</v>
      </c>
      <c r="B367" s="924" t="s">
        <v>2153</v>
      </c>
      <c r="C367" s="864"/>
      <c r="D367" s="864"/>
      <c r="E367" s="894">
        <f t="shared" si="5"/>
        <v>0</v>
      </c>
    </row>
    <row r="368" spans="1:5">
      <c r="A368" s="885" t="s">
        <v>194</v>
      </c>
      <c r="B368" s="923" t="s">
        <v>195</v>
      </c>
      <c r="C368" s="889">
        <f>SUM(C369:C370)</f>
        <v>0</v>
      </c>
      <c r="D368" s="889">
        <f>SUM(D369:D370)</f>
        <v>0</v>
      </c>
      <c r="E368" s="894">
        <f t="shared" si="5"/>
        <v>0</v>
      </c>
    </row>
    <row r="369" spans="1:5">
      <c r="A369" s="885" t="s">
        <v>2154</v>
      </c>
      <c r="B369" s="924" t="s">
        <v>2155</v>
      </c>
      <c r="C369" s="864"/>
      <c r="D369" s="864"/>
      <c r="E369" s="894">
        <f t="shared" si="5"/>
        <v>0</v>
      </c>
    </row>
    <row r="370" spans="1:5">
      <c r="A370" s="885" t="s">
        <v>2156</v>
      </c>
      <c r="B370" s="924" t="s">
        <v>2157</v>
      </c>
      <c r="C370" s="864"/>
      <c r="D370" s="864"/>
      <c r="E370" s="894">
        <f t="shared" si="5"/>
        <v>0</v>
      </c>
    </row>
    <row r="371" spans="1:5">
      <c r="A371" s="885" t="s">
        <v>196</v>
      </c>
      <c r="B371" s="923" t="s">
        <v>197</v>
      </c>
      <c r="C371" s="889">
        <f>SUM(C372)</f>
        <v>0</v>
      </c>
      <c r="D371" s="889">
        <f>SUM(D372)</f>
        <v>0</v>
      </c>
      <c r="E371" s="894">
        <f t="shared" si="5"/>
        <v>0</v>
      </c>
    </row>
    <row r="372" spans="1:5">
      <c r="A372" s="885" t="s">
        <v>2158</v>
      </c>
      <c r="B372" s="924" t="s">
        <v>197</v>
      </c>
      <c r="C372" s="864"/>
      <c r="D372" s="864"/>
      <c r="E372" s="894">
        <f t="shared" si="5"/>
        <v>0</v>
      </c>
    </row>
    <row r="373" spans="1:5">
      <c r="A373" s="885" t="s">
        <v>198</v>
      </c>
      <c r="B373" s="923" t="s">
        <v>199</v>
      </c>
      <c r="C373" s="889">
        <f>SUM(C374:C375)</f>
        <v>0</v>
      </c>
      <c r="D373" s="889">
        <f>SUM(D374:D375)</f>
        <v>0</v>
      </c>
      <c r="E373" s="894">
        <f t="shared" si="5"/>
        <v>0</v>
      </c>
    </row>
    <row r="374" spans="1:5">
      <c r="A374" s="885" t="s">
        <v>2159</v>
      </c>
      <c r="B374" s="924" t="s">
        <v>2160</v>
      </c>
      <c r="C374" s="864"/>
      <c r="D374" s="864"/>
      <c r="E374" s="894">
        <f t="shared" si="5"/>
        <v>0</v>
      </c>
    </row>
    <row r="375" spans="1:5">
      <c r="A375" s="885" t="s">
        <v>2161</v>
      </c>
      <c r="B375" s="924" t="s">
        <v>2162</v>
      </c>
      <c r="C375" s="864"/>
      <c r="D375" s="864"/>
      <c r="E375" s="894">
        <f t="shared" si="5"/>
        <v>0</v>
      </c>
    </row>
    <row r="376" spans="1:5">
      <c r="A376" s="902">
        <v>5.5</v>
      </c>
      <c r="B376" s="922" t="s">
        <v>2163</v>
      </c>
      <c r="C376" s="900">
        <f>C377+C385+C388+C394+C396+C398</f>
        <v>0</v>
      </c>
      <c r="D376" s="900">
        <f>D377+D385+D388+D394+D396+D398</f>
        <v>0</v>
      </c>
      <c r="E376" s="901">
        <f t="shared" si="5"/>
        <v>0</v>
      </c>
    </row>
    <row r="377" spans="1:5">
      <c r="A377" s="885" t="s">
        <v>201</v>
      </c>
      <c r="B377" s="928" t="s">
        <v>2164</v>
      </c>
      <c r="C377" s="857">
        <f>SUM(C378:C384)</f>
        <v>0</v>
      </c>
      <c r="D377" s="857">
        <f>SUM(D378:D384)</f>
        <v>0</v>
      </c>
      <c r="E377" s="894">
        <f t="shared" si="5"/>
        <v>0</v>
      </c>
    </row>
    <row r="378" spans="1:5">
      <c r="A378" s="885" t="s">
        <v>2165</v>
      </c>
      <c r="B378" s="924" t="s">
        <v>2166</v>
      </c>
      <c r="C378" s="864"/>
      <c r="D378" s="864"/>
      <c r="E378" s="894">
        <f t="shared" si="5"/>
        <v>0</v>
      </c>
    </row>
    <row r="379" spans="1:5">
      <c r="A379" s="885" t="s">
        <v>2167</v>
      </c>
      <c r="B379" s="924" t="s">
        <v>2168</v>
      </c>
      <c r="C379" s="864"/>
      <c r="D379" s="864"/>
      <c r="E379" s="894">
        <f t="shared" si="5"/>
        <v>0</v>
      </c>
    </row>
    <row r="380" spans="1:5">
      <c r="A380" s="885" t="s">
        <v>2169</v>
      </c>
      <c r="B380" s="924" t="s">
        <v>2170</v>
      </c>
      <c r="C380" s="864"/>
      <c r="D380" s="864"/>
      <c r="E380" s="894">
        <f t="shared" si="5"/>
        <v>0</v>
      </c>
    </row>
    <row r="381" spans="1:5">
      <c r="A381" s="885" t="s">
        <v>2171</v>
      </c>
      <c r="B381" s="924" t="s">
        <v>2172</v>
      </c>
      <c r="C381" s="864"/>
      <c r="D381" s="864"/>
      <c r="E381" s="894">
        <f t="shared" si="5"/>
        <v>0</v>
      </c>
    </row>
    <row r="382" spans="1:5">
      <c r="A382" s="885" t="s">
        <v>2173</v>
      </c>
      <c r="B382" s="924" t="s">
        <v>2174</v>
      </c>
      <c r="C382" s="864"/>
      <c r="D382" s="864"/>
      <c r="E382" s="894">
        <f t="shared" si="5"/>
        <v>0</v>
      </c>
    </row>
    <row r="383" spans="1:5">
      <c r="A383" s="885" t="s">
        <v>2175</v>
      </c>
      <c r="B383" s="924" t="s">
        <v>2176</v>
      </c>
      <c r="C383" s="864"/>
      <c r="D383" s="864"/>
      <c r="E383" s="894">
        <f t="shared" si="5"/>
        <v>0</v>
      </c>
    </row>
    <row r="384" spans="1:5">
      <c r="A384" s="885" t="s">
        <v>2177</v>
      </c>
      <c r="B384" s="924" t="s">
        <v>2178</v>
      </c>
      <c r="C384" s="864"/>
      <c r="D384" s="864"/>
      <c r="E384" s="894">
        <f t="shared" si="5"/>
        <v>0</v>
      </c>
    </row>
    <row r="385" spans="1:5">
      <c r="A385" s="885" t="s">
        <v>203</v>
      </c>
      <c r="B385" s="923" t="s">
        <v>204</v>
      </c>
      <c r="C385" s="857">
        <f>SUM(C386:C387)</f>
        <v>0</v>
      </c>
      <c r="D385" s="857">
        <f>SUM(D386:D387)</f>
        <v>0</v>
      </c>
      <c r="E385" s="894">
        <f t="shared" si="5"/>
        <v>0</v>
      </c>
    </row>
    <row r="386" spans="1:5">
      <c r="A386" s="885" t="s">
        <v>2179</v>
      </c>
      <c r="B386" s="924" t="s">
        <v>2180</v>
      </c>
      <c r="C386" s="864"/>
      <c r="D386" s="864"/>
      <c r="E386" s="894">
        <f t="shared" si="5"/>
        <v>0</v>
      </c>
    </row>
    <row r="387" spans="1:5">
      <c r="A387" s="885" t="s">
        <v>2181</v>
      </c>
      <c r="B387" s="924" t="s">
        <v>2182</v>
      </c>
      <c r="C387" s="864"/>
      <c r="D387" s="864"/>
      <c r="E387" s="894">
        <f t="shared" si="5"/>
        <v>0</v>
      </c>
    </row>
    <row r="388" spans="1:5">
      <c r="A388" s="885" t="s">
        <v>205</v>
      </c>
      <c r="B388" s="923" t="s">
        <v>206</v>
      </c>
      <c r="C388" s="857">
        <f>SUM(C389:C393)</f>
        <v>0</v>
      </c>
      <c r="D388" s="857">
        <f>SUM(D389:D393)</f>
        <v>0</v>
      </c>
      <c r="E388" s="894">
        <f t="shared" si="5"/>
        <v>0</v>
      </c>
    </row>
    <row r="389" spans="1:5">
      <c r="A389" s="885" t="s">
        <v>2183</v>
      </c>
      <c r="B389" s="924" t="s">
        <v>2184</v>
      </c>
      <c r="C389" s="864"/>
      <c r="D389" s="864"/>
      <c r="E389" s="894">
        <f t="shared" si="5"/>
        <v>0</v>
      </c>
    </row>
    <row r="390" spans="1:5">
      <c r="A390" s="885" t="s">
        <v>2185</v>
      </c>
      <c r="B390" s="924" t="s">
        <v>2186</v>
      </c>
      <c r="C390" s="864"/>
      <c r="D390" s="864"/>
      <c r="E390" s="894">
        <f t="shared" si="5"/>
        <v>0</v>
      </c>
    </row>
    <row r="391" spans="1:5">
      <c r="A391" s="885" t="s">
        <v>2187</v>
      </c>
      <c r="B391" s="924" t="s">
        <v>2188</v>
      </c>
      <c r="C391" s="864"/>
      <c r="D391" s="864"/>
      <c r="E391" s="894">
        <f t="shared" si="5"/>
        <v>0</v>
      </c>
    </row>
    <row r="392" spans="1:5">
      <c r="A392" s="885" t="s">
        <v>2189</v>
      </c>
      <c r="B392" s="925" t="s">
        <v>2190</v>
      </c>
      <c r="C392" s="864"/>
      <c r="D392" s="864"/>
      <c r="E392" s="894">
        <f t="shared" si="5"/>
        <v>0</v>
      </c>
    </row>
    <row r="393" spans="1:5">
      <c r="A393" s="885" t="s">
        <v>2191</v>
      </c>
      <c r="B393" s="924" t="s">
        <v>2192</v>
      </c>
      <c r="C393" s="864"/>
      <c r="D393" s="864"/>
      <c r="E393" s="894">
        <f t="shared" si="5"/>
        <v>0</v>
      </c>
    </row>
    <row r="394" spans="1:5">
      <c r="A394" s="885" t="s">
        <v>2193</v>
      </c>
      <c r="B394" s="928" t="s">
        <v>2194</v>
      </c>
      <c r="C394" s="857">
        <f>SUM(C395)</f>
        <v>0</v>
      </c>
      <c r="D394" s="857">
        <f>SUM(D395)</f>
        <v>0</v>
      </c>
      <c r="E394" s="894">
        <f t="shared" si="5"/>
        <v>0</v>
      </c>
    </row>
    <row r="395" spans="1:5">
      <c r="A395" s="885" t="s">
        <v>2195</v>
      </c>
      <c r="B395" s="925" t="s">
        <v>2194</v>
      </c>
      <c r="C395" s="864"/>
      <c r="D395" s="864"/>
      <c r="E395" s="894">
        <f t="shared" si="5"/>
        <v>0</v>
      </c>
    </row>
    <row r="396" spans="1:5">
      <c r="A396" s="885" t="s">
        <v>2196</v>
      </c>
      <c r="B396" s="923" t="s">
        <v>2197</v>
      </c>
      <c r="C396" s="857">
        <f>SUM(C397)</f>
        <v>0</v>
      </c>
      <c r="D396" s="857">
        <f>SUM(D397)</f>
        <v>0</v>
      </c>
      <c r="E396" s="894">
        <f t="shared" si="5"/>
        <v>0</v>
      </c>
    </row>
    <row r="397" spans="1:5">
      <c r="A397" s="885" t="s">
        <v>2198</v>
      </c>
      <c r="B397" s="924" t="s">
        <v>2197</v>
      </c>
      <c r="C397" s="864"/>
      <c r="D397" s="864"/>
      <c r="E397" s="894">
        <f t="shared" si="5"/>
        <v>0</v>
      </c>
    </row>
    <row r="398" spans="1:5">
      <c r="A398" s="885" t="s">
        <v>207</v>
      </c>
      <c r="B398" s="923" t="s">
        <v>208</v>
      </c>
      <c r="C398" s="857">
        <f>SUM(C399:C406)</f>
        <v>0</v>
      </c>
      <c r="D398" s="857">
        <f>SUM(D399:D406)</f>
        <v>0</v>
      </c>
      <c r="E398" s="894">
        <f t="shared" si="5"/>
        <v>0</v>
      </c>
    </row>
    <row r="399" spans="1:5">
      <c r="A399" s="885" t="s">
        <v>2199</v>
      </c>
      <c r="B399" s="924" t="s">
        <v>2200</v>
      </c>
      <c r="C399" s="864"/>
      <c r="D399" s="864"/>
      <c r="E399" s="894">
        <f t="shared" si="5"/>
        <v>0</v>
      </c>
    </row>
    <row r="400" spans="1:5">
      <c r="A400" s="885" t="s">
        <v>2201</v>
      </c>
      <c r="B400" s="924" t="s">
        <v>2202</v>
      </c>
      <c r="C400" s="864"/>
      <c r="D400" s="864"/>
      <c r="E400" s="894">
        <f t="shared" si="5"/>
        <v>0</v>
      </c>
    </row>
    <row r="401" spans="1:5">
      <c r="A401" s="885" t="s">
        <v>2203</v>
      </c>
      <c r="B401" s="924" t="s">
        <v>2204</v>
      </c>
      <c r="C401" s="864"/>
      <c r="D401" s="864"/>
      <c r="E401" s="894">
        <f t="shared" si="5"/>
        <v>0</v>
      </c>
    </row>
    <row r="402" spans="1:5">
      <c r="A402" s="885" t="s">
        <v>2205</v>
      </c>
      <c r="B402" s="924" t="s">
        <v>2206</v>
      </c>
      <c r="C402" s="864"/>
      <c r="D402" s="864"/>
      <c r="E402" s="894">
        <f t="shared" si="5"/>
        <v>0</v>
      </c>
    </row>
    <row r="403" spans="1:5">
      <c r="A403" s="885" t="s">
        <v>2207</v>
      </c>
      <c r="B403" s="924" t="s">
        <v>2208</v>
      </c>
      <c r="C403" s="864"/>
      <c r="D403" s="864"/>
      <c r="E403" s="894">
        <f t="shared" si="5"/>
        <v>0</v>
      </c>
    </row>
    <row r="404" spans="1:5">
      <c r="A404" s="885" t="s">
        <v>2209</v>
      </c>
      <c r="B404" s="924" t="s">
        <v>94</v>
      </c>
      <c r="C404" s="864"/>
      <c r="D404" s="864"/>
      <c r="E404" s="894">
        <f t="shared" si="5"/>
        <v>0</v>
      </c>
    </row>
    <row r="405" spans="1:5">
      <c r="A405" s="885" t="s">
        <v>2210</v>
      </c>
      <c r="B405" s="924" t="s">
        <v>2211</v>
      </c>
      <c r="C405" s="864"/>
      <c r="D405" s="864"/>
      <c r="E405" s="894">
        <f t="shared" si="5"/>
        <v>0</v>
      </c>
    </row>
    <row r="406" spans="1:5">
      <c r="A406" s="885" t="s">
        <v>2212</v>
      </c>
      <c r="B406" s="924" t="s">
        <v>2213</v>
      </c>
      <c r="C406" s="864"/>
      <c r="D406" s="864"/>
      <c r="E406" s="894">
        <f t="shared" si="5"/>
        <v>0</v>
      </c>
    </row>
    <row r="407" spans="1:5">
      <c r="A407" s="902">
        <v>5.6</v>
      </c>
      <c r="B407" s="922" t="s">
        <v>2214</v>
      </c>
      <c r="C407" s="900">
        <f>C408</f>
        <v>0</v>
      </c>
      <c r="D407" s="900">
        <f>D408</f>
        <v>0</v>
      </c>
      <c r="E407" s="901">
        <f t="shared" si="5"/>
        <v>0</v>
      </c>
    </row>
    <row r="408" spans="1:5">
      <c r="A408" s="885" t="s">
        <v>210</v>
      </c>
      <c r="B408" s="923" t="s">
        <v>2215</v>
      </c>
      <c r="C408" s="857">
        <f>SUM(C409)</f>
        <v>0</v>
      </c>
      <c r="D408" s="857">
        <f>SUM(D409)</f>
        <v>0</v>
      </c>
      <c r="E408" s="894">
        <f t="shared" si="5"/>
        <v>0</v>
      </c>
    </row>
    <row r="409" spans="1:5" ht="15.75" thickBot="1">
      <c r="A409" s="890" t="s">
        <v>2216</v>
      </c>
      <c r="B409" s="929" t="s">
        <v>2217</v>
      </c>
      <c r="C409" s="871"/>
      <c r="D409" s="871"/>
      <c r="E409" s="896">
        <f t="shared" si="5"/>
        <v>0</v>
      </c>
    </row>
    <row r="410" spans="1:5">
      <c r="A410" s="873"/>
      <c r="B410" s="874"/>
      <c r="C410" s="897"/>
      <c r="D410" s="897"/>
      <c r="E410" s="898"/>
    </row>
    <row r="411" spans="1:5">
      <c r="A411" s="899"/>
      <c r="B411" s="922" t="s">
        <v>2218</v>
      </c>
      <c r="C411" s="900">
        <f>C207-C289</f>
        <v>0</v>
      </c>
      <c r="D411" s="900">
        <f>D207-D289</f>
        <v>0</v>
      </c>
      <c r="E411" s="901">
        <f t="shared" ref="E411" si="6">C411-D411</f>
        <v>0</v>
      </c>
    </row>
    <row r="418" spans="1:5" s="646" customFormat="1" ht="60" customHeight="1">
      <c r="A418" s="942" t="s">
        <v>1511</v>
      </c>
      <c r="B418" s="1349" t="s">
        <v>2219</v>
      </c>
      <c r="C418" s="1349"/>
      <c r="D418" s="1349"/>
      <c r="E418" s="1349"/>
    </row>
  </sheetData>
  <mergeCells count="4">
    <mergeCell ref="A2:E2"/>
    <mergeCell ref="A3:E3"/>
    <mergeCell ref="A4:E4"/>
    <mergeCell ref="B418:E418"/>
  </mergeCells>
  <pageMargins left="0.70866141732283472" right="0.70866141732283472" top="0.74803149606299213" bottom="0.74803149606299213" header="0.31496062992125984" footer="0.31496062992125984"/>
  <pageSetup scale="82" fitToHeight="0" orientation="portrait" verticalDpi="300" r:id="rId1"/>
  <headerFooter>
    <oddHeader>&amp;L&amp;"Arial,Normal"&amp;10ANEXOS&amp;R&amp;"Arial,Normal"&amp;10&amp;K000000A99</oddHeader>
    <oddFooter>&amp;C&amp;"Arial,Cursiva"&amp;10&amp;K000000“Bajo protesta de decir verdad declaramos que los Estados Financieros y sus notas, 
son razonablemente correctos y son responsabilidad del emisor”&amp;R&amp;"Arial,Normal"&amp;10&amp;K000000&amp;P/&amp;N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1481</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 Notas de Gestión Administrativa
7.GA.1</oddHeader>
    <oddFooter>&amp;C&amp;"Arial,Cursiva"&amp;10“Bajo protesta de decir verdad declaramos que los Estados Financieros y sus notas, son razonablemente correctos y son responsabilidad del emisor”</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676</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
&amp;R&amp;"Arial,Normal"&amp;8Notas de Gestión Administrativa
7.GA.2</oddHeader>
    <oddFooter>&amp;C&amp;"Arial,Cursiva"&amp;10“Bajo protesta de decir verdad declaramos que los Estados Financieros y sus notas, son razonablemente correctos y son responsabilidad del emisor”</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1482</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7.GA.3</oddHeader>
    <oddFooter>&amp;C&amp;"Arial,Cursiva"&amp;8“Bajo protesta de decir verdad declaramos que los Estados Financieros y sus notas, son razonablemente correctos y son responsabilidad del emisor”</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1483</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7.GA.4</oddHeader>
    <oddFooter>&amp;C&amp;"Arial,Cursiva"&amp;10“Bajo protesta de decir verdad declaramos que los Estados Financieros y sus notas, son razonablemente correctos y son responsabilidad del emisor”</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1484</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7.GA.5</oddHeader>
    <oddFooter>&amp;C&amp;"Arial,Cursiva"&amp;10“Bajo protesta de decir verdad declaramos que los Estados Financieros y sus notas, son razonablemente correctos y son responsabilidad del emisor”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57"/>
  <sheetViews>
    <sheetView topLeftCell="A129" zoomScale="110" zoomScaleNormal="110" workbookViewId="0">
      <selection activeCell="B147" sqref="B147"/>
    </sheetView>
  </sheetViews>
  <sheetFormatPr baseColWidth="10" defaultColWidth="11.42578125" defaultRowHeight="12.75"/>
  <cols>
    <col min="1" max="1" width="7.140625" style="30" bestFit="1" customWidth="1"/>
    <col min="2" max="2" width="37.7109375" style="52" customWidth="1"/>
    <col min="3" max="15" width="14.140625" style="27" customWidth="1"/>
    <col min="16" max="16384" width="11.42578125" style="22"/>
  </cols>
  <sheetData>
    <row r="1" spans="1:15">
      <c r="C1" s="31"/>
      <c r="D1" s="31"/>
      <c r="E1" s="31"/>
      <c r="F1" s="31"/>
      <c r="G1" s="31"/>
      <c r="H1" s="31"/>
      <c r="I1" s="31"/>
      <c r="J1" s="31"/>
      <c r="K1" s="31"/>
      <c r="L1" s="31"/>
      <c r="M1" s="31"/>
      <c r="N1" s="31"/>
      <c r="O1" s="31"/>
    </row>
    <row r="2" spans="1:15" ht="15">
      <c r="B2" s="1148" t="s">
        <v>2296</v>
      </c>
      <c r="C2" s="1148"/>
      <c r="D2" s="1148"/>
      <c r="E2" s="1148"/>
      <c r="F2" s="1148"/>
      <c r="G2" s="1148"/>
      <c r="H2" s="1148"/>
      <c r="I2" s="1148"/>
      <c r="J2" s="1148"/>
      <c r="K2" s="1148"/>
      <c r="L2" s="1148"/>
      <c r="M2" s="1148"/>
      <c r="N2" s="1148"/>
      <c r="O2" s="1148"/>
    </row>
    <row r="3" spans="1:15" ht="15">
      <c r="B3" s="1148" t="s">
        <v>2295</v>
      </c>
      <c r="C3" s="1148"/>
      <c r="D3" s="1148"/>
      <c r="E3" s="1148"/>
      <c r="F3" s="1148"/>
      <c r="G3" s="1148"/>
      <c r="H3" s="1148"/>
      <c r="I3" s="1148"/>
      <c r="J3" s="1148"/>
      <c r="K3" s="1148"/>
      <c r="L3" s="1148"/>
      <c r="M3" s="1148"/>
      <c r="N3" s="1148"/>
      <c r="O3" s="1148"/>
    </row>
    <row r="4" spans="1:15" ht="16.5" customHeight="1">
      <c r="B4" s="1148" t="s">
        <v>127</v>
      </c>
      <c r="C4" s="1148"/>
      <c r="D4" s="1148"/>
      <c r="E4" s="1148"/>
      <c r="F4" s="1148"/>
      <c r="G4" s="1148"/>
      <c r="H4" s="1148"/>
      <c r="I4" s="1148"/>
      <c r="J4" s="1148"/>
      <c r="K4" s="1148"/>
      <c r="L4" s="1148"/>
      <c r="M4" s="1148"/>
      <c r="N4" s="1148"/>
      <c r="O4" s="1148"/>
    </row>
    <row r="5" spans="1:15" ht="15">
      <c r="B5" s="1148" t="s">
        <v>1694</v>
      </c>
      <c r="C5" s="1148"/>
      <c r="D5" s="1148"/>
      <c r="E5" s="1148"/>
      <c r="F5" s="1148"/>
      <c r="G5" s="1148"/>
      <c r="H5" s="1148"/>
      <c r="I5" s="1148"/>
      <c r="J5" s="1148"/>
      <c r="K5" s="1148"/>
      <c r="L5" s="1148"/>
      <c r="M5" s="1148"/>
      <c r="N5" s="1148"/>
      <c r="O5" s="1148"/>
    </row>
    <row r="6" spans="1:15">
      <c r="O6" s="36"/>
    </row>
    <row r="7" spans="1:15">
      <c r="A7" s="1012"/>
      <c r="B7" s="1011" t="s">
        <v>2294</v>
      </c>
      <c r="C7" s="1007" t="s">
        <v>2293</v>
      </c>
      <c r="D7" s="1007" t="s">
        <v>2292</v>
      </c>
      <c r="E7" s="1009" t="s">
        <v>2291</v>
      </c>
      <c r="F7" s="1010" t="s">
        <v>2290</v>
      </c>
      <c r="G7" s="1007" t="s">
        <v>2289</v>
      </c>
      <c r="H7" s="1010" t="s">
        <v>2288</v>
      </c>
      <c r="I7" s="1007" t="s">
        <v>2287</v>
      </c>
      <c r="J7" s="1009" t="s">
        <v>2286</v>
      </c>
      <c r="K7" s="1007" t="s">
        <v>2285</v>
      </c>
      <c r="L7" s="1008" t="s">
        <v>2284</v>
      </c>
      <c r="M7" s="1007" t="s">
        <v>2283</v>
      </c>
      <c r="N7" s="1007" t="s">
        <v>2282</v>
      </c>
      <c r="O7" s="1007" t="s">
        <v>216</v>
      </c>
    </row>
    <row r="8" spans="1:15" s="1" customFormat="1">
      <c r="A8" s="1006">
        <v>4</v>
      </c>
      <c r="B8" s="1005" t="s">
        <v>128</v>
      </c>
      <c r="C8" s="959"/>
      <c r="D8" s="959"/>
      <c r="E8" s="1003"/>
      <c r="F8" s="40"/>
      <c r="G8" s="959"/>
      <c r="H8" s="40"/>
      <c r="I8" s="959"/>
      <c r="J8" s="40"/>
      <c r="K8" s="959"/>
      <c r="L8" s="40"/>
      <c r="M8" s="1004"/>
      <c r="N8" s="959"/>
      <c r="O8" s="1003"/>
    </row>
    <row r="9" spans="1:15" s="1" customFormat="1">
      <c r="A9" s="1013">
        <v>4.0999999999999996</v>
      </c>
      <c r="B9" s="1002" t="s">
        <v>129</v>
      </c>
      <c r="C9" s="957">
        <f>C10+C16+C19+C25+C31</f>
        <v>0</v>
      </c>
      <c r="D9" s="957">
        <f t="shared" ref="D9:O9" si="0">D10+D16+D19+D25+D31</f>
        <v>0</v>
      </c>
      <c r="E9" s="957">
        <f t="shared" si="0"/>
        <v>0</v>
      </c>
      <c r="F9" s="957">
        <f t="shared" si="0"/>
        <v>0</v>
      </c>
      <c r="G9" s="957">
        <f t="shared" si="0"/>
        <v>0</v>
      </c>
      <c r="H9" s="957">
        <f t="shared" si="0"/>
        <v>0</v>
      </c>
      <c r="I9" s="957">
        <f t="shared" si="0"/>
        <v>0</v>
      </c>
      <c r="J9" s="957">
        <f t="shared" si="0"/>
        <v>0</v>
      </c>
      <c r="K9" s="957">
        <f t="shared" si="0"/>
        <v>0</v>
      </c>
      <c r="L9" s="957">
        <f t="shared" si="0"/>
        <v>0</v>
      </c>
      <c r="M9" s="957">
        <f t="shared" si="0"/>
        <v>0</v>
      </c>
      <c r="N9" s="957">
        <f t="shared" si="0"/>
        <v>0</v>
      </c>
      <c r="O9" s="957">
        <f t="shared" si="0"/>
        <v>0</v>
      </c>
    </row>
    <row r="10" spans="1:15" s="1" customFormat="1">
      <c r="A10" s="1014" t="s">
        <v>130</v>
      </c>
      <c r="B10" s="1001" t="s">
        <v>131</v>
      </c>
      <c r="C10" s="969">
        <f>SUM(C11:C15)</f>
        <v>0</v>
      </c>
      <c r="D10" s="969">
        <f t="shared" ref="D10:O10" si="1">SUM(D11:D15)</f>
        <v>0</v>
      </c>
      <c r="E10" s="969">
        <f t="shared" si="1"/>
        <v>0</v>
      </c>
      <c r="F10" s="969">
        <f t="shared" si="1"/>
        <v>0</v>
      </c>
      <c r="G10" s="969">
        <f t="shared" si="1"/>
        <v>0</v>
      </c>
      <c r="H10" s="969">
        <f t="shared" si="1"/>
        <v>0</v>
      </c>
      <c r="I10" s="969">
        <f t="shared" si="1"/>
        <v>0</v>
      </c>
      <c r="J10" s="969">
        <f t="shared" si="1"/>
        <v>0</v>
      </c>
      <c r="K10" s="969">
        <f t="shared" si="1"/>
        <v>0</v>
      </c>
      <c r="L10" s="969">
        <f t="shared" si="1"/>
        <v>0</v>
      </c>
      <c r="M10" s="969">
        <f t="shared" si="1"/>
        <v>0</v>
      </c>
      <c r="N10" s="969">
        <f t="shared" si="1"/>
        <v>0</v>
      </c>
      <c r="O10" s="969">
        <f t="shared" si="1"/>
        <v>0</v>
      </c>
    </row>
    <row r="11" spans="1:15" s="993" customFormat="1">
      <c r="A11" s="1015" t="s">
        <v>1935</v>
      </c>
      <c r="B11" s="48" t="s">
        <v>2281</v>
      </c>
      <c r="C11" s="967"/>
      <c r="D11" s="967"/>
      <c r="E11" s="1000"/>
      <c r="F11" s="965"/>
      <c r="G11" s="967"/>
      <c r="H11" s="965"/>
      <c r="I11" s="967"/>
      <c r="J11" s="965"/>
      <c r="K11" s="967"/>
      <c r="L11" s="965"/>
      <c r="M11" s="966"/>
      <c r="N11" s="967"/>
      <c r="O11" s="1000">
        <f>SUM(C11:N11)</f>
        <v>0</v>
      </c>
    </row>
    <row r="12" spans="1:15" s="993" customFormat="1">
      <c r="A12" s="1015" t="s">
        <v>1943</v>
      </c>
      <c r="B12" s="48" t="s">
        <v>1944</v>
      </c>
      <c r="C12" s="967"/>
      <c r="D12" s="967"/>
      <c r="E12" s="1000"/>
      <c r="F12" s="965"/>
      <c r="G12" s="967"/>
      <c r="H12" s="965"/>
      <c r="I12" s="967"/>
      <c r="J12" s="965"/>
      <c r="K12" s="967"/>
      <c r="L12" s="965"/>
      <c r="M12" s="966"/>
      <c r="N12" s="967"/>
      <c r="O12" s="1000">
        <f>SUM(C12:N12)</f>
        <v>0</v>
      </c>
    </row>
    <row r="13" spans="1:15" s="993" customFormat="1">
      <c r="A13" s="1015" t="s">
        <v>1945</v>
      </c>
      <c r="B13" s="48" t="s">
        <v>1946</v>
      </c>
      <c r="C13" s="967"/>
      <c r="D13" s="967"/>
      <c r="E13" s="1000"/>
      <c r="F13" s="965"/>
      <c r="G13" s="967"/>
      <c r="H13" s="965"/>
      <c r="I13" s="967"/>
      <c r="J13" s="965"/>
      <c r="K13" s="967"/>
      <c r="L13" s="965"/>
      <c r="M13" s="966"/>
      <c r="N13" s="967"/>
      <c r="O13" s="1000">
        <f>SUM(C13:N13)</f>
        <v>0</v>
      </c>
    </row>
    <row r="14" spans="1:15" s="993" customFormat="1" ht="51">
      <c r="A14" s="1015" t="s">
        <v>2280</v>
      </c>
      <c r="B14" s="48" t="s">
        <v>2279</v>
      </c>
      <c r="C14" s="967"/>
      <c r="D14" s="967"/>
      <c r="E14" s="1000"/>
      <c r="F14" s="965"/>
      <c r="G14" s="967"/>
      <c r="H14" s="965"/>
      <c r="I14" s="967"/>
      <c r="J14" s="965"/>
      <c r="K14" s="967"/>
      <c r="L14" s="965"/>
      <c r="M14" s="966"/>
      <c r="N14" s="967"/>
      <c r="O14" s="1000">
        <f>SUM(C14:N14)</f>
        <v>0</v>
      </c>
    </row>
    <row r="15" spans="1:15" s="993" customFormat="1">
      <c r="A15" s="1015" t="s">
        <v>1947</v>
      </c>
      <c r="B15" s="1016" t="s">
        <v>1948</v>
      </c>
      <c r="C15" s="967"/>
      <c r="D15" s="967"/>
      <c r="E15" s="1000"/>
      <c r="F15" s="965"/>
      <c r="G15" s="967"/>
      <c r="H15" s="965"/>
      <c r="I15" s="967"/>
      <c r="J15" s="965"/>
      <c r="K15" s="967"/>
      <c r="L15" s="965"/>
      <c r="M15" s="966"/>
      <c r="N15" s="967"/>
      <c r="O15" s="1000">
        <f>SUM(C15:N15)</f>
        <v>0</v>
      </c>
    </row>
    <row r="16" spans="1:15" s="993" customFormat="1">
      <c r="A16" s="1017" t="s">
        <v>134</v>
      </c>
      <c r="B16" s="1001" t="s">
        <v>135</v>
      </c>
      <c r="C16" s="969">
        <f>SUM(C17:C18)</f>
        <v>0</v>
      </c>
      <c r="D16" s="969">
        <f t="shared" ref="D16:O16" si="2">SUM(D17:D18)</f>
        <v>0</v>
      </c>
      <c r="E16" s="969">
        <f t="shared" si="2"/>
        <v>0</v>
      </c>
      <c r="F16" s="969">
        <f t="shared" si="2"/>
        <v>0</v>
      </c>
      <c r="G16" s="969">
        <f t="shared" si="2"/>
        <v>0</v>
      </c>
      <c r="H16" s="969">
        <f t="shared" si="2"/>
        <v>0</v>
      </c>
      <c r="I16" s="969">
        <f t="shared" si="2"/>
        <v>0</v>
      </c>
      <c r="J16" s="969">
        <f t="shared" si="2"/>
        <v>0</v>
      </c>
      <c r="K16" s="969">
        <f t="shared" si="2"/>
        <v>0</v>
      </c>
      <c r="L16" s="969">
        <f t="shared" si="2"/>
        <v>0</v>
      </c>
      <c r="M16" s="969">
        <f t="shared" si="2"/>
        <v>0</v>
      </c>
      <c r="N16" s="969">
        <f t="shared" si="2"/>
        <v>0</v>
      </c>
      <c r="O16" s="969">
        <f t="shared" si="2"/>
        <v>0</v>
      </c>
    </row>
    <row r="17" spans="1:15" s="993" customFormat="1" ht="25.5">
      <c r="A17" s="1018" t="s">
        <v>1959</v>
      </c>
      <c r="B17" s="1019" t="s">
        <v>1960</v>
      </c>
      <c r="C17" s="998"/>
      <c r="D17" s="998"/>
      <c r="E17" s="997"/>
      <c r="F17" s="999"/>
      <c r="G17" s="998"/>
      <c r="H17" s="999"/>
      <c r="I17" s="998"/>
      <c r="J17" s="999"/>
      <c r="K17" s="998"/>
      <c r="L17" s="999"/>
      <c r="M17" s="968"/>
      <c r="N17" s="998"/>
      <c r="O17" s="1000">
        <f t="shared" ref="O17:O18" si="3">SUM(C17:N17)</f>
        <v>0</v>
      </c>
    </row>
    <row r="18" spans="1:15" s="993" customFormat="1" ht="63.75">
      <c r="A18" s="1020" t="s">
        <v>2278</v>
      </c>
      <c r="B18" s="1021" t="s">
        <v>2277</v>
      </c>
      <c r="C18" s="995"/>
      <c r="D18" s="995"/>
      <c r="E18" s="994"/>
      <c r="F18" s="996"/>
      <c r="G18" s="995"/>
      <c r="H18" s="996"/>
      <c r="I18" s="995"/>
      <c r="J18" s="996"/>
      <c r="K18" s="995"/>
      <c r="L18" s="996"/>
      <c r="M18" s="964"/>
      <c r="N18" s="995"/>
      <c r="O18" s="1000">
        <f t="shared" si="3"/>
        <v>0</v>
      </c>
    </row>
    <row r="19" spans="1:15" s="20" customFormat="1">
      <c r="A19" s="1022" t="s">
        <v>136</v>
      </c>
      <c r="B19" s="992" t="s">
        <v>137</v>
      </c>
      <c r="C19" s="991">
        <f>SUM(C20:C24)</f>
        <v>0</v>
      </c>
      <c r="D19" s="991">
        <f t="shared" ref="D19:O19" si="4">SUM(D20:D24)</f>
        <v>0</v>
      </c>
      <c r="E19" s="991">
        <f t="shared" si="4"/>
        <v>0</v>
      </c>
      <c r="F19" s="991">
        <f t="shared" si="4"/>
        <v>0</v>
      </c>
      <c r="G19" s="991">
        <f t="shared" si="4"/>
        <v>0</v>
      </c>
      <c r="H19" s="991">
        <f t="shared" si="4"/>
        <v>0</v>
      </c>
      <c r="I19" s="991">
        <f t="shared" si="4"/>
        <v>0</v>
      </c>
      <c r="J19" s="991">
        <f t="shared" si="4"/>
        <v>0</v>
      </c>
      <c r="K19" s="991">
        <f t="shared" si="4"/>
        <v>0</v>
      </c>
      <c r="L19" s="991">
        <f t="shared" si="4"/>
        <v>0</v>
      </c>
      <c r="M19" s="991">
        <f t="shared" si="4"/>
        <v>0</v>
      </c>
      <c r="N19" s="991">
        <f t="shared" si="4"/>
        <v>0</v>
      </c>
      <c r="O19" s="969">
        <f t="shared" si="4"/>
        <v>0</v>
      </c>
    </row>
    <row r="20" spans="1:15" s="20" customFormat="1" ht="38.25">
      <c r="A20" s="1023" t="s">
        <v>1961</v>
      </c>
      <c r="B20" s="1024" t="s">
        <v>1962</v>
      </c>
      <c r="C20" s="980"/>
      <c r="D20" s="980"/>
      <c r="E20" s="986"/>
      <c r="F20" s="11"/>
      <c r="G20" s="980"/>
      <c r="H20" s="986"/>
      <c r="I20" s="980"/>
      <c r="J20" s="980"/>
      <c r="K20" s="980"/>
      <c r="L20" s="980"/>
      <c r="M20" s="980"/>
      <c r="N20" s="980"/>
      <c r="O20" s="1000">
        <f t="shared" ref="O20:O24" si="5">SUM(C20:N20)</f>
        <v>0</v>
      </c>
    </row>
    <row r="21" spans="1:15" s="20" customFormat="1">
      <c r="A21" s="1025" t="s">
        <v>1965</v>
      </c>
      <c r="B21" s="990" t="s">
        <v>1966</v>
      </c>
      <c r="C21" s="954"/>
      <c r="D21" s="954"/>
      <c r="E21" s="982"/>
      <c r="F21" s="989"/>
      <c r="G21" s="954"/>
      <c r="H21" s="982"/>
      <c r="I21" s="954"/>
      <c r="J21" s="954"/>
      <c r="K21" s="954"/>
      <c r="L21" s="954"/>
      <c r="M21" s="954"/>
      <c r="N21" s="954"/>
      <c r="O21" s="1000">
        <f t="shared" si="5"/>
        <v>0</v>
      </c>
    </row>
    <row r="22" spans="1:15" s="20" customFormat="1">
      <c r="A22" s="1025" t="s">
        <v>1967</v>
      </c>
      <c r="B22" s="949" t="s">
        <v>1968</v>
      </c>
      <c r="C22" s="954"/>
      <c r="D22" s="954"/>
      <c r="E22" s="982"/>
      <c r="F22" s="989"/>
      <c r="G22" s="954"/>
      <c r="H22" s="982"/>
      <c r="I22" s="954"/>
      <c r="J22" s="954"/>
      <c r="K22" s="954"/>
      <c r="L22" s="954"/>
      <c r="M22" s="954"/>
      <c r="N22" s="954"/>
      <c r="O22" s="1000">
        <f t="shared" si="5"/>
        <v>0</v>
      </c>
    </row>
    <row r="23" spans="1:15" s="20" customFormat="1" ht="51">
      <c r="A23" s="1025" t="s">
        <v>2276</v>
      </c>
      <c r="B23" s="949" t="s">
        <v>2275</v>
      </c>
      <c r="C23" s="954"/>
      <c r="D23" s="954"/>
      <c r="E23" s="982"/>
      <c r="F23" s="989"/>
      <c r="G23" s="954"/>
      <c r="H23" s="982"/>
      <c r="I23" s="954"/>
      <c r="J23" s="954"/>
      <c r="K23" s="954"/>
      <c r="L23" s="954"/>
      <c r="M23" s="954"/>
      <c r="N23" s="954"/>
      <c r="O23" s="1000">
        <f t="shared" si="5"/>
        <v>0</v>
      </c>
    </row>
    <row r="24" spans="1:15" s="20" customFormat="1">
      <c r="A24" s="1025" t="s">
        <v>1969</v>
      </c>
      <c r="B24" s="949" t="s">
        <v>1970</v>
      </c>
      <c r="C24" s="954"/>
      <c r="D24" s="954"/>
      <c r="E24" s="982"/>
      <c r="F24" s="989"/>
      <c r="G24" s="954"/>
      <c r="H24" s="982"/>
      <c r="I24" s="954"/>
      <c r="J24" s="954"/>
      <c r="K24" s="954"/>
      <c r="L24" s="954"/>
      <c r="M24" s="954"/>
      <c r="N24" s="954"/>
      <c r="O24" s="1000">
        <f t="shared" si="5"/>
        <v>0</v>
      </c>
    </row>
    <row r="25" spans="1:15" s="20" customFormat="1">
      <c r="A25" s="1014" t="s">
        <v>138</v>
      </c>
      <c r="B25" s="956" t="s">
        <v>1329</v>
      </c>
      <c r="C25" s="960">
        <f>SUM(C26:C30)</f>
        <v>0</v>
      </c>
      <c r="D25" s="960">
        <f t="shared" ref="D25:O25" si="6">SUM(D26:D30)</f>
        <v>0</v>
      </c>
      <c r="E25" s="960">
        <f t="shared" si="6"/>
        <v>0</v>
      </c>
      <c r="F25" s="960">
        <f t="shared" si="6"/>
        <v>0</v>
      </c>
      <c r="G25" s="960">
        <f t="shared" si="6"/>
        <v>0</v>
      </c>
      <c r="H25" s="960">
        <f t="shared" si="6"/>
        <v>0</v>
      </c>
      <c r="I25" s="960">
        <f t="shared" si="6"/>
        <v>0</v>
      </c>
      <c r="J25" s="960">
        <f t="shared" si="6"/>
        <v>0</v>
      </c>
      <c r="K25" s="960">
        <f t="shared" si="6"/>
        <v>0</v>
      </c>
      <c r="L25" s="960">
        <f t="shared" si="6"/>
        <v>0</v>
      </c>
      <c r="M25" s="960">
        <f t="shared" si="6"/>
        <v>0</v>
      </c>
      <c r="N25" s="960">
        <f t="shared" si="6"/>
        <v>0</v>
      </c>
      <c r="O25" s="960">
        <f t="shared" si="6"/>
        <v>0</v>
      </c>
    </row>
    <row r="26" spans="1:15" s="20" customFormat="1">
      <c r="A26" s="1023" t="s">
        <v>1971</v>
      </c>
      <c r="B26" s="972" t="s">
        <v>1329</v>
      </c>
      <c r="C26" s="980"/>
      <c r="D26" s="980"/>
      <c r="E26" s="986"/>
      <c r="F26" s="11"/>
      <c r="G26" s="980"/>
      <c r="H26" s="986"/>
      <c r="I26" s="980"/>
      <c r="J26" s="980"/>
      <c r="K26" s="980"/>
      <c r="L26" s="980"/>
      <c r="M26" s="980"/>
      <c r="N26" s="980"/>
      <c r="O26" s="1000">
        <f t="shared" ref="O26:O30" si="7">SUM(C26:N26)</f>
        <v>0</v>
      </c>
    </row>
    <row r="27" spans="1:15" s="20" customFormat="1" ht="25.5">
      <c r="A27" s="1025" t="s">
        <v>1973</v>
      </c>
      <c r="B27" s="949" t="s">
        <v>2274</v>
      </c>
      <c r="C27" s="954"/>
      <c r="D27" s="954"/>
      <c r="E27" s="982"/>
      <c r="F27" s="989"/>
      <c r="G27" s="954"/>
      <c r="H27" s="982"/>
      <c r="I27" s="954"/>
      <c r="J27" s="954"/>
      <c r="K27" s="954"/>
      <c r="L27" s="954"/>
      <c r="M27" s="954"/>
      <c r="N27" s="954"/>
      <c r="O27" s="1000">
        <f t="shared" si="7"/>
        <v>0</v>
      </c>
    </row>
    <row r="28" spans="1:15" s="20" customFormat="1">
      <c r="A28" s="1025" t="s">
        <v>1975</v>
      </c>
      <c r="B28" s="949" t="s">
        <v>2273</v>
      </c>
      <c r="C28" s="954"/>
      <c r="D28" s="954"/>
      <c r="E28" s="982"/>
      <c r="F28" s="989"/>
      <c r="G28" s="954"/>
      <c r="H28" s="982"/>
      <c r="I28" s="954"/>
      <c r="J28" s="954"/>
      <c r="K28" s="954"/>
      <c r="L28" s="954"/>
      <c r="M28" s="954"/>
      <c r="N28" s="954"/>
      <c r="O28" s="1000">
        <f t="shared" si="7"/>
        <v>0</v>
      </c>
    </row>
    <row r="29" spans="1:15" s="20" customFormat="1" ht="51">
      <c r="A29" s="1025" t="s">
        <v>2272</v>
      </c>
      <c r="B29" s="949" t="s">
        <v>2271</v>
      </c>
      <c r="C29" s="954"/>
      <c r="D29" s="954"/>
      <c r="E29" s="982"/>
      <c r="F29" s="989"/>
      <c r="G29" s="954"/>
      <c r="H29" s="982"/>
      <c r="I29" s="954"/>
      <c r="J29" s="954"/>
      <c r="K29" s="954"/>
      <c r="L29" s="954"/>
      <c r="M29" s="954"/>
      <c r="N29" s="954"/>
      <c r="O29" s="1000">
        <f t="shared" si="7"/>
        <v>0</v>
      </c>
    </row>
    <row r="30" spans="1:15" s="20" customFormat="1" ht="25.5">
      <c r="A30" s="1025" t="s">
        <v>1977</v>
      </c>
      <c r="B30" s="949" t="s">
        <v>2270</v>
      </c>
      <c r="C30" s="954"/>
      <c r="D30" s="954"/>
      <c r="E30" s="982"/>
      <c r="F30" s="989"/>
      <c r="G30" s="954"/>
      <c r="H30" s="982"/>
      <c r="I30" s="954"/>
      <c r="J30" s="954"/>
      <c r="K30" s="954"/>
      <c r="L30" s="954"/>
      <c r="M30" s="954"/>
      <c r="N30" s="954"/>
      <c r="O30" s="1000">
        <f t="shared" si="7"/>
        <v>0</v>
      </c>
    </row>
    <row r="31" spans="1:15" s="20" customFormat="1">
      <c r="A31" s="1014" t="s">
        <v>139</v>
      </c>
      <c r="B31" s="956" t="s">
        <v>1314</v>
      </c>
      <c r="C31" s="960">
        <f>SUM(C32:C40)</f>
        <v>0</v>
      </c>
      <c r="D31" s="960">
        <f t="shared" ref="D31:O31" si="8">SUM(D32:D40)</f>
        <v>0</v>
      </c>
      <c r="E31" s="960">
        <f t="shared" si="8"/>
        <v>0</v>
      </c>
      <c r="F31" s="960">
        <f t="shared" si="8"/>
        <v>0</v>
      </c>
      <c r="G31" s="960">
        <f t="shared" si="8"/>
        <v>0</v>
      </c>
      <c r="H31" s="960">
        <f t="shared" si="8"/>
        <v>0</v>
      </c>
      <c r="I31" s="960">
        <f t="shared" si="8"/>
        <v>0</v>
      </c>
      <c r="J31" s="960">
        <f t="shared" si="8"/>
        <v>0</v>
      </c>
      <c r="K31" s="960">
        <f t="shared" si="8"/>
        <v>0</v>
      </c>
      <c r="L31" s="960">
        <f t="shared" si="8"/>
        <v>0</v>
      </c>
      <c r="M31" s="960">
        <f t="shared" si="8"/>
        <v>0</v>
      </c>
      <c r="N31" s="960">
        <f t="shared" si="8"/>
        <v>0</v>
      </c>
      <c r="O31" s="960">
        <f t="shared" si="8"/>
        <v>0</v>
      </c>
    </row>
    <row r="32" spans="1:15" s="20" customFormat="1" ht="25.5">
      <c r="A32" s="1023" t="s">
        <v>1979</v>
      </c>
      <c r="B32" s="1024" t="s">
        <v>2269</v>
      </c>
      <c r="C32" s="980"/>
      <c r="D32" s="980"/>
      <c r="E32" s="986"/>
      <c r="F32" s="11"/>
      <c r="G32" s="980"/>
      <c r="H32" s="986"/>
      <c r="I32" s="980"/>
      <c r="J32" s="980"/>
      <c r="K32" s="980"/>
      <c r="L32" s="980"/>
      <c r="M32" s="980"/>
      <c r="N32" s="980"/>
      <c r="O32" s="1000">
        <f t="shared" ref="O32:O40" si="9">SUM(C32:N32)</f>
        <v>0</v>
      </c>
    </row>
    <row r="33" spans="1:15" s="20" customFormat="1">
      <c r="A33" s="1023" t="s">
        <v>1981</v>
      </c>
      <c r="B33" s="972" t="s">
        <v>1982</v>
      </c>
      <c r="C33" s="980"/>
      <c r="D33" s="987"/>
      <c r="E33" s="988"/>
      <c r="F33" s="11"/>
      <c r="G33" s="980"/>
      <c r="H33" s="986"/>
      <c r="I33" s="980"/>
      <c r="J33" s="980"/>
      <c r="K33" s="980"/>
      <c r="L33" s="980"/>
      <c r="M33" s="980"/>
      <c r="N33" s="980"/>
      <c r="O33" s="1000">
        <f t="shared" si="9"/>
        <v>0</v>
      </c>
    </row>
    <row r="34" spans="1:15" s="20" customFormat="1">
      <c r="A34" s="1023" t="s">
        <v>1983</v>
      </c>
      <c r="B34" s="1026" t="s">
        <v>1984</v>
      </c>
      <c r="C34" s="980"/>
      <c r="D34" s="987"/>
      <c r="E34" s="980"/>
      <c r="F34" s="11"/>
      <c r="G34" s="980"/>
      <c r="H34" s="986"/>
      <c r="I34" s="980"/>
      <c r="J34" s="980"/>
      <c r="K34" s="980"/>
      <c r="L34" s="980"/>
      <c r="M34" s="980"/>
      <c r="N34" s="980"/>
      <c r="O34" s="1000">
        <f t="shared" si="9"/>
        <v>0</v>
      </c>
    </row>
    <row r="35" spans="1:15" s="20" customFormat="1">
      <c r="A35" s="1023" t="s">
        <v>1985</v>
      </c>
      <c r="B35" s="972" t="s">
        <v>1986</v>
      </c>
      <c r="C35" s="980"/>
      <c r="D35" s="987"/>
      <c r="E35" s="980"/>
      <c r="F35" s="11"/>
      <c r="G35" s="980"/>
      <c r="H35" s="986"/>
      <c r="I35" s="980"/>
      <c r="J35" s="980"/>
      <c r="K35" s="980"/>
      <c r="L35" s="980"/>
      <c r="M35" s="980"/>
      <c r="N35" s="980"/>
      <c r="O35" s="1000">
        <f t="shared" si="9"/>
        <v>0</v>
      </c>
    </row>
    <row r="36" spans="1:15" s="20" customFormat="1" ht="25.5">
      <c r="A36" s="1023" t="s">
        <v>1987</v>
      </c>
      <c r="B36" s="1024" t="s">
        <v>1988</v>
      </c>
      <c r="C36" s="980"/>
      <c r="D36" s="987"/>
      <c r="E36" s="980"/>
      <c r="F36" s="11"/>
      <c r="G36" s="980"/>
      <c r="H36" s="986"/>
      <c r="I36" s="980"/>
      <c r="J36" s="980"/>
      <c r="K36" s="980"/>
      <c r="L36" s="980"/>
      <c r="M36" s="980"/>
      <c r="N36" s="980"/>
      <c r="O36" s="1000">
        <f t="shared" si="9"/>
        <v>0</v>
      </c>
    </row>
    <row r="37" spans="1:15" s="20" customFormat="1" ht="51">
      <c r="A37" s="1023" t="s">
        <v>1989</v>
      </c>
      <c r="B37" s="1024" t="s">
        <v>2268</v>
      </c>
      <c r="C37" s="980"/>
      <c r="D37" s="987"/>
      <c r="E37" s="980"/>
      <c r="F37" s="11"/>
      <c r="G37" s="980"/>
      <c r="H37" s="986"/>
      <c r="I37" s="980"/>
      <c r="J37" s="980"/>
      <c r="K37" s="980"/>
      <c r="L37" s="980"/>
      <c r="M37" s="980"/>
      <c r="N37" s="980"/>
      <c r="O37" s="1000">
        <f t="shared" si="9"/>
        <v>0</v>
      </c>
    </row>
    <row r="38" spans="1:15" s="20" customFormat="1" ht="25.5">
      <c r="A38" s="1023" t="s">
        <v>1991</v>
      </c>
      <c r="B38" s="1024" t="s">
        <v>2267</v>
      </c>
      <c r="C38" s="980"/>
      <c r="D38" s="987"/>
      <c r="E38" s="980"/>
      <c r="F38" s="11"/>
      <c r="G38" s="980"/>
      <c r="H38" s="986"/>
      <c r="I38" s="980"/>
      <c r="J38" s="980"/>
      <c r="K38" s="980"/>
      <c r="L38" s="980"/>
      <c r="M38" s="980"/>
      <c r="N38" s="980"/>
      <c r="O38" s="1000">
        <f t="shared" si="9"/>
        <v>0</v>
      </c>
    </row>
    <row r="39" spans="1:15" s="20" customFormat="1">
      <c r="A39" s="1023" t="s">
        <v>1993</v>
      </c>
      <c r="B39" s="972" t="s">
        <v>1994</v>
      </c>
      <c r="C39" s="980"/>
      <c r="D39" s="987"/>
      <c r="E39" s="980"/>
      <c r="F39" s="11"/>
      <c r="G39" s="980"/>
      <c r="H39" s="986"/>
      <c r="I39" s="980"/>
      <c r="J39" s="980"/>
      <c r="K39" s="980"/>
      <c r="L39" s="980"/>
      <c r="M39" s="980"/>
      <c r="N39" s="980"/>
      <c r="O39" s="1000">
        <f t="shared" si="9"/>
        <v>0</v>
      </c>
    </row>
    <row r="40" spans="1:15" s="20" customFormat="1">
      <c r="A40" s="1023" t="s">
        <v>1995</v>
      </c>
      <c r="B40" s="972" t="s">
        <v>1996</v>
      </c>
      <c r="C40" s="970"/>
      <c r="D40" s="970"/>
      <c r="E40" s="985"/>
      <c r="F40" s="984"/>
      <c r="G40" s="970"/>
      <c r="H40" s="983"/>
      <c r="I40" s="970"/>
      <c r="J40" s="970"/>
      <c r="K40" s="970"/>
      <c r="L40" s="970"/>
      <c r="M40" s="970"/>
      <c r="N40" s="970"/>
      <c r="O40" s="1000">
        <f t="shared" si="9"/>
        <v>0</v>
      </c>
    </row>
    <row r="41" spans="1:15" s="20" customFormat="1" ht="28.5" customHeight="1">
      <c r="A41" s="1023" t="s">
        <v>2000</v>
      </c>
      <c r="B41" s="972" t="s">
        <v>2460</v>
      </c>
      <c r="C41" s="970"/>
      <c r="D41" s="970"/>
      <c r="E41" s="985"/>
      <c r="F41" s="984"/>
      <c r="G41" s="970"/>
      <c r="H41" s="983"/>
      <c r="I41" s="970"/>
      <c r="J41" s="970"/>
      <c r="K41" s="970"/>
      <c r="L41" s="970"/>
      <c r="M41" s="970"/>
      <c r="N41" s="970"/>
      <c r="O41" s="1000"/>
    </row>
    <row r="42" spans="1:15" s="817" customFormat="1" ht="89.25">
      <c r="A42" s="1013">
        <v>4.2</v>
      </c>
      <c r="B42" s="981" t="s">
        <v>2266</v>
      </c>
      <c r="C42" s="961">
        <f t="shared" ref="C42:O42" si="10">C43+C49</f>
        <v>0</v>
      </c>
      <c r="D42" s="961">
        <f t="shared" si="10"/>
        <v>0</v>
      </c>
      <c r="E42" s="961">
        <f t="shared" si="10"/>
        <v>0</v>
      </c>
      <c r="F42" s="961">
        <f t="shared" si="10"/>
        <v>0</v>
      </c>
      <c r="G42" s="961">
        <f t="shared" si="10"/>
        <v>0</v>
      </c>
      <c r="H42" s="961">
        <f t="shared" si="10"/>
        <v>0</v>
      </c>
      <c r="I42" s="961">
        <f t="shared" si="10"/>
        <v>0</v>
      </c>
      <c r="J42" s="961">
        <f t="shared" si="10"/>
        <v>0</v>
      </c>
      <c r="K42" s="961">
        <f t="shared" si="10"/>
        <v>0</v>
      </c>
      <c r="L42" s="961">
        <f t="shared" si="10"/>
        <v>0</v>
      </c>
      <c r="M42" s="961">
        <f t="shared" si="10"/>
        <v>0</v>
      </c>
      <c r="N42" s="961">
        <f t="shared" si="10"/>
        <v>0</v>
      </c>
      <c r="O42" s="961">
        <f t="shared" si="10"/>
        <v>0</v>
      </c>
    </row>
    <row r="43" spans="1:15" s="47" customFormat="1" ht="38.25">
      <c r="A43" s="1014" t="s">
        <v>142</v>
      </c>
      <c r="B43" s="956" t="s">
        <v>1317</v>
      </c>
      <c r="C43" s="960">
        <f>SUM(C44:C48)</f>
        <v>0</v>
      </c>
      <c r="D43" s="960">
        <f t="shared" ref="D43:O43" si="11">SUM(D44:D48)</f>
        <v>0</v>
      </c>
      <c r="E43" s="960">
        <f t="shared" si="11"/>
        <v>0</v>
      </c>
      <c r="F43" s="960">
        <f t="shared" si="11"/>
        <v>0</v>
      </c>
      <c r="G43" s="960">
        <f t="shared" si="11"/>
        <v>0</v>
      </c>
      <c r="H43" s="960">
        <f t="shared" si="11"/>
        <v>0</v>
      </c>
      <c r="I43" s="960">
        <f t="shared" si="11"/>
        <v>0</v>
      </c>
      <c r="J43" s="960">
        <f t="shared" si="11"/>
        <v>0</v>
      </c>
      <c r="K43" s="960">
        <f t="shared" si="11"/>
        <v>0</v>
      </c>
      <c r="L43" s="960">
        <f t="shared" si="11"/>
        <v>0</v>
      </c>
      <c r="M43" s="960">
        <f t="shared" si="11"/>
        <v>0</v>
      </c>
      <c r="N43" s="960">
        <f t="shared" si="11"/>
        <v>0</v>
      </c>
      <c r="O43" s="960">
        <f t="shared" si="11"/>
        <v>0</v>
      </c>
    </row>
    <row r="44" spans="1:15" s="47" customFormat="1">
      <c r="A44" s="1023" t="s">
        <v>2011</v>
      </c>
      <c r="B44" s="972" t="s">
        <v>2265</v>
      </c>
      <c r="C44" s="980"/>
      <c r="D44" s="980"/>
      <c r="E44" s="980"/>
      <c r="F44" s="980"/>
      <c r="G44" s="980"/>
      <c r="H44" s="980"/>
      <c r="I44" s="980"/>
      <c r="J44" s="980"/>
      <c r="K44" s="980"/>
      <c r="L44" s="980"/>
      <c r="M44" s="980"/>
      <c r="N44" s="980"/>
      <c r="O44" s="1000">
        <f t="shared" ref="O44:O48" si="12">SUM(C44:N44)</f>
        <v>0</v>
      </c>
    </row>
    <row r="45" spans="1:15" s="47" customFormat="1">
      <c r="A45" s="1023" t="s">
        <v>2012</v>
      </c>
      <c r="B45" s="972" t="s">
        <v>76</v>
      </c>
      <c r="C45" s="980"/>
      <c r="D45" s="980"/>
      <c r="E45" s="980"/>
      <c r="F45" s="980"/>
      <c r="G45" s="980"/>
      <c r="H45" s="980"/>
      <c r="I45" s="980"/>
      <c r="J45" s="980"/>
      <c r="K45" s="980"/>
      <c r="L45" s="980"/>
      <c r="M45" s="980"/>
      <c r="N45" s="980"/>
      <c r="O45" s="1000">
        <f t="shared" si="12"/>
        <v>0</v>
      </c>
    </row>
    <row r="46" spans="1:15" s="47" customFormat="1">
      <c r="A46" s="1023" t="s">
        <v>2013</v>
      </c>
      <c r="B46" s="972" t="s">
        <v>188</v>
      </c>
      <c r="C46" s="980"/>
      <c r="D46" s="980"/>
      <c r="E46" s="980"/>
      <c r="F46" s="980"/>
      <c r="G46" s="980"/>
      <c r="H46" s="980"/>
      <c r="I46" s="980"/>
      <c r="J46" s="980"/>
      <c r="K46" s="980"/>
      <c r="L46" s="980"/>
      <c r="M46" s="980"/>
      <c r="N46" s="980"/>
      <c r="O46" s="1000">
        <f t="shared" si="12"/>
        <v>0</v>
      </c>
    </row>
    <row r="47" spans="1:15" s="47" customFormat="1" ht="25.5">
      <c r="A47" s="1023" t="s">
        <v>2264</v>
      </c>
      <c r="B47" s="1024" t="s">
        <v>1980</v>
      </c>
      <c r="C47" s="980"/>
      <c r="D47" s="980"/>
      <c r="E47" s="980"/>
      <c r="F47" s="980"/>
      <c r="G47" s="980"/>
      <c r="H47" s="980"/>
      <c r="I47" s="980"/>
      <c r="J47" s="980"/>
      <c r="K47" s="980"/>
      <c r="L47" s="980"/>
      <c r="M47" s="980"/>
      <c r="N47" s="980"/>
      <c r="O47" s="1000">
        <f t="shared" si="12"/>
        <v>0</v>
      </c>
    </row>
    <row r="48" spans="1:15" s="47" customFormat="1">
      <c r="A48" s="1023" t="s">
        <v>2263</v>
      </c>
      <c r="B48" s="1026" t="s">
        <v>2262</v>
      </c>
      <c r="C48" s="980"/>
      <c r="D48" s="980"/>
      <c r="E48" s="980"/>
      <c r="F48" s="980"/>
      <c r="G48" s="980"/>
      <c r="H48" s="980"/>
      <c r="I48" s="980"/>
      <c r="J48" s="980"/>
      <c r="K48" s="980"/>
      <c r="L48" s="980"/>
      <c r="M48" s="980"/>
      <c r="N48" s="980"/>
      <c r="O48" s="1000">
        <f t="shared" si="12"/>
        <v>0</v>
      </c>
    </row>
    <row r="49" spans="1:15" s="20" customFormat="1" ht="25.5">
      <c r="A49" s="1014" t="s">
        <v>144</v>
      </c>
      <c r="B49" s="956" t="s">
        <v>1318</v>
      </c>
      <c r="C49" s="955">
        <f t="shared" ref="C49:O49" si="13">SUM(C50:C51)</f>
        <v>0</v>
      </c>
      <c r="D49" s="955">
        <f t="shared" si="13"/>
        <v>0</v>
      </c>
      <c r="E49" s="955">
        <f t="shared" si="13"/>
        <v>0</v>
      </c>
      <c r="F49" s="955">
        <f t="shared" si="13"/>
        <v>0</v>
      </c>
      <c r="G49" s="955">
        <f t="shared" si="13"/>
        <v>0</v>
      </c>
      <c r="H49" s="955">
        <f t="shared" si="13"/>
        <v>0</v>
      </c>
      <c r="I49" s="955">
        <f t="shared" si="13"/>
        <v>0</v>
      </c>
      <c r="J49" s="955">
        <f t="shared" si="13"/>
        <v>0</v>
      </c>
      <c r="K49" s="955">
        <f t="shared" si="13"/>
        <v>0</v>
      </c>
      <c r="L49" s="955">
        <f t="shared" si="13"/>
        <v>0</v>
      </c>
      <c r="M49" s="955">
        <f t="shared" si="13"/>
        <v>0</v>
      </c>
      <c r="N49" s="955">
        <f t="shared" si="13"/>
        <v>0</v>
      </c>
      <c r="O49" s="955">
        <f t="shared" si="13"/>
        <v>0</v>
      </c>
    </row>
    <row r="50" spans="1:15" s="47" customFormat="1">
      <c r="A50" s="1025" t="s">
        <v>2015</v>
      </c>
      <c r="B50" s="949" t="s">
        <v>2261</v>
      </c>
      <c r="C50" s="959"/>
      <c r="D50" s="959"/>
      <c r="E50" s="959"/>
      <c r="F50" s="959"/>
      <c r="G50" s="959"/>
      <c r="H50" s="959"/>
      <c r="I50" s="959"/>
      <c r="J50" s="959"/>
      <c r="K50" s="959"/>
      <c r="L50" s="959"/>
      <c r="M50" s="959"/>
      <c r="N50" s="959"/>
      <c r="O50" s="1000">
        <f t="shared" ref="O50:O51" si="14">SUM(C50:N50)</f>
        <v>0</v>
      </c>
    </row>
    <row r="51" spans="1:15" s="47" customFormat="1">
      <c r="A51" s="1025" t="s">
        <v>2019</v>
      </c>
      <c r="B51" s="949" t="s">
        <v>1646</v>
      </c>
      <c r="C51" s="959"/>
      <c r="D51" s="959"/>
      <c r="E51" s="959"/>
      <c r="F51" s="959"/>
      <c r="G51" s="959"/>
      <c r="H51" s="959"/>
      <c r="I51" s="959"/>
      <c r="J51" s="959"/>
      <c r="K51" s="959"/>
      <c r="L51" s="959"/>
      <c r="M51" s="959"/>
      <c r="N51" s="959"/>
      <c r="O51" s="1000">
        <f t="shared" si="14"/>
        <v>0</v>
      </c>
    </row>
    <row r="52" spans="1:15" s="20" customFormat="1">
      <c r="A52" s="1013">
        <v>4.3</v>
      </c>
      <c r="B52" s="958" t="s">
        <v>145</v>
      </c>
      <c r="C52" s="957">
        <f>C53+C56+C58+C60</f>
        <v>0</v>
      </c>
      <c r="D52" s="957">
        <f t="shared" ref="D52:O52" si="15">D53+D56+D58+D60</f>
        <v>0</v>
      </c>
      <c r="E52" s="957">
        <f t="shared" si="15"/>
        <v>0</v>
      </c>
      <c r="F52" s="957">
        <f t="shared" si="15"/>
        <v>0</v>
      </c>
      <c r="G52" s="957">
        <f t="shared" si="15"/>
        <v>0</v>
      </c>
      <c r="H52" s="957">
        <f t="shared" si="15"/>
        <v>0</v>
      </c>
      <c r="I52" s="957">
        <f t="shared" si="15"/>
        <v>0</v>
      </c>
      <c r="J52" s="957">
        <f t="shared" si="15"/>
        <v>0</v>
      </c>
      <c r="K52" s="957">
        <f t="shared" si="15"/>
        <v>0</v>
      </c>
      <c r="L52" s="957">
        <f t="shared" si="15"/>
        <v>0</v>
      </c>
      <c r="M52" s="957">
        <f t="shared" si="15"/>
        <v>0</v>
      </c>
      <c r="N52" s="957">
        <f t="shared" si="15"/>
        <v>0</v>
      </c>
      <c r="O52" s="957">
        <f t="shared" si="15"/>
        <v>0</v>
      </c>
    </row>
    <row r="53" spans="1:15" s="20" customFormat="1">
      <c r="A53" s="1014" t="s">
        <v>146</v>
      </c>
      <c r="B53" s="956" t="s">
        <v>147</v>
      </c>
      <c r="C53" s="960">
        <f>SUM(C54:C55)</f>
        <v>0</v>
      </c>
      <c r="D53" s="960">
        <f t="shared" ref="D53:O53" si="16">SUM(D54:D55)</f>
        <v>0</v>
      </c>
      <c r="E53" s="960">
        <f t="shared" si="16"/>
        <v>0</v>
      </c>
      <c r="F53" s="960">
        <f t="shared" si="16"/>
        <v>0</v>
      </c>
      <c r="G53" s="960">
        <f t="shared" si="16"/>
        <v>0</v>
      </c>
      <c r="H53" s="960">
        <f t="shared" si="16"/>
        <v>0</v>
      </c>
      <c r="I53" s="960">
        <f t="shared" si="16"/>
        <v>0</v>
      </c>
      <c r="J53" s="960">
        <f t="shared" si="16"/>
        <v>0</v>
      </c>
      <c r="K53" s="960">
        <f t="shared" si="16"/>
        <v>0</v>
      </c>
      <c r="L53" s="960">
        <f t="shared" si="16"/>
        <v>0</v>
      </c>
      <c r="M53" s="960">
        <f t="shared" si="16"/>
        <v>0</v>
      </c>
      <c r="N53" s="960">
        <f t="shared" si="16"/>
        <v>0</v>
      </c>
      <c r="O53" s="960">
        <f t="shared" si="16"/>
        <v>0</v>
      </c>
    </row>
    <row r="54" spans="1:15" s="20" customFormat="1" ht="25.5">
      <c r="A54" s="1023" t="s">
        <v>2025</v>
      </c>
      <c r="B54" s="972" t="s">
        <v>2260</v>
      </c>
      <c r="C54" s="980"/>
      <c r="D54" s="980"/>
      <c r="E54" s="980"/>
      <c r="F54" s="980"/>
      <c r="G54" s="980"/>
      <c r="H54" s="980"/>
      <c r="I54" s="980"/>
      <c r="J54" s="980"/>
      <c r="K54" s="980"/>
      <c r="L54" s="980"/>
      <c r="M54" s="980"/>
      <c r="N54" s="980"/>
      <c r="O54" s="1000">
        <f>SUM(C54:N54)</f>
        <v>0</v>
      </c>
    </row>
    <row r="55" spans="1:15" s="20" customFormat="1">
      <c r="A55" s="1025" t="s">
        <v>2027</v>
      </c>
      <c r="B55" s="972" t="s">
        <v>2028</v>
      </c>
      <c r="C55" s="959"/>
      <c r="D55" s="959"/>
      <c r="E55" s="959"/>
      <c r="F55" s="959"/>
      <c r="G55" s="959"/>
      <c r="H55" s="959"/>
      <c r="I55" s="959"/>
      <c r="J55" s="959"/>
      <c r="K55" s="959"/>
      <c r="L55" s="959"/>
      <c r="M55" s="959"/>
      <c r="N55" s="959"/>
      <c r="O55" s="1000">
        <f>SUM(C55:N55)</f>
        <v>0</v>
      </c>
    </row>
    <row r="56" spans="1:15" s="20" customFormat="1" ht="25.5">
      <c r="A56" s="1014" t="s">
        <v>150</v>
      </c>
      <c r="B56" s="956" t="s">
        <v>2040</v>
      </c>
      <c r="C56" s="955">
        <f>SUM(C57)</f>
        <v>0</v>
      </c>
      <c r="D56" s="955">
        <f t="shared" ref="D56:O56" si="17">SUM(D57)</f>
        <v>0</v>
      </c>
      <c r="E56" s="955">
        <f t="shared" si="17"/>
        <v>0</v>
      </c>
      <c r="F56" s="955">
        <f t="shared" si="17"/>
        <v>0</v>
      </c>
      <c r="G56" s="955">
        <f t="shared" si="17"/>
        <v>0</v>
      </c>
      <c r="H56" s="955">
        <f t="shared" si="17"/>
        <v>0</v>
      </c>
      <c r="I56" s="955">
        <f t="shared" si="17"/>
        <v>0</v>
      </c>
      <c r="J56" s="955">
        <f t="shared" si="17"/>
        <v>0</v>
      </c>
      <c r="K56" s="955">
        <f t="shared" si="17"/>
        <v>0</v>
      </c>
      <c r="L56" s="955">
        <f t="shared" si="17"/>
        <v>0</v>
      </c>
      <c r="M56" s="955">
        <f t="shared" si="17"/>
        <v>0</v>
      </c>
      <c r="N56" s="955">
        <f t="shared" si="17"/>
        <v>0</v>
      </c>
      <c r="O56" s="955">
        <f t="shared" si="17"/>
        <v>0</v>
      </c>
    </row>
    <row r="57" spans="1:15" s="20" customFormat="1" ht="25.5">
      <c r="A57" s="1027" t="s">
        <v>2041</v>
      </c>
      <c r="B57" s="979" t="s">
        <v>2259</v>
      </c>
      <c r="C57" s="978"/>
      <c r="D57" s="978"/>
      <c r="E57" s="978"/>
      <c r="F57" s="978"/>
      <c r="G57" s="978"/>
      <c r="H57" s="978"/>
      <c r="I57" s="978"/>
      <c r="J57" s="978"/>
      <c r="K57" s="978"/>
      <c r="L57" s="978"/>
      <c r="M57" s="978"/>
      <c r="N57" s="978"/>
      <c r="O57" s="1000">
        <f>SUM(C57:N57)</f>
        <v>0</v>
      </c>
    </row>
    <row r="58" spans="1:15" s="20" customFormat="1">
      <c r="A58" s="1014" t="s">
        <v>152</v>
      </c>
      <c r="B58" s="956" t="s">
        <v>153</v>
      </c>
      <c r="C58" s="955">
        <f>SUM(C59)</f>
        <v>0</v>
      </c>
      <c r="D58" s="955">
        <f t="shared" ref="D58" si="18">SUM(D59)</f>
        <v>0</v>
      </c>
      <c r="E58" s="955">
        <f t="shared" ref="E58" si="19">SUM(E59)</f>
        <v>0</v>
      </c>
      <c r="F58" s="955">
        <f t="shared" ref="F58" si="20">SUM(F59)</f>
        <v>0</v>
      </c>
      <c r="G58" s="955">
        <f t="shared" ref="G58" si="21">SUM(G59)</f>
        <v>0</v>
      </c>
      <c r="H58" s="955">
        <f t="shared" ref="H58" si="22">SUM(H59)</f>
        <v>0</v>
      </c>
      <c r="I58" s="955">
        <f t="shared" ref="I58" si="23">SUM(I59)</f>
        <v>0</v>
      </c>
      <c r="J58" s="955">
        <f t="shared" ref="J58" si="24">SUM(J59)</f>
        <v>0</v>
      </c>
      <c r="K58" s="955">
        <f t="shared" ref="K58" si="25">SUM(K59)</f>
        <v>0</v>
      </c>
      <c r="L58" s="955">
        <f t="shared" ref="L58" si="26">SUM(L59)</f>
        <v>0</v>
      </c>
      <c r="M58" s="955">
        <f t="shared" ref="M58" si="27">SUM(M59)</f>
        <v>0</v>
      </c>
      <c r="N58" s="955">
        <f t="shared" ref="N58" si="28">SUM(N59)</f>
        <v>0</v>
      </c>
      <c r="O58" s="955">
        <f t="shared" ref="O58" si="29">SUM(O59)</f>
        <v>0</v>
      </c>
    </row>
    <row r="59" spans="1:15" s="20" customFormat="1">
      <c r="A59" s="1027" t="s">
        <v>2042</v>
      </c>
      <c r="B59" s="1026" t="s">
        <v>153</v>
      </c>
      <c r="C59" s="978"/>
      <c r="D59" s="978"/>
      <c r="E59" s="978"/>
      <c r="F59" s="978"/>
      <c r="G59" s="978"/>
      <c r="H59" s="978"/>
      <c r="I59" s="978"/>
      <c r="J59" s="978"/>
      <c r="K59" s="978"/>
      <c r="L59" s="978"/>
      <c r="M59" s="978"/>
      <c r="N59" s="978"/>
      <c r="O59" s="1000">
        <f>SUM(C59:N59)</f>
        <v>0</v>
      </c>
    </row>
    <row r="60" spans="1:15" s="20" customFormat="1">
      <c r="A60" s="1014" t="s">
        <v>154</v>
      </c>
      <c r="B60" s="956" t="s">
        <v>155</v>
      </c>
      <c r="C60" s="960">
        <f t="shared" ref="C60:O60" si="30">SUM(C61:C67)</f>
        <v>0</v>
      </c>
      <c r="D60" s="960">
        <f t="shared" si="30"/>
        <v>0</v>
      </c>
      <c r="E60" s="960">
        <f t="shared" si="30"/>
        <v>0</v>
      </c>
      <c r="F60" s="960">
        <f t="shared" si="30"/>
        <v>0</v>
      </c>
      <c r="G60" s="960">
        <f t="shared" si="30"/>
        <v>0</v>
      </c>
      <c r="H60" s="960">
        <f t="shared" si="30"/>
        <v>0</v>
      </c>
      <c r="I60" s="960">
        <f t="shared" si="30"/>
        <v>0</v>
      </c>
      <c r="J60" s="960">
        <f t="shared" si="30"/>
        <v>0</v>
      </c>
      <c r="K60" s="960">
        <f t="shared" si="30"/>
        <v>0</v>
      </c>
      <c r="L60" s="960">
        <f t="shared" si="30"/>
        <v>0</v>
      </c>
      <c r="M60" s="960">
        <f t="shared" si="30"/>
        <v>0</v>
      </c>
      <c r="N60" s="960">
        <f t="shared" si="30"/>
        <v>0</v>
      </c>
      <c r="O60" s="960">
        <f t="shared" si="30"/>
        <v>0</v>
      </c>
    </row>
    <row r="61" spans="1:15" s="20" customFormat="1">
      <c r="A61" s="1025" t="s">
        <v>2046</v>
      </c>
      <c r="B61" s="949" t="s">
        <v>2258</v>
      </c>
      <c r="C61" s="948"/>
      <c r="D61" s="948"/>
      <c r="E61" s="948"/>
      <c r="F61" s="948"/>
      <c r="G61" s="948"/>
      <c r="H61" s="948"/>
      <c r="I61" s="948"/>
      <c r="J61" s="948"/>
      <c r="K61" s="948"/>
      <c r="L61" s="948"/>
      <c r="M61" s="948"/>
      <c r="N61" s="948"/>
      <c r="O61" s="1000">
        <f t="shared" ref="O61:O67" si="31">SUM(C61:N61)</f>
        <v>0</v>
      </c>
    </row>
    <row r="62" spans="1:15" s="20" customFormat="1">
      <c r="A62" s="1025" t="s">
        <v>2048</v>
      </c>
      <c r="B62" s="949" t="s">
        <v>2257</v>
      </c>
      <c r="C62" s="948"/>
      <c r="D62" s="948"/>
      <c r="E62" s="948"/>
      <c r="F62" s="948"/>
      <c r="G62" s="948"/>
      <c r="H62" s="948"/>
      <c r="I62" s="948"/>
      <c r="J62" s="948"/>
      <c r="K62" s="948"/>
      <c r="L62" s="948"/>
      <c r="M62" s="948"/>
      <c r="N62" s="948"/>
      <c r="O62" s="1000">
        <f t="shared" si="31"/>
        <v>0</v>
      </c>
    </row>
    <row r="63" spans="1:15" s="20" customFormat="1" ht="25.5">
      <c r="A63" s="1025" t="s">
        <v>2050</v>
      </c>
      <c r="B63" s="949" t="s">
        <v>2051</v>
      </c>
      <c r="C63" s="948"/>
      <c r="D63" s="948"/>
      <c r="E63" s="948"/>
      <c r="F63" s="948"/>
      <c r="G63" s="948"/>
      <c r="H63" s="948"/>
      <c r="I63" s="948"/>
      <c r="J63" s="948"/>
      <c r="K63" s="948"/>
      <c r="L63" s="948"/>
      <c r="M63" s="948"/>
      <c r="N63" s="948"/>
      <c r="O63" s="1000">
        <f t="shared" si="31"/>
        <v>0</v>
      </c>
    </row>
    <row r="64" spans="1:15" s="20" customFormat="1">
      <c r="A64" s="1025" t="s">
        <v>2052</v>
      </c>
      <c r="B64" s="949" t="s">
        <v>94</v>
      </c>
      <c r="C64" s="948"/>
      <c r="D64" s="948"/>
      <c r="E64" s="948"/>
      <c r="F64" s="948"/>
      <c r="G64" s="948"/>
      <c r="H64" s="948"/>
      <c r="I64" s="948"/>
      <c r="J64" s="948"/>
      <c r="K64" s="948"/>
      <c r="L64" s="948"/>
      <c r="M64" s="948"/>
      <c r="N64" s="948"/>
      <c r="O64" s="1000">
        <f t="shared" si="31"/>
        <v>0</v>
      </c>
    </row>
    <row r="65" spans="1:15" s="20" customFormat="1">
      <c r="A65" s="1025" t="s">
        <v>2053</v>
      </c>
      <c r="B65" s="949" t="s">
        <v>2054</v>
      </c>
      <c r="C65" s="948"/>
      <c r="D65" s="948"/>
      <c r="E65" s="948"/>
      <c r="F65" s="948"/>
      <c r="G65" s="948"/>
      <c r="H65" s="948"/>
      <c r="I65" s="948"/>
      <c r="J65" s="948"/>
      <c r="K65" s="948"/>
      <c r="L65" s="948"/>
      <c r="M65" s="948"/>
      <c r="N65" s="948"/>
      <c r="O65" s="1000">
        <f t="shared" si="31"/>
        <v>0</v>
      </c>
    </row>
    <row r="66" spans="1:15" s="20" customFormat="1" ht="25.5">
      <c r="A66" s="1025" t="s">
        <v>2256</v>
      </c>
      <c r="B66" s="949" t="s">
        <v>2255</v>
      </c>
      <c r="C66" s="948"/>
      <c r="D66" s="948"/>
      <c r="E66" s="948"/>
      <c r="F66" s="948"/>
      <c r="G66" s="948"/>
      <c r="H66" s="948"/>
      <c r="I66" s="948"/>
      <c r="J66" s="948"/>
      <c r="K66" s="948"/>
      <c r="L66" s="948"/>
      <c r="M66" s="948"/>
      <c r="N66" s="948"/>
      <c r="O66" s="1000">
        <f t="shared" si="31"/>
        <v>0</v>
      </c>
    </row>
    <row r="67" spans="1:15" s="20" customFormat="1">
      <c r="A67" s="1025" t="s">
        <v>2055</v>
      </c>
      <c r="B67" s="949" t="s">
        <v>2452</v>
      </c>
      <c r="C67" s="948"/>
      <c r="D67" s="948"/>
      <c r="E67" s="948"/>
      <c r="F67" s="948"/>
      <c r="G67" s="948"/>
      <c r="H67" s="948"/>
      <c r="I67" s="948"/>
      <c r="J67" s="948"/>
      <c r="K67" s="948"/>
      <c r="L67" s="948"/>
      <c r="M67" s="948"/>
      <c r="N67" s="948"/>
      <c r="O67" s="1000">
        <f t="shared" si="31"/>
        <v>0</v>
      </c>
    </row>
    <row r="68" spans="1:15" s="47" customFormat="1">
      <c r="A68" s="952"/>
      <c r="B68" s="952" t="s">
        <v>156</v>
      </c>
      <c r="C68" s="951">
        <f t="shared" ref="C68:O68" si="32">C9+C42+C52</f>
        <v>0</v>
      </c>
      <c r="D68" s="951">
        <f t="shared" si="32"/>
        <v>0</v>
      </c>
      <c r="E68" s="951">
        <f t="shared" si="32"/>
        <v>0</v>
      </c>
      <c r="F68" s="951">
        <f t="shared" si="32"/>
        <v>0</v>
      </c>
      <c r="G68" s="951">
        <f t="shared" si="32"/>
        <v>0</v>
      </c>
      <c r="H68" s="951">
        <f t="shared" si="32"/>
        <v>0</v>
      </c>
      <c r="I68" s="951">
        <f t="shared" si="32"/>
        <v>0</v>
      </c>
      <c r="J68" s="951">
        <f t="shared" si="32"/>
        <v>0</v>
      </c>
      <c r="K68" s="951">
        <f t="shared" si="32"/>
        <v>0</v>
      </c>
      <c r="L68" s="951">
        <f t="shared" si="32"/>
        <v>0</v>
      </c>
      <c r="M68" s="951">
        <f t="shared" si="32"/>
        <v>0</v>
      </c>
      <c r="N68" s="951">
        <f t="shared" si="32"/>
        <v>0</v>
      </c>
      <c r="O68" s="951">
        <f t="shared" si="32"/>
        <v>0</v>
      </c>
    </row>
    <row r="69" spans="1:15">
      <c r="A69" s="977"/>
      <c r="B69" s="976"/>
      <c r="C69" s="24"/>
      <c r="D69" s="24"/>
      <c r="E69" s="24"/>
      <c r="F69" s="24"/>
      <c r="G69" s="24"/>
      <c r="H69" s="24"/>
      <c r="I69" s="24"/>
      <c r="J69" s="24"/>
      <c r="K69" s="24"/>
      <c r="L69" s="24"/>
      <c r="M69" s="24"/>
      <c r="N69" s="24"/>
      <c r="O69" s="975"/>
    </row>
    <row r="70" spans="1:15" s="47" customFormat="1">
      <c r="A70" s="1028">
        <v>5</v>
      </c>
      <c r="B70" s="974" t="s">
        <v>157</v>
      </c>
      <c r="C70" s="973"/>
      <c r="D70" s="973"/>
      <c r="E70" s="973"/>
      <c r="F70" s="973"/>
      <c r="G70" s="973"/>
      <c r="H70" s="973"/>
      <c r="I70" s="973"/>
      <c r="J70" s="973"/>
      <c r="K70" s="973"/>
      <c r="L70" s="973"/>
      <c r="M70" s="973"/>
      <c r="N70" s="973"/>
      <c r="O70" s="973"/>
    </row>
    <row r="71" spans="1:15" s="47" customFormat="1">
      <c r="A71" s="1013">
        <v>5.0999999999999996</v>
      </c>
      <c r="B71" s="958" t="s">
        <v>158</v>
      </c>
      <c r="C71" s="957">
        <f t="shared" ref="C71:O71" si="33">C72+C79+C89</f>
        <v>0</v>
      </c>
      <c r="D71" s="957">
        <f t="shared" si="33"/>
        <v>0</v>
      </c>
      <c r="E71" s="957">
        <f t="shared" si="33"/>
        <v>0</v>
      </c>
      <c r="F71" s="957">
        <f t="shared" si="33"/>
        <v>0</v>
      </c>
      <c r="G71" s="957">
        <f t="shared" si="33"/>
        <v>0</v>
      </c>
      <c r="H71" s="957">
        <f t="shared" si="33"/>
        <v>0</v>
      </c>
      <c r="I71" s="957">
        <f t="shared" si="33"/>
        <v>0</v>
      </c>
      <c r="J71" s="957">
        <f t="shared" si="33"/>
        <v>0</v>
      </c>
      <c r="K71" s="957">
        <f t="shared" si="33"/>
        <v>0</v>
      </c>
      <c r="L71" s="957">
        <f t="shared" si="33"/>
        <v>0</v>
      </c>
      <c r="M71" s="957">
        <f t="shared" si="33"/>
        <v>0</v>
      </c>
      <c r="N71" s="957">
        <f t="shared" si="33"/>
        <v>0</v>
      </c>
      <c r="O71" s="957">
        <f t="shared" si="33"/>
        <v>0</v>
      </c>
    </row>
    <row r="72" spans="1:15" s="20" customFormat="1">
      <c r="A72" s="1014" t="s">
        <v>159</v>
      </c>
      <c r="B72" s="956" t="s">
        <v>160</v>
      </c>
      <c r="C72" s="960">
        <f>SUM(C73:C78)</f>
        <v>0</v>
      </c>
      <c r="D72" s="960">
        <f t="shared" ref="D72:J72" si="34">SUM(D73:D78)</f>
        <v>0</v>
      </c>
      <c r="E72" s="960">
        <f t="shared" si="34"/>
        <v>0</v>
      </c>
      <c r="F72" s="960">
        <f t="shared" si="34"/>
        <v>0</v>
      </c>
      <c r="G72" s="960">
        <f t="shared" si="34"/>
        <v>0</v>
      </c>
      <c r="H72" s="960">
        <f t="shared" si="34"/>
        <v>0</v>
      </c>
      <c r="I72" s="960">
        <f t="shared" si="34"/>
        <v>0</v>
      </c>
      <c r="J72" s="960">
        <f t="shared" si="34"/>
        <v>0</v>
      </c>
      <c r="K72" s="960">
        <f>SUM(K73:K78)</f>
        <v>0</v>
      </c>
      <c r="L72" s="960">
        <f>SUM(L73:L78)</f>
        <v>0</v>
      </c>
      <c r="M72" s="960">
        <f>SUM(M73:M78)</f>
        <v>0</v>
      </c>
      <c r="N72" s="960">
        <f>SUM(N73:N78)</f>
        <v>0</v>
      </c>
      <c r="O72" s="960">
        <f>SUM(O73:O78)</f>
        <v>0</v>
      </c>
    </row>
    <row r="73" spans="1:15" s="20" customFormat="1" ht="25.5">
      <c r="A73" s="1025" t="s">
        <v>2058</v>
      </c>
      <c r="B73" s="949" t="s">
        <v>297</v>
      </c>
      <c r="C73" s="948"/>
      <c r="D73" s="948"/>
      <c r="E73" s="948"/>
      <c r="F73" s="948"/>
      <c r="G73" s="948"/>
      <c r="H73" s="948"/>
      <c r="I73" s="948"/>
      <c r="J73" s="948"/>
      <c r="K73" s="948"/>
      <c r="L73" s="948"/>
      <c r="M73" s="948"/>
      <c r="N73" s="948"/>
      <c r="O73" s="954">
        <f t="shared" ref="O73:O78" si="35">SUM(C73:N73)</f>
        <v>0</v>
      </c>
    </row>
    <row r="74" spans="1:15" s="20" customFormat="1" ht="25.5">
      <c r="A74" s="1025" t="s">
        <v>2059</v>
      </c>
      <c r="B74" s="949" t="s">
        <v>2060</v>
      </c>
      <c r="C74" s="948"/>
      <c r="D74" s="948"/>
      <c r="E74" s="948"/>
      <c r="F74" s="948"/>
      <c r="G74" s="948"/>
      <c r="H74" s="948"/>
      <c r="I74" s="948"/>
      <c r="J74" s="948"/>
      <c r="K74" s="948"/>
      <c r="L74" s="948"/>
      <c r="M74" s="948"/>
      <c r="N74" s="948"/>
      <c r="O74" s="954">
        <f t="shared" si="35"/>
        <v>0</v>
      </c>
    </row>
    <row r="75" spans="1:15" s="20" customFormat="1">
      <c r="A75" s="1025" t="s">
        <v>2061</v>
      </c>
      <c r="B75" s="949" t="s">
        <v>299</v>
      </c>
      <c r="C75" s="948"/>
      <c r="D75" s="948"/>
      <c r="E75" s="948"/>
      <c r="F75" s="948"/>
      <c r="G75" s="948"/>
      <c r="H75" s="948"/>
      <c r="I75" s="948"/>
      <c r="J75" s="948"/>
      <c r="K75" s="948"/>
      <c r="L75" s="948"/>
      <c r="M75" s="948"/>
      <c r="N75" s="948"/>
      <c r="O75" s="954">
        <f t="shared" si="35"/>
        <v>0</v>
      </c>
    </row>
    <row r="76" spans="1:15" s="20" customFormat="1">
      <c r="A76" s="1025" t="s">
        <v>2062</v>
      </c>
      <c r="B76" s="949" t="s">
        <v>300</v>
      </c>
      <c r="C76" s="948"/>
      <c r="D76" s="948"/>
      <c r="E76" s="948"/>
      <c r="F76" s="948"/>
      <c r="G76" s="948"/>
      <c r="H76" s="948"/>
      <c r="I76" s="948"/>
      <c r="J76" s="948"/>
      <c r="K76" s="948"/>
      <c r="L76" s="948"/>
      <c r="M76" s="948"/>
      <c r="N76" s="948"/>
      <c r="O76" s="954">
        <f t="shared" si="35"/>
        <v>0</v>
      </c>
    </row>
    <row r="77" spans="1:15" s="20" customFormat="1" ht="25.5">
      <c r="A77" s="1025" t="s">
        <v>2063</v>
      </c>
      <c r="B77" s="962" t="s">
        <v>301</v>
      </c>
      <c r="C77" s="948"/>
      <c r="D77" s="948"/>
      <c r="E77" s="948"/>
      <c r="F77" s="948"/>
      <c r="G77" s="948"/>
      <c r="H77" s="948"/>
      <c r="I77" s="948"/>
      <c r="J77" s="948"/>
      <c r="K77" s="948"/>
      <c r="L77" s="948"/>
      <c r="M77" s="948"/>
      <c r="N77" s="948"/>
      <c r="O77" s="954">
        <f t="shared" si="35"/>
        <v>0</v>
      </c>
    </row>
    <row r="78" spans="1:15" s="20" customFormat="1">
      <c r="A78" s="1025" t="s">
        <v>2064</v>
      </c>
      <c r="B78" s="949" t="s">
        <v>303</v>
      </c>
      <c r="C78" s="948"/>
      <c r="D78" s="948"/>
      <c r="E78" s="948"/>
      <c r="F78" s="948"/>
      <c r="G78" s="948"/>
      <c r="H78" s="948"/>
      <c r="I78" s="948"/>
      <c r="J78" s="948"/>
      <c r="K78" s="948"/>
      <c r="L78" s="948"/>
      <c r="M78" s="948"/>
      <c r="N78" s="948"/>
      <c r="O78" s="954">
        <f t="shared" si="35"/>
        <v>0</v>
      </c>
    </row>
    <row r="79" spans="1:15" s="20" customFormat="1" ht="13.5" customHeight="1">
      <c r="A79" s="1014" t="s">
        <v>161</v>
      </c>
      <c r="B79" s="956" t="s">
        <v>162</v>
      </c>
      <c r="C79" s="960">
        <f>SUM(C80:C88)</f>
        <v>0</v>
      </c>
      <c r="D79" s="960">
        <f t="shared" ref="D79:N79" si="36">SUM(D80:D88)</f>
        <v>0</v>
      </c>
      <c r="E79" s="960">
        <f t="shared" si="36"/>
        <v>0</v>
      </c>
      <c r="F79" s="960">
        <f t="shared" si="36"/>
        <v>0</v>
      </c>
      <c r="G79" s="960">
        <f t="shared" si="36"/>
        <v>0</v>
      </c>
      <c r="H79" s="960">
        <f t="shared" si="36"/>
        <v>0</v>
      </c>
      <c r="I79" s="960">
        <f t="shared" si="36"/>
        <v>0</v>
      </c>
      <c r="J79" s="960">
        <f t="shared" si="36"/>
        <v>0</v>
      </c>
      <c r="K79" s="960">
        <f t="shared" si="36"/>
        <v>0</v>
      </c>
      <c r="L79" s="960">
        <f t="shared" si="36"/>
        <v>0</v>
      </c>
      <c r="M79" s="960">
        <f t="shared" si="36"/>
        <v>0</v>
      </c>
      <c r="N79" s="960">
        <f t="shared" si="36"/>
        <v>0</v>
      </c>
      <c r="O79" s="960">
        <f>SUM(O80:O88)</f>
        <v>0</v>
      </c>
    </row>
    <row r="80" spans="1:15" s="20" customFormat="1" ht="25.5">
      <c r="A80" s="1025" t="s">
        <v>2065</v>
      </c>
      <c r="B80" s="962" t="s">
        <v>2254</v>
      </c>
      <c r="C80" s="948"/>
      <c r="D80" s="948"/>
      <c r="E80" s="948"/>
      <c r="F80" s="948"/>
      <c r="G80" s="948"/>
      <c r="H80" s="948"/>
      <c r="I80" s="948"/>
      <c r="J80" s="948"/>
      <c r="K80" s="948"/>
      <c r="L80" s="948"/>
      <c r="M80" s="948"/>
      <c r="N80" s="948"/>
      <c r="O80" s="954">
        <f>SUM(C80:N80)</f>
        <v>0</v>
      </c>
    </row>
    <row r="81" spans="1:15" s="20" customFormat="1">
      <c r="A81" s="1025" t="s">
        <v>2066</v>
      </c>
      <c r="B81" s="962" t="s">
        <v>2253</v>
      </c>
      <c r="C81" s="948"/>
      <c r="D81" s="948"/>
      <c r="E81" s="948"/>
      <c r="F81" s="948"/>
      <c r="G81" s="948"/>
      <c r="H81" s="948"/>
      <c r="I81" s="948"/>
      <c r="J81" s="948"/>
      <c r="K81" s="948"/>
      <c r="L81" s="948"/>
      <c r="M81" s="948"/>
      <c r="N81" s="948"/>
      <c r="O81" s="954">
        <f>SUM(C81:N81)</f>
        <v>0</v>
      </c>
    </row>
    <row r="82" spans="1:15" s="20" customFormat="1" ht="25.5">
      <c r="A82" s="1025" t="s">
        <v>2067</v>
      </c>
      <c r="B82" s="972" t="s">
        <v>2252</v>
      </c>
      <c r="C82" s="948"/>
      <c r="D82" s="948"/>
      <c r="E82" s="948"/>
      <c r="F82" s="948"/>
      <c r="G82" s="948"/>
      <c r="H82" s="948"/>
      <c r="I82" s="948"/>
      <c r="J82" s="948"/>
      <c r="K82" s="948"/>
      <c r="L82" s="948"/>
      <c r="M82" s="948"/>
      <c r="N82" s="948"/>
      <c r="O82" s="954">
        <f>SUM(C82:N82)</f>
        <v>0</v>
      </c>
    </row>
    <row r="83" spans="1:15" s="20" customFormat="1" ht="25.5">
      <c r="A83" s="1025" t="s">
        <v>2069</v>
      </c>
      <c r="B83" s="962" t="s">
        <v>2251</v>
      </c>
      <c r="C83" s="948"/>
      <c r="D83" s="948"/>
      <c r="E83" s="948"/>
      <c r="F83" s="948"/>
      <c r="G83" s="948"/>
      <c r="H83" s="948"/>
      <c r="I83" s="948"/>
      <c r="J83" s="948"/>
      <c r="K83" s="948"/>
      <c r="L83" s="948"/>
      <c r="M83" s="948"/>
      <c r="N83" s="948"/>
      <c r="O83" s="954">
        <f>SUM(C83:N83)</f>
        <v>0</v>
      </c>
    </row>
    <row r="84" spans="1:15" s="20" customFormat="1" ht="25.5">
      <c r="A84" s="1025" t="s">
        <v>2070</v>
      </c>
      <c r="B84" s="962" t="s">
        <v>2250</v>
      </c>
      <c r="C84" s="948"/>
      <c r="D84" s="948"/>
      <c r="E84" s="948"/>
      <c r="F84" s="948"/>
      <c r="G84" s="948"/>
      <c r="H84" s="948"/>
      <c r="I84" s="948"/>
      <c r="J84" s="948"/>
      <c r="K84" s="948"/>
      <c r="L84" s="948"/>
      <c r="M84" s="948"/>
      <c r="N84" s="948"/>
      <c r="O84" s="954">
        <f>SUM(C84:N84)</f>
        <v>0</v>
      </c>
    </row>
    <row r="85" spans="1:15" s="20" customFormat="1">
      <c r="A85" s="1025" t="s">
        <v>2071</v>
      </c>
      <c r="B85" s="962" t="s">
        <v>2249</v>
      </c>
      <c r="C85" s="948"/>
      <c r="D85" s="948"/>
      <c r="E85" s="948"/>
      <c r="F85" s="948"/>
      <c r="G85" s="948"/>
      <c r="H85" s="948"/>
      <c r="I85" s="948"/>
      <c r="J85" s="948"/>
      <c r="K85" s="948"/>
      <c r="L85" s="948"/>
      <c r="M85" s="948"/>
      <c r="N85" s="948"/>
      <c r="O85" s="954">
        <f t="shared" ref="O85:O88" si="37">SUM(C85:N85)</f>
        <v>0</v>
      </c>
    </row>
    <row r="86" spans="1:15" s="20" customFormat="1" ht="25.5">
      <c r="A86" s="1025" t="s">
        <v>2072</v>
      </c>
      <c r="B86" s="962" t="s">
        <v>2248</v>
      </c>
      <c r="C86" s="948"/>
      <c r="D86" s="948"/>
      <c r="E86" s="948"/>
      <c r="F86" s="948"/>
      <c r="G86" s="948"/>
      <c r="H86" s="948"/>
      <c r="I86" s="948"/>
      <c r="J86" s="948"/>
      <c r="K86" s="948"/>
      <c r="L86" s="948"/>
      <c r="M86" s="948"/>
      <c r="N86" s="948"/>
      <c r="O86" s="954">
        <f t="shared" si="37"/>
        <v>0</v>
      </c>
    </row>
    <row r="87" spans="1:15" s="20" customFormat="1">
      <c r="A87" s="1025" t="s">
        <v>2073</v>
      </c>
      <c r="B87" s="962" t="s">
        <v>2247</v>
      </c>
      <c r="C87" s="948"/>
      <c r="D87" s="948"/>
      <c r="E87" s="948"/>
      <c r="F87" s="948"/>
      <c r="G87" s="948"/>
      <c r="H87" s="948"/>
      <c r="I87" s="948"/>
      <c r="J87" s="948"/>
      <c r="K87" s="948"/>
      <c r="L87" s="948"/>
      <c r="M87" s="948"/>
      <c r="N87" s="948"/>
      <c r="O87" s="954">
        <f t="shared" si="37"/>
        <v>0</v>
      </c>
    </row>
    <row r="88" spans="1:15" s="20" customFormat="1" ht="25.5">
      <c r="A88" s="1025" t="s">
        <v>2074</v>
      </c>
      <c r="B88" s="962" t="s">
        <v>2246</v>
      </c>
      <c r="C88" s="948"/>
      <c r="D88" s="948"/>
      <c r="E88" s="948"/>
      <c r="F88" s="948"/>
      <c r="G88" s="948"/>
      <c r="H88" s="948"/>
      <c r="I88" s="948"/>
      <c r="J88" s="948"/>
      <c r="K88" s="948"/>
      <c r="L88" s="948"/>
      <c r="M88" s="948"/>
      <c r="N88" s="948"/>
      <c r="O88" s="954">
        <f t="shared" si="37"/>
        <v>0</v>
      </c>
    </row>
    <row r="89" spans="1:15" s="20" customFormat="1">
      <c r="A89" s="1014" t="s">
        <v>163</v>
      </c>
      <c r="B89" s="956" t="s">
        <v>164</v>
      </c>
      <c r="C89" s="960">
        <f t="shared" ref="C89:O89" si="38">SUM(C90:C98)</f>
        <v>0</v>
      </c>
      <c r="D89" s="960">
        <f t="shared" si="38"/>
        <v>0</v>
      </c>
      <c r="E89" s="960">
        <f t="shared" si="38"/>
        <v>0</v>
      </c>
      <c r="F89" s="960">
        <f t="shared" si="38"/>
        <v>0</v>
      </c>
      <c r="G89" s="960">
        <f t="shared" si="38"/>
        <v>0</v>
      </c>
      <c r="H89" s="960">
        <f t="shared" si="38"/>
        <v>0</v>
      </c>
      <c r="I89" s="960">
        <f t="shared" si="38"/>
        <v>0</v>
      </c>
      <c r="J89" s="960">
        <f t="shared" si="38"/>
        <v>0</v>
      </c>
      <c r="K89" s="960">
        <f t="shared" si="38"/>
        <v>0</v>
      </c>
      <c r="L89" s="960">
        <f t="shared" si="38"/>
        <v>0</v>
      </c>
      <c r="M89" s="960">
        <f t="shared" si="38"/>
        <v>0</v>
      </c>
      <c r="N89" s="960">
        <f t="shared" si="38"/>
        <v>0</v>
      </c>
      <c r="O89" s="960">
        <f t="shared" si="38"/>
        <v>0</v>
      </c>
    </row>
    <row r="90" spans="1:15" s="20" customFormat="1">
      <c r="A90" s="1025" t="s">
        <v>2075</v>
      </c>
      <c r="B90" s="949" t="s">
        <v>2245</v>
      </c>
      <c r="C90" s="948"/>
      <c r="D90" s="948"/>
      <c r="E90" s="948"/>
      <c r="F90" s="948"/>
      <c r="G90" s="948"/>
      <c r="H90" s="948"/>
      <c r="I90" s="948"/>
      <c r="J90" s="948"/>
      <c r="K90" s="948"/>
      <c r="L90" s="948"/>
      <c r="M90" s="948"/>
      <c r="N90" s="948"/>
      <c r="O90" s="954">
        <f t="shared" ref="O90:O98" si="39">SUM(C90:N90)</f>
        <v>0</v>
      </c>
    </row>
    <row r="91" spans="1:15" s="20" customFormat="1">
      <c r="A91" s="1025" t="s">
        <v>2076</v>
      </c>
      <c r="B91" s="949" t="s">
        <v>2244</v>
      </c>
      <c r="C91" s="948"/>
      <c r="D91" s="948"/>
      <c r="E91" s="948"/>
      <c r="F91" s="948"/>
      <c r="G91" s="948"/>
      <c r="H91" s="948"/>
      <c r="I91" s="948"/>
      <c r="J91" s="948"/>
      <c r="K91" s="948"/>
      <c r="L91" s="948"/>
      <c r="M91" s="948"/>
      <c r="N91" s="948"/>
      <c r="O91" s="954">
        <f t="shared" si="39"/>
        <v>0</v>
      </c>
    </row>
    <row r="92" spans="1:15" s="20" customFormat="1" ht="25.5">
      <c r="A92" s="1025" t="s">
        <v>2077</v>
      </c>
      <c r="B92" s="949" t="s">
        <v>2243</v>
      </c>
      <c r="C92" s="948"/>
      <c r="D92" s="948"/>
      <c r="E92" s="948"/>
      <c r="F92" s="948"/>
      <c r="G92" s="948"/>
      <c r="H92" s="948"/>
      <c r="I92" s="948"/>
      <c r="J92" s="948"/>
      <c r="K92" s="948"/>
      <c r="L92" s="948"/>
      <c r="M92" s="948"/>
      <c r="N92" s="948"/>
      <c r="O92" s="954">
        <f t="shared" si="39"/>
        <v>0</v>
      </c>
    </row>
    <row r="93" spans="1:15" s="20" customFormat="1" ht="25.5">
      <c r="A93" s="1025" t="s">
        <v>2079</v>
      </c>
      <c r="B93" s="949" t="s">
        <v>2242</v>
      </c>
      <c r="C93" s="948"/>
      <c r="D93" s="948"/>
      <c r="E93" s="948"/>
      <c r="F93" s="948"/>
      <c r="G93" s="948"/>
      <c r="H93" s="948"/>
      <c r="I93" s="948"/>
      <c r="J93" s="948"/>
      <c r="K93" s="948"/>
      <c r="L93" s="948"/>
      <c r="M93" s="948"/>
      <c r="N93" s="948"/>
      <c r="O93" s="954">
        <f t="shared" si="39"/>
        <v>0</v>
      </c>
    </row>
    <row r="94" spans="1:15" s="20" customFormat="1" ht="25.5">
      <c r="A94" s="1025" t="s">
        <v>2080</v>
      </c>
      <c r="B94" s="949" t="s">
        <v>2241</v>
      </c>
      <c r="C94" s="948"/>
      <c r="D94" s="948"/>
      <c r="E94" s="948"/>
      <c r="F94" s="948"/>
      <c r="G94" s="948"/>
      <c r="H94" s="948"/>
      <c r="I94" s="948"/>
      <c r="J94" s="948"/>
      <c r="K94" s="948"/>
      <c r="L94" s="948"/>
      <c r="M94" s="948"/>
      <c r="N94" s="948"/>
      <c r="O94" s="954">
        <f t="shared" si="39"/>
        <v>0</v>
      </c>
    </row>
    <row r="95" spans="1:15" s="20" customFormat="1" ht="25.5">
      <c r="A95" s="1025" t="s">
        <v>2081</v>
      </c>
      <c r="B95" s="949" t="s">
        <v>2240</v>
      </c>
      <c r="C95" s="948"/>
      <c r="D95" s="948"/>
      <c r="E95" s="948"/>
      <c r="F95" s="948"/>
      <c r="G95" s="948"/>
      <c r="H95" s="948"/>
      <c r="I95" s="948"/>
      <c r="J95" s="948"/>
      <c r="K95" s="948"/>
      <c r="L95" s="948"/>
      <c r="M95" s="948"/>
      <c r="N95" s="948"/>
      <c r="O95" s="954">
        <f t="shared" si="39"/>
        <v>0</v>
      </c>
    </row>
    <row r="96" spans="1:15" s="20" customFormat="1">
      <c r="A96" s="1025" t="s">
        <v>2082</v>
      </c>
      <c r="B96" s="949" t="s">
        <v>2239</v>
      </c>
      <c r="C96" s="948"/>
      <c r="D96" s="948"/>
      <c r="E96" s="948"/>
      <c r="F96" s="948"/>
      <c r="G96" s="948"/>
      <c r="H96" s="948"/>
      <c r="I96" s="948"/>
      <c r="J96" s="948"/>
      <c r="K96" s="948"/>
      <c r="L96" s="948"/>
      <c r="M96" s="948"/>
      <c r="N96" s="948"/>
      <c r="O96" s="954">
        <f t="shared" si="39"/>
        <v>0</v>
      </c>
    </row>
    <row r="97" spans="1:15" s="20" customFormat="1">
      <c r="A97" s="1025" t="s">
        <v>2083</v>
      </c>
      <c r="B97" s="949" t="s">
        <v>2238</v>
      </c>
      <c r="C97" s="948"/>
      <c r="D97" s="948"/>
      <c r="E97" s="948"/>
      <c r="F97" s="948"/>
      <c r="G97" s="948"/>
      <c r="H97" s="948"/>
      <c r="I97" s="948"/>
      <c r="J97" s="948"/>
      <c r="K97" s="948"/>
      <c r="L97" s="948"/>
      <c r="M97" s="948"/>
      <c r="N97" s="948"/>
      <c r="O97" s="954">
        <f t="shared" si="39"/>
        <v>0</v>
      </c>
    </row>
    <row r="98" spans="1:15" s="20" customFormat="1">
      <c r="A98" s="1025" t="s">
        <v>2084</v>
      </c>
      <c r="B98" s="949" t="s">
        <v>2237</v>
      </c>
      <c r="C98" s="948"/>
      <c r="D98" s="948"/>
      <c r="E98" s="948"/>
      <c r="F98" s="948"/>
      <c r="G98" s="948"/>
      <c r="H98" s="948"/>
      <c r="I98" s="948"/>
      <c r="J98" s="948"/>
      <c r="K98" s="948"/>
      <c r="L98" s="948"/>
      <c r="M98" s="948"/>
      <c r="N98" s="948"/>
      <c r="O98" s="954">
        <f t="shared" si="39"/>
        <v>0</v>
      </c>
    </row>
    <row r="99" spans="1:15" s="47" customFormat="1" ht="25.5">
      <c r="A99" s="1013">
        <v>5.2</v>
      </c>
      <c r="B99" s="958" t="s">
        <v>165</v>
      </c>
      <c r="C99" s="961">
        <f t="shared" ref="C99:O99" si="40">C100+C103+C108+C112</f>
        <v>0</v>
      </c>
      <c r="D99" s="961">
        <f t="shared" si="40"/>
        <v>0</v>
      </c>
      <c r="E99" s="961">
        <f t="shared" si="40"/>
        <v>0</v>
      </c>
      <c r="F99" s="961">
        <f t="shared" si="40"/>
        <v>0</v>
      </c>
      <c r="G99" s="961">
        <f t="shared" si="40"/>
        <v>0</v>
      </c>
      <c r="H99" s="961">
        <f t="shared" si="40"/>
        <v>0</v>
      </c>
      <c r="I99" s="961">
        <f t="shared" si="40"/>
        <v>0</v>
      </c>
      <c r="J99" s="961">
        <f t="shared" si="40"/>
        <v>0</v>
      </c>
      <c r="K99" s="961">
        <f t="shared" si="40"/>
        <v>0</v>
      </c>
      <c r="L99" s="961">
        <f t="shared" si="40"/>
        <v>0</v>
      </c>
      <c r="M99" s="961">
        <f t="shared" si="40"/>
        <v>0</v>
      </c>
      <c r="N99" s="961">
        <f t="shared" si="40"/>
        <v>0</v>
      </c>
      <c r="O99" s="961">
        <f t="shared" si="40"/>
        <v>0</v>
      </c>
    </row>
    <row r="100" spans="1:15" s="20" customFormat="1">
      <c r="A100" s="1022" t="s">
        <v>170</v>
      </c>
      <c r="B100" s="971" t="s">
        <v>171</v>
      </c>
      <c r="C100" s="960">
        <f>SUM(C101:C102)</f>
        <v>0</v>
      </c>
      <c r="D100" s="960">
        <f t="shared" ref="D100:O100" si="41">SUM(D101:D102)</f>
        <v>0</v>
      </c>
      <c r="E100" s="960">
        <f t="shared" si="41"/>
        <v>0</v>
      </c>
      <c r="F100" s="960">
        <f t="shared" si="41"/>
        <v>0</v>
      </c>
      <c r="G100" s="960">
        <f t="shared" si="41"/>
        <v>0</v>
      </c>
      <c r="H100" s="960">
        <f t="shared" si="41"/>
        <v>0</v>
      </c>
      <c r="I100" s="960">
        <f t="shared" si="41"/>
        <v>0</v>
      </c>
      <c r="J100" s="960">
        <f t="shared" si="41"/>
        <v>0</v>
      </c>
      <c r="K100" s="960">
        <f t="shared" si="41"/>
        <v>0</v>
      </c>
      <c r="L100" s="960">
        <f t="shared" si="41"/>
        <v>0</v>
      </c>
      <c r="M100" s="960">
        <f t="shared" si="41"/>
        <v>0</v>
      </c>
      <c r="N100" s="963">
        <f t="shared" si="41"/>
        <v>0</v>
      </c>
      <c r="O100" s="960">
        <f t="shared" si="41"/>
        <v>0</v>
      </c>
    </row>
    <row r="101" spans="1:15" s="20" customFormat="1">
      <c r="A101" s="1025" t="s">
        <v>2094</v>
      </c>
      <c r="B101" s="949" t="s">
        <v>2095</v>
      </c>
      <c r="C101" s="948"/>
      <c r="D101" s="948"/>
      <c r="E101" s="948"/>
      <c r="F101" s="948"/>
      <c r="G101" s="948"/>
      <c r="H101" s="948"/>
      <c r="I101" s="948"/>
      <c r="J101" s="948"/>
      <c r="K101" s="948"/>
      <c r="L101" s="948"/>
      <c r="M101" s="948"/>
      <c r="N101" s="948"/>
      <c r="O101" s="954">
        <f>SUM(C101:N101)</f>
        <v>0</v>
      </c>
    </row>
    <row r="102" spans="1:15" s="20" customFormat="1">
      <c r="A102" s="1025" t="s">
        <v>2096</v>
      </c>
      <c r="B102" s="949" t="s">
        <v>2097</v>
      </c>
      <c r="C102" s="948"/>
      <c r="D102" s="948"/>
      <c r="E102" s="948"/>
      <c r="F102" s="948"/>
      <c r="G102" s="948"/>
      <c r="H102" s="948"/>
      <c r="I102" s="948"/>
      <c r="J102" s="948"/>
      <c r="K102" s="948"/>
      <c r="L102" s="948"/>
      <c r="M102" s="948"/>
      <c r="N102" s="948"/>
      <c r="O102" s="954">
        <f>SUM(C102:N102)</f>
        <v>0</v>
      </c>
    </row>
    <row r="103" spans="1:15" s="20" customFormat="1">
      <c r="A103" s="1014" t="s">
        <v>172</v>
      </c>
      <c r="B103" s="956" t="s">
        <v>173</v>
      </c>
      <c r="C103" s="960">
        <f>SUM(C104:C107)</f>
        <v>0</v>
      </c>
      <c r="D103" s="960">
        <f t="shared" ref="D103:N103" si="42">SUM(D104:D107)</f>
        <v>0</v>
      </c>
      <c r="E103" s="960">
        <f t="shared" si="42"/>
        <v>0</v>
      </c>
      <c r="F103" s="960">
        <f t="shared" si="42"/>
        <v>0</v>
      </c>
      <c r="G103" s="960">
        <f t="shared" si="42"/>
        <v>0</v>
      </c>
      <c r="H103" s="960">
        <f t="shared" si="42"/>
        <v>0</v>
      </c>
      <c r="I103" s="960">
        <f t="shared" si="42"/>
        <v>0</v>
      </c>
      <c r="J103" s="960">
        <f t="shared" si="42"/>
        <v>0</v>
      </c>
      <c r="K103" s="960">
        <f t="shared" si="42"/>
        <v>0</v>
      </c>
      <c r="L103" s="960">
        <f t="shared" si="42"/>
        <v>0</v>
      </c>
      <c r="M103" s="960">
        <f t="shared" si="42"/>
        <v>0</v>
      </c>
      <c r="N103" s="960">
        <f t="shared" si="42"/>
        <v>0</v>
      </c>
      <c r="O103" s="960">
        <f>SUM(O104:O107)</f>
        <v>0</v>
      </c>
    </row>
    <row r="104" spans="1:15" s="20" customFormat="1">
      <c r="A104" s="1025" t="s">
        <v>2098</v>
      </c>
      <c r="B104" s="949" t="s">
        <v>2236</v>
      </c>
      <c r="C104" s="948"/>
      <c r="D104" s="948"/>
      <c r="E104" s="948"/>
      <c r="F104" s="948"/>
      <c r="G104" s="948"/>
      <c r="H104" s="948"/>
      <c r="I104" s="948"/>
      <c r="J104" s="948"/>
      <c r="K104" s="948"/>
      <c r="L104" s="948"/>
      <c r="M104" s="948"/>
      <c r="N104" s="948"/>
      <c r="O104" s="954">
        <f>SUM(C104:N104)</f>
        <v>0</v>
      </c>
    </row>
    <row r="105" spans="1:15" s="20" customFormat="1">
      <c r="A105" s="1025" t="s">
        <v>2100</v>
      </c>
      <c r="B105" s="949" t="s">
        <v>2101</v>
      </c>
      <c r="C105" s="948"/>
      <c r="D105" s="948"/>
      <c r="E105" s="948"/>
      <c r="F105" s="948"/>
      <c r="G105" s="948"/>
      <c r="H105" s="948"/>
      <c r="I105" s="948"/>
      <c r="J105" s="948"/>
      <c r="K105" s="948"/>
      <c r="L105" s="948"/>
      <c r="M105" s="948"/>
      <c r="N105" s="948"/>
      <c r="O105" s="954">
        <f>SUM(C105:N105)</f>
        <v>0</v>
      </c>
    </row>
    <row r="106" spans="1:15" s="20" customFormat="1">
      <c r="A106" s="1025" t="s">
        <v>2102</v>
      </c>
      <c r="B106" s="949" t="s">
        <v>2235</v>
      </c>
      <c r="C106" s="948"/>
      <c r="D106" s="948"/>
      <c r="E106" s="948"/>
      <c r="F106" s="948"/>
      <c r="G106" s="948"/>
      <c r="H106" s="948"/>
      <c r="I106" s="948"/>
      <c r="J106" s="948"/>
      <c r="K106" s="948"/>
      <c r="L106" s="948"/>
      <c r="M106" s="948"/>
      <c r="N106" s="948"/>
      <c r="O106" s="954">
        <f>SUM(C106:N106)</f>
        <v>0</v>
      </c>
    </row>
    <row r="107" spans="1:15" s="20" customFormat="1" ht="25.5">
      <c r="A107" s="1025" t="s">
        <v>2104</v>
      </c>
      <c r="B107" s="949" t="s">
        <v>2234</v>
      </c>
      <c r="C107" s="948"/>
      <c r="D107" s="948"/>
      <c r="E107" s="948"/>
      <c r="F107" s="948"/>
      <c r="G107" s="948"/>
      <c r="H107" s="948"/>
      <c r="I107" s="948"/>
      <c r="J107" s="948"/>
      <c r="K107" s="948"/>
      <c r="L107" s="948"/>
      <c r="M107" s="948"/>
      <c r="N107" s="948"/>
      <c r="O107" s="954">
        <f>SUM(C107:N107)</f>
        <v>0</v>
      </c>
    </row>
    <row r="108" spans="1:15" s="20" customFormat="1">
      <c r="A108" s="1014" t="s">
        <v>174</v>
      </c>
      <c r="B108" s="956" t="s">
        <v>175</v>
      </c>
      <c r="C108" s="960">
        <f>SUM(C109:C111)</f>
        <v>0</v>
      </c>
      <c r="D108" s="960">
        <f t="shared" ref="D108:N108" si="43">SUM(D109:D111)</f>
        <v>0</v>
      </c>
      <c r="E108" s="960">
        <f t="shared" si="43"/>
        <v>0</v>
      </c>
      <c r="F108" s="960">
        <f t="shared" si="43"/>
        <v>0</v>
      </c>
      <c r="G108" s="960">
        <f t="shared" si="43"/>
        <v>0</v>
      </c>
      <c r="H108" s="960">
        <f t="shared" si="43"/>
        <v>0</v>
      </c>
      <c r="I108" s="960">
        <f t="shared" si="43"/>
        <v>0</v>
      </c>
      <c r="J108" s="960">
        <f t="shared" si="43"/>
        <v>0</v>
      </c>
      <c r="K108" s="960">
        <f t="shared" si="43"/>
        <v>0</v>
      </c>
      <c r="L108" s="960">
        <f t="shared" si="43"/>
        <v>0</v>
      </c>
      <c r="M108" s="960">
        <f t="shared" si="43"/>
        <v>0</v>
      </c>
      <c r="N108" s="960">
        <f t="shared" si="43"/>
        <v>0</v>
      </c>
      <c r="O108" s="960">
        <f>SUM(O109:O111)</f>
        <v>0</v>
      </c>
    </row>
    <row r="109" spans="1:15" s="20" customFormat="1">
      <c r="A109" s="1025" t="s">
        <v>2106</v>
      </c>
      <c r="B109" s="949" t="s">
        <v>2107</v>
      </c>
      <c r="C109" s="948"/>
      <c r="D109" s="948"/>
      <c r="E109" s="948"/>
      <c r="F109" s="948"/>
      <c r="G109" s="948"/>
      <c r="H109" s="948"/>
      <c r="I109" s="948"/>
      <c r="J109" s="948"/>
      <c r="K109" s="948"/>
      <c r="L109" s="948"/>
      <c r="M109" s="948"/>
      <c r="N109" s="948"/>
      <c r="O109" s="954">
        <f>SUM(C109:N109)</f>
        <v>0</v>
      </c>
    </row>
    <row r="110" spans="1:15" s="20" customFormat="1">
      <c r="A110" s="1025" t="s">
        <v>2108</v>
      </c>
      <c r="B110" s="949" t="s">
        <v>2109</v>
      </c>
      <c r="C110" s="948"/>
      <c r="D110" s="948"/>
      <c r="E110" s="948"/>
      <c r="F110" s="948"/>
      <c r="G110" s="948"/>
      <c r="H110" s="948"/>
      <c r="I110" s="948"/>
      <c r="J110" s="948"/>
      <c r="K110" s="948"/>
      <c r="L110" s="948"/>
      <c r="M110" s="948"/>
      <c r="N110" s="948"/>
      <c r="O110" s="954">
        <f>SUM(C110:N110)</f>
        <v>0</v>
      </c>
    </row>
    <row r="111" spans="1:15" s="20" customFormat="1">
      <c r="A111" s="1025" t="s">
        <v>2110</v>
      </c>
      <c r="B111" s="949" t="s">
        <v>2233</v>
      </c>
      <c r="C111" s="948"/>
      <c r="D111" s="948"/>
      <c r="E111" s="948"/>
      <c r="F111" s="948"/>
      <c r="G111" s="948"/>
      <c r="H111" s="948"/>
      <c r="I111" s="948"/>
      <c r="J111" s="948"/>
      <c r="K111" s="948"/>
      <c r="L111" s="948"/>
      <c r="M111" s="948"/>
      <c r="N111" s="948"/>
      <c r="O111" s="954">
        <f>SUM(C111:N111)</f>
        <v>0</v>
      </c>
    </row>
    <row r="112" spans="1:15" s="20" customFormat="1">
      <c r="A112" s="1014" t="s">
        <v>180</v>
      </c>
      <c r="B112" s="956" t="s">
        <v>181</v>
      </c>
      <c r="C112" s="960">
        <f>SUM(C113)</f>
        <v>0</v>
      </c>
      <c r="D112" s="960">
        <f t="shared" ref="D112:N112" si="44">SUM(D113)</f>
        <v>0</v>
      </c>
      <c r="E112" s="960">
        <f t="shared" si="44"/>
        <v>0</v>
      </c>
      <c r="F112" s="960">
        <f t="shared" si="44"/>
        <v>0</v>
      </c>
      <c r="G112" s="960">
        <f t="shared" si="44"/>
        <v>0</v>
      </c>
      <c r="H112" s="960">
        <f t="shared" si="44"/>
        <v>0</v>
      </c>
      <c r="I112" s="960">
        <f t="shared" si="44"/>
        <v>0</v>
      </c>
      <c r="J112" s="960">
        <f t="shared" si="44"/>
        <v>0</v>
      </c>
      <c r="K112" s="960">
        <f t="shared" si="44"/>
        <v>0</v>
      </c>
      <c r="L112" s="960">
        <f t="shared" si="44"/>
        <v>0</v>
      </c>
      <c r="M112" s="960">
        <f t="shared" si="44"/>
        <v>0</v>
      </c>
      <c r="N112" s="960">
        <f t="shared" si="44"/>
        <v>0</v>
      </c>
      <c r="O112" s="960">
        <f>SUM(O113)</f>
        <v>0</v>
      </c>
    </row>
    <row r="113" spans="1:15" s="20" customFormat="1">
      <c r="A113" s="1025" t="s">
        <v>2118</v>
      </c>
      <c r="B113" s="949" t="s">
        <v>2232</v>
      </c>
      <c r="C113" s="948"/>
      <c r="D113" s="948"/>
      <c r="E113" s="948"/>
      <c r="F113" s="948"/>
      <c r="G113" s="948"/>
      <c r="H113" s="948"/>
      <c r="I113" s="948"/>
      <c r="J113" s="948"/>
      <c r="K113" s="948"/>
      <c r="L113" s="948"/>
      <c r="M113" s="948"/>
      <c r="N113" s="948"/>
      <c r="O113" s="954">
        <f>SUM(C113:N113)</f>
        <v>0</v>
      </c>
    </row>
    <row r="114" spans="1:15" s="47" customFormat="1" ht="25.5">
      <c r="A114" s="1013">
        <v>5.4</v>
      </c>
      <c r="B114" s="958" t="s">
        <v>189</v>
      </c>
      <c r="C114" s="961">
        <f t="shared" ref="C114:O114" si="45">C115+C117+C119+C121</f>
        <v>0</v>
      </c>
      <c r="D114" s="961">
        <f t="shared" si="45"/>
        <v>0</v>
      </c>
      <c r="E114" s="961">
        <f t="shared" si="45"/>
        <v>0</v>
      </c>
      <c r="F114" s="961">
        <f t="shared" si="45"/>
        <v>0</v>
      </c>
      <c r="G114" s="961">
        <f t="shared" si="45"/>
        <v>0</v>
      </c>
      <c r="H114" s="961">
        <f t="shared" si="45"/>
        <v>0</v>
      </c>
      <c r="I114" s="961">
        <f t="shared" si="45"/>
        <v>0</v>
      </c>
      <c r="J114" s="961">
        <f t="shared" si="45"/>
        <v>0</v>
      </c>
      <c r="K114" s="961">
        <f t="shared" si="45"/>
        <v>0</v>
      </c>
      <c r="L114" s="961">
        <f t="shared" si="45"/>
        <v>0</v>
      </c>
      <c r="M114" s="961">
        <f t="shared" si="45"/>
        <v>0</v>
      </c>
      <c r="N114" s="961">
        <f t="shared" si="45"/>
        <v>0</v>
      </c>
      <c r="O114" s="961">
        <f t="shared" si="45"/>
        <v>0</v>
      </c>
    </row>
    <row r="115" spans="1:15" s="47" customFormat="1">
      <c r="A115" s="1014" t="s">
        <v>190</v>
      </c>
      <c r="B115" s="956" t="s">
        <v>191</v>
      </c>
      <c r="C115" s="960">
        <f t="shared" ref="C115:O115" si="46">SUM(C116)</f>
        <v>0</v>
      </c>
      <c r="D115" s="960">
        <f t="shared" si="46"/>
        <v>0</v>
      </c>
      <c r="E115" s="960">
        <f t="shared" si="46"/>
        <v>0</v>
      </c>
      <c r="F115" s="960">
        <f t="shared" si="46"/>
        <v>0</v>
      </c>
      <c r="G115" s="960">
        <f t="shared" si="46"/>
        <v>0</v>
      </c>
      <c r="H115" s="960">
        <f t="shared" si="46"/>
        <v>0</v>
      </c>
      <c r="I115" s="960">
        <f t="shared" si="46"/>
        <v>0</v>
      </c>
      <c r="J115" s="960">
        <f t="shared" si="46"/>
        <v>0</v>
      </c>
      <c r="K115" s="960">
        <f t="shared" si="46"/>
        <v>0</v>
      </c>
      <c r="L115" s="960">
        <f t="shared" si="46"/>
        <v>0</v>
      </c>
      <c r="M115" s="960">
        <f t="shared" si="46"/>
        <v>0</v>
      </c>
      <c r="N115" s="960">
        <f t="shared" si="46"/>
        <v>0</v>
      </c>
      <c r="O115" s="960">
        <f t="shared" si="46"/>
        <v>0</v>
      </c>
    </row>
    <row r="116" spans="1:15" s="47" customFormat="1">
      <c r="A116" s="1025" t="s">
        <v>2146</v>
      </c>
      <c r="B116" s="949" t="s">
        <v>2147</v>
      </c>
      <c r="C116" s="959"/>
      <c r="D116" s="959"/>
      <c r="E116" s="959"/>
      <c r="F116" s="959"/>
      <c r="G116" s="959"/>
      <c r="H116" s="959"/>
      <c r="I116" s="959"/>
      <c r="J116" s="959"/>
      <c r="K116" s="959"/>
      <c r="L116" s="959"/>
      <c r="M116" s="959"/>
      <c r="N116" s="959"/>
      <c r="O116" s="954">
        <f>SUM(C116:N116)</f>
        <v>0</v>
      </c>
    </row>
    <row r="117" spans="1:15" s="47" customFormat="1">
      <c r="A117" s="1014" t="s">
        <v>192</v>
      </c>
      <c r="B117" s="956" t="s">
        <v>193</v>
      </c>
      <c r="C117" s="960">
        <f t="shared" ref="C117:O117" si="47">SUM(C118)</f>
        <v>0</v>
      </c>
      <c r="D117" s="960">
        <f t="shared" si="47"/>
        <v>0</v>
      </c>
      <c r="E117" s="960">
        <f t="shared" si="47"/>
        <v>0</v>
      </c>
      <c r="F117" s="960">
        <f t="shared" si="47"/>
        <v>0</v>
      </c>
      <c r="G117" s="960">
        <f t="shared" si="47"/>
        <v>0</v>
      </c>
      <c r="H117" s="960">
        <f t="shared" si="47"/>
        <v>0</v>
      </c>
      <c r="I117" s="960">
        <f t="shared" si="47"/>
        <v>0</v>
      </c>
      <c r="J117" s="960">
        <f t="shared" si="47"/>
        <v>0</v>
      </c>
      <c r="K117" s="960">
        <f t="shared" si="47"/>
        <v>0</v>
      </c>
      <c r="L117" s="960">
        <f t="shared" si="47"/>
        <v>0</v>
      </c>
      <c r="M117" s="960">
        <f t="shared" si="47"/>
        <v>0</v>
      </c>
      <c r="N117" s="960">
        <f t="shared" si="47"/>
        <v>0</v>
      </c>
      <c r="O117" s="960">
        <f t="shared" si="47"/>
        <v>0</v>
      </c>
    </row>
    <row r="118" spans="1:15" s="47" customFormat="1">
      <c r="A118" s="1025" t="s">
        <v>2150</v>
      </c>
      <c r="B118" s="949" t="s">
        <v>2151</v>
      </c>
      <c r="C118" s="959"/>
      <c r="D118" s="959"/>
      <c r="E118" s="959"/>
      <c r="F118" s="959"/>
      <c r="G118" s="959"/>
      <c r="H118" s="959"/>
      <c r="I118" s="959"/>
      <c r="J118" s="959"/>
      <c r="K118" s="959"/>
      <c r="L118" s="959"/>
      <c r="M118" s="959"/>
      <c r="N118" s="959"/>
      <c r="O118" s="954">
        <f>SUM(C118:N118)</f>
        <v>0</v>
      </c>
    </row>
    <row r="119" spans="1:15" s="47" customFormat="1">
      <c r="A119" s="1014" t="s">
        <v>194</v>
      </c>
      <c r="B119" s="956" t="s">
        <v>195</v>
      </c>
      <c r="C119" s="960">
        <f t="shared" ref="C119:O119" si="48">SUM(C120)</f>
        <v>0</v>
      </c>
      <c r="D119" s="960">
        <f t="shared" si="48"/>
        <v>0</v>
      </c>
      <c r="E119" s="960">
        <f t="shared" si="48"/>
        <v>0</v>
      </c>
      <c r="F119" s="960">
        <f t="shared" si="48"/>
        <v>0</v>
      </c>
      <c r="G119" s="960">
        <f t="shared" si="48"/>
        <v>0</v>
      </c>
      <c r="H119" s="960">
        <f t="shared" si="48"/>
        <v>0</v>
      </c>
      <c r="I119" s="960">
        <f t="shared" si="48"/>
        <v>0</v>
      </c>
      <c r="J119" s="960">
        <f t="shared" si="48"/>
        <v>0</v>
      </c>
      <c r="K119" s="960">
        <f t="shared" si="48"/>
        <v>0</v>
      </c>
      <c r="L119" s="960">
        <f t="shared" si="48"/>
        <v>0</v>
      </c>
      <c r="M119" s="960">
        <f t="shared" si="48"/>
        <v>0</v>
      </c>
      <c r="N119" s="960">
        <f t="shared" si="48"/>
        <v>0</v>
      </c>
      <c r="O119" s="960">
        <f t="shared" si="48"/>
        <v>0</v>
      </c>
    </row>
    <row r="120" spans="1:15" s="47" customFormat="1">
      <c r="A120" s="1025" t="s">
        <v>2154</v>
      </c>
      <c r="B120" s="949" t="s">
        <v>2155</v>
      </c>
      <c r="C120" s="959"/>
      <c r="D120" s="959"/>
      <c r="E120" s="959"/>
      <c r="F120" s="959"/>
      <c r="G120" s="959"/>
      <c r="H120" s="959"/>
      <c r="I120" s="959"/>
      <c r="J120" s="959"/>
      <c r="K120" s="959"/>
      <c r="L120" s="959"/>
      <c r="M120" s="959"/>
      <c r="N120" s="959"/>
      <c r="O120" s="954">
        <f>SUM(C120:N120)</f>
        <v>0</v>
      </c>
    </row>
    <row r="121" spans="1:15" s="47" customFormat="1">
      <c r="A121" s="1014" t="s">
        <v>196</v>
      </c>
      <c r="B121" s="956" t="s">
        <v>197</v>
      </c>
      <c r="C121" s="960">
        <f t="shared" ref="C121:O121" si="49">SUM(C122)</f>
        <v>0</v>
      </c>
      <c r="D121" s="960">
        <f t="shared" si="49"/>
        <v>0</v>
      </c>
      <c r="E121" s="960">
        <f t="shared" si="49"/>
        <v>0</v>
      </c>
      <c r="F121" s="960">
        <f t="shared" si="49"/>
        <v>0</v>
      </c>
      <c r="G121" s="960">
        <f t="shared" si="49"/>
        <v>0</v>
      </c>
      <c r="H121" s="960">
        <f t="shared" si="49"/>
        <v>0</v>
      </c>
      <c r="I121" s="960">
        <f t="shared" si="49"/>
        <v>0</v>
      </c>
      <c r="J121" s="960">
        <f t="shared" si="49"/>
        <v>0</v>
      </c>
      <c r="K121" s="960">
        <f t="shared" si="49"/>
        <v>0</v>
      </c>
      <c r="L121" s="960">
        <f t="shared" si="49"/>
        <v>0</v>
      </c>
      <c r="M121" s="960">
        <f t="shared" si="49"/>
        <v>0</v>
      </c>
      <c r="N121" s="960">
        <f t="shared" si="49"/>
        <v>0</v>
      </c>
      <c r="O121" s="960">
        <f t="shared" si="49"/>
        <v>0</v>
      </c>
    </row>
    <row r="122" spans="1:15" s="47" customFormat="1">
      <c r="A122" s="1025" t="s">
        <v>2158</v>
      </c>
      <c r="B122" s="949" t="s">
        <v>197</v>
      </c>
      <c r="C122" s="959"/>
      <c r="D122" s="959"/>
      <c r="E122" s="959"/>
      <c r="F122" s="959"/>
      <c r="G122" s="959"/>
      <c r="H122" s="959"/>
      <c r="I122" s="959"/>
      <c r="J122" s="959"/>
      <c r="K122" s="959"/>
      <c r="L122" s="959"/>
      <c r="M122" s="959"/>
      <c r="N122" s="959"/>
      <c r="O122" s="954">
        <f>SUM(C122:N122)</f>
        <v>0</v>
      </c>
    </row>
    <row r="123" spans="1:15" s="20" customFormat="1">
      <c r="A123" s="1013">
        <v>5.5</v>
      </c>
      <c r="B123" s="958" t="s">
        <v>200</v>
      </c>
      <c r="C123" s="957">
        <f t="shared" ref="C123:O123" si="50">C124+C133+C136</f>
        <v>0</v>
      </c>
      <c r="D123" s="957">
        <f t="shared" si="50"/>
        <v>0</v>
      </c>
      <c r="E123" s="957">
        <f t="shared" si="50"/>
        <v>0</v>
      </c>
      <c r="F123" s="957">
        <f t="shared" si="50"/>
        <v>0</v>
      </c>
      <c r="G123" s="957">
        <f t="shared" si="50"/>
        <v>0</v>
      </c>
      <c r="H123" s="957">
        <f t="shared" si="50"/>
        <v>0</v>
      </c>
      <c r="I123" s="957">
        <f t="shared" si="50"/>
        <v>0</v>
      </c>
      <c r="J123" s="957">
        <f t="shared" si="50"/>
        <v>0</v>
      </c>
      <c r="K123" s="957">
        <f t="shared" si="50"/>
        <v>0</v>
      </c>
      <c r="L123" s="957">
        <f t="shared" si="50"/>
        <v>0</v>
      </c>
      <c r="M123" s="957">
        <f t="shared" si="50"/>
        <v>0</v>
      </c>
      <c r="N123" s="957">
        <f t="shared" si="50"/>
        <v>0</v>
      </c>
      <c r="O123" s="957">
        <f t="shared" si="50"/>
        <v>0</v>
      </c>
    </row>
    <row r="124" spans="1:15" s="20" customFormat="1" ht="25.5">
      <c r="A124" s="1014" t="s">
        <v>201</v>
      </c>
      <c r="B124" s="956" t="s">
        <v>202</v>
      </c>
      <c r="C124" s="955">
        <f>SUM(C125:C132)</f>
        <v>0</v>
      </c>
      <c r="D124" s="955">
        <f t="shared" ref="D124:O124" si="51">SUM(D125:D132)</f>
        <v>0</v>
      </c>
      <c r="E124" s="955">
        <f t="shared" si="51"/>
        <v>0</v>
      </c>
      <c r="F124" s="955">
        <f t="shared" si="51"/>
        <v>0</v>
      </c>
      <c r="G124" s="955">
        <f t="shared" si="51"/>
        <v>0</v>
      </c>
      <c r="H124" s="955">
        <f t="shared" si="51"/>
        <v>0</v>
      </c>
      <c r="I124" s="955">
        <f t="shared" si="51"/>
        <v>0</v>
      </c>
      <c r="J124" s="955">
        <f t="shared" si="51"/>
        <v>0</v>
      </c>
      <c r="K124" s="955">
        <f t="shared" si="51"/>
        <v>0</v>
      </c>
      <c r="L124" s="955">
        <f t="shared" si="51"/>
        <v>0</v>
      </c>
      <c r="M124" s="955">
        <f t="shared" si="51"/>
        <v>0</v>
      </c>
      <c r="N124" s="955">
        <f t="shared" si="51"/>
        <v>0</v>
      </c>
      <c r="O124" s="955">
        <f t="shared" si="51"/>
        <v>0</v>
      </c>
    </row>
    <row r="125" spans="1:15" s="20" customFormat="1" ht="25.5">
      <c r="A125" s="1025" t="s">
        <v>2165</v>
      </c>
      <c r="B125" s="949" t="s">
        <v>2231</v>
      </c>
      <c r="C125" s="948"/>
      <c r="D125" s="948"/>
      <c r="E125" s="948"/>
      <c r="F125" s="948"/>
      <c r="G125" s="948"/>
      <c r="H125" s="948"/>
      <c r="I125" s="948"/>
      <c r="J125" s="948"/>
      <c r="K125" s="948"/>
      <c r="L125" s="948"/>
      <c r="M125" s="948"/>
      <c r="N125" s="948"/>
      <c r="O125" s="954">
        <f t="shared" ref="O125:O132" si="52">SUM(C125:N125)</f>
        <v>0</v>
      </c>
    </row>
    <row r="126" spans="1:15" s="20" customFormat="1" ht="25.5">
      <c r="A126" s="1025" t="s">
        <v>2167</v>
      </c>
      <c r="B126" s="949" t="s">
        <v>2230</v>
      </c>
      <c r="C126" s="948"/>
      <c r="D126" s="948"/>
      <c r="E126" s="948"/>
      <c r="F126" s="948"/>
      <c r="G126" s="948"/>
      <c r="H126" s="948"/>
      <c r="I126" s="948"/>
      <c r="J126" s="948"/>
      <c r="K126" s="948"/>
      <c r="L126" s="948"/>
      <c r="M126" s="948"/>
      <c r="N126" s="948"/>
      <c r="O126" s="954">
        <f t="shared" si="52"/>
        <v>0</v>
      </c>
    </row>
    <row r="127" spans="1:15" s="20" customFormat="1">
      <c r="A127" s="1025" t="s">
        <v>2169</v>
      </c>
      <c r="B127" s="949" t="s">
        <v>2170</v>
      </c>
      <c r="C127" s="948"/>
      <c r="D127" s="948"/>
      <c r="E127" s="948"/>
      <c r="F127" s="948"/>
      <c r="G127" s="948"/>
      <c r="H127" s="948"/>
      <c r="I127" s="948"/>
      <c r="J127" s="948"/>
      <c r="K127" s="948"/>
      <c r="L127" s="948"/>
      <c r="M127" s="948"/>
      <c r="N127" s="948"/>
      <c r="O127" s="954">
        <f t="shared" si="52"/>
        <v>0</v>
      </c>
    </row>
    <row r="128" spans="1:15" s="20" customFormat="1">
      <c r="A128" s="1025" t="s">
        <v>2171</v>
      </c>
      <c r="B128" s="949" t="s">
        <v>2172</v>
      </c>
      <c r="C128" s="948"/>
      <c r="D128" s="948"/>
      <c r="E128" s="948"/>
      <c r="F128" s="948"/>
      <c r="G128" s="948"/>
      <c r="H128" s="948"/>
      <c r="I128" s="948"/>
      <c r="J128" s="948"/>
      <c r="K128" s="948"/>
      <c r="L128" s="948"/>
      <c r="M128" s="948"/>
      <c r="N128" s="948"/>
      <c r="O128" s="954">
        <f t="shared" si="52"/>
        <v>0</v>
      </c>
    </row>
    <row r="129" spans="1:15" s="20" customFormat="1">
      <c r="A129" s="1025" t="s">
        <v>2173</v>
      </c>
      <c r="B129" s="949" t="s">
        <v>2174</v>
      </c>
      <c r="C129" s="948"/>
      <c r="D129" s="948"/>
      <c r="E129" s="948"/>
      <c r="F129" s="948"/>
      <c r="G129" s="948"/>
      <c r="H129" s="948"/>
      <c r="I129" s="948"/>
      <c r="J129" s="948"/>
      <c r="K129" s="948"/>
      <c r="L129" s="948"/>
      <c r="M129" s="948"/>
      <c r="N129" s="948"/>
      <c r="O129" s="954">
        <f t="shared" si="52"/>
        <v>0</v>
      </c>
    </row>
    <row r="130" spans="1:15" s="20" customFormat="1">
      <c r="A130" s="1025" t="s">
        <v>2175</v>
      </c>
      <c r="B130" s="949" t="s">
        <v>2229</v>
      </c>
      <c r="C130" s="948"/>
      <c r="D130" s="948"/>
      <c r="E130" s="948"/>
      <c r="F130" s="948"/>
      <c r="G130" s="948"/>
      <c r="H130" s="948"/>
      <c r="I130" s="948"/>
      <c r="J130" s="948"/>
      <c r="K130" s="948"/>
      <c r="L130" s="948"/>
      <c r="M130" s="948"/>
      <c r="N130" s="948"/>
      <c r="O130" s="954">
        <f t="shared" si="52"/>
        <v>0</v>
      </c>
    </row>
    <row r="131" spans="1:15" s="20" customFormat="1">
      <c r="A131" s="1025" t="s">
        <v>2177</v>
      </c>
      <c r="B131" s="949" t="s">
        <v>2178</v>
      </c>
      <c r="C131" s="948"/>
      <c r="D131" s="948"/>
      <c r="E131" s="948"/>
      <c r="F131" s="948"/>
      <c r="G131" s="948"/>
      <c r="H131" s="948"/>
      <c r="I131" s="948"/>
      <c r="J131" s="948"/>
      <c r="K131" s="948"/>
      <c r="L131" s="948"/>
      <c r="M131" s="948"/>
      <c r="N131" s="948"/>
      <c r="O131" s="954">
        <f t="shared" si="52"/>
        <v>0</v>
      </c>
    </row>
    <row r="132" spans="1:15" s="20" customFormat="1" ht="25.5">
      <c r="A132" s="1025" t="s">
        <v>2228</v>
      </c>
      <c r="B132" s="949" t="s">
        <v>2227</v>
      </c>
      <c r="C132" s="948"/>
      <c r="D132" s="948"/>
      <c r="E132" s="948"/>
      <c r="F132" s="948"/>
      <c r="G132" s="948"/>
      <c r="H132" s="948"/>
      <c r="I132" s="948"/>
      <c r="J132" s="948"/>
      <c r="K132" s="948"/>
      <c r="L132" s="948"/>
      <c r="M132" s="948"/>
      <c r="N132" s="948"/>
      <c r="O132" s="954">
        <f t="shared" si="52"/>
        <v>0</v>
      </c>
    </row>
    <row r="133" spans="1:15" s="20" customFormat="1">
      <c r="A133" s="1014" t="s">
        <v>203</v>
      </c>
      <c r="B133" s="956" t="s">
        <v>204</v>
      </c>
      <c r="C133" s="955">
        <f>SUM(C134:C135)</f>
        <v>0</v>
      </c>
      <c r="D133" s="955">
        <f t="shared" ref="D133:O133" si="53">SUM(D134:D135)</f>
        <v>0</v>
      </c>
      <c r="E133" s="955">
        <f t="shared" si="53"/>
        <v>0</v>
      </c>
      <c r="F133" s="955">
        <f t="shared" si="53"/>
        <v>0</v>
      </c>
      <c r="G133" s="955">
        <f t="shared" si="53"/>
        <v>0</v>
      </c>
      <c r="H133" s="955">
        <f t="shared" si="53"/>
        <v>0</v>
      </c>
      <c r="I133" s="955">
        <f t="shared" si="53"/>
        <v>0</v>
      </c>
      <c r="J133" s="955">
        <f t="shared" si="53"/>
        <v>0</v>
      </c>
      <c r="K133" s="955">
        <f t="shared" si="53"/>
        <v>0</v>
      </c>
      <c r="L133" s="955">
        <f t="shared" si="53"/>
        <v>0</v>
      </c>
      <c r="M133" s="955">
        <f t="shared" si="53"/>
        <v>0</v>
      </c>
      <c r="N133" s="955">
        <f t="shared" si="53"/>
        <v>0</v>
      </c>
      <c r="O133" s="955">
        <f t="shared" si="53"/>
        <v>0</v>
      </c>
    </row>
    <row r="134" spans="1:15" s="20" customFormat="1">
      <c r="A134" s="1025" t="s">
        <v>2179</v>
      </c>
      <c r="B134" s="949" t="s">
        <v>2226</v>
      </c>
      <c r="C134" s="948"/>
      <c r="D134" s="948"/>
      <c r="E134" s="948"/>
      <c r="F134" s="948"/>
      <c r="G134" s="948"/>
      <c r="H134" s="948"/>
      <c r="I134" s="948"/>
      <c r="J134" s="948"/>
      <c r="K134" s="948"/>
      <c r="L134" s="948"/>
      <c r="M134" s="948"/>
      <c r="N134" s="948"/>
      <c r="O134" s="954">
        <f>SUM(C134:N134)</f>
        <v>0</v>
      </c>
    </row>
    <row r="135" spans="1:15" s="20" customFormat="1">
      <c r="A135" s="1025" t="s">
        <v>2181</v>
      </c>
      <c r="B135" s="949" t="s">
        <v>2225</v>
      </c>
      <c r="C135" s="948"/>
      <c r="D135" s="948"/>
      <c r="E135" s="948"/>
      <c r="F135" s="948"/>
      <c r="G135" s="948"/>
      <c r="H135" s="948"/>
      <c r="I135" s="948"/>
      <c r="J135" s="948"/>
      <c r="K135" s="948"/>
      <c r="L135" s="948"/>
      <c r="M135" s="948"/>
      <c r="N135" s="948"/>
      <c r="O135" s="954">
        <f>SUM(C135:N135)</f>
        <v>0</v>
      </c>
    </row>
    <row r="136" spans="1:15" s="20" customFormat="1">
      <c r="A136" s="1014" t="s">
        <v>207</v>
      </c>
      <c r="B136" s="956" t="s">
        <v>208</v>
      </c>
      <c r="C136" s="955">
        <f t="shared" ref="C136:O136" si="54">SUM(C137:C139)</f>
        <v>0</v>
      </c>
      <c r="D136" s="955">
        <f t="shared" si="54"/>
        <v>0</v>
      </c>
      <c r="E136" s="955">
        <f t="shared" si="54"/>
        <v>0</v>
      </c>
      <c r="F136" s="955">
        <f t="shared" si="54"/>
        <v>0</v>
      </c>
      <c r="G136" s="955">
        <f t="shared" si="54"/>
        <v>0</v>
      </c>
      <c r="H136" s="955">
        <f t="shared" si="54"/>
        <v>0</v>
      </c>
      <c r="I136" s="955">
        <f t="shared" si="54"/>
        <v>0</v>
      </c>
      <c r="J136" s="955">
        <f t="shared" si="54"/>
        <v>0</v>
      </c>
      <c r="K136" s="955">
        <f t="shared" si="54"/>
        <v>0</v>
      </c>
      <c r="L136" s="955">
        <f t="shared" si="54"/>
        <v>0</v>
      </c>
      <c r="M136" s="955">
        <f t="shared" si="54"/>
        <v>0</v>
      </c>
      <c r="N136" s="955">
        <f t="shared" si="54"/>
        <v>0</v>
      </c>
      <c r="O136" s="955">
        <f t="shared" si="54"/>
        <v>0</v>
      </c>
    </row>
    <row r="137" spans="1:15" s="20" customFormat="1">
      <c r="A137" s="1025" t="s">
        <v>2199</v>
      </c>
      <c r="B137" s="949" t="s">
        <v>2224</v>
      </c>
      <c r="C137" s="948"/>
      <c r="D137" s="948"/>
      <c r="E137" s="948"/>
      <c r="F137" s="948"/>
      <c r="G137" s="948"/>
      <c r="H137" s="948"/>
      <c r="I137" s="948"/>
      <c r="J137" s="948"/>
      <c r="K137" s="948"/>
      <c r="L137" s="948"/>
      <c r="M137" s="948"/>
      <c r="N137" s="948"/>
      <c r="O137" s="954">
        <f>SUM(C137:N137)</f>
        <v>0</v>
      </c>
    </row>
    <row r="138" spans="1:15" s="20" customFormat="1">
      <c r="A138" s="1025" t="s">
        <v>2203</v>
      </c>
      <c r="B138" s="949" t="s">
        <v>2223</v>
      </c>
      <c r="C138" s="948"/>
      <c r="D138" s="948"/>
      <c r="E138" s="948"/>
      <c r="F138" s="948"/>
      <c r="G138" s="948"/>
      <c r="H138" s="948"/>
      <c r="I138" s="948"/>
      <c r="J138" s="948"/>
      <c r="K138" s="948"/>
      <c r="L138" s="948"/>
      <c r="M138" s="948"/>
      <c r="N138" s="948"/>
      <c r="O138" s="954">
        <f>SUM(C138:N138)</f>
        <v>0</v>
      </c>
    </row>
    <row r="139" spans="1:15" s="20" customFormat="1">
      <c r="A139" s="1025" t="s">
        <v>2212</v>
      </c>
      <c r="B139" s="949" t="s">
        <v>2222</v>
      </c>
      <c r="C139" s="948"/>
      <c r="D139" s="948"/>
      <c r="E139" s="948"/>
      <c r="F139" s="948"/>
      <c r="G139" s="948"/>
      <c r="H139" s="948"/>
      <c r="I139" s="948"/>
      <c r="J139" s="948"/>
      <c r="K139" s="948"/>
      <c r="L139" s="948"/>
      <c r="M139" s="948"/>
      <c r="N139" s="948"/>
      <c r="O139" s="954">
        <f>SUM(C139:N139)</f>
        <v>0</v>
      </c>
    </row>
    <row r="140" spans="1:15" s="20" customFormat="1">
      <c r="A140" s="1013">
        <v>5.6</v>
      </c>
      <c r="B140" s="958" t="s">
        <v>209</v>
      </c>
      <c r="C140" s="957">
        <f t="shared" ref="C140:O141" si="55">SUM(C141)</f>
        <v>0</v>
      </c>
      <c r="D140" s="957">
        <f t="shared" si="55"/>
        <v>0</v>
      </c>
      <c r="E140" s="957">
        <f t="shared" si="55"/>
        <v>0</v>
      </c>
      <c r="F140" s="957">
        <f t="shared" si="55"/>
        <v>0</v>
      </c>
      <c r="G140" s="957">
        <f t="shared" si="55"/>
        <v>0</v>
      </c>
      <c r="H140" s="957">
        <f t="shared" si="55"/>
        <v>0</v>
      </c>
      <c r="I140" s="957">
        <f t="shared" si="55"/>
        <v>0</v>
      </c>
      <c r="J140" s="957">
        <f t="shared" si="55"/>
        <v>0</v>
      </c>
      <c r="K140" s="957">
        <f t="shared" si="55"/>
        <v>0</v>
      </c>
      <c r="L140" s="957">
        <f t="shared" si="55"/>
        <v>0</v>
      </c>
      <c r="M140" s="957">
        <f t="shared" si="55"/>
        <v>0</v>
      </c>
      <c r="N140" s="957">
        <f t="shared" si="55"/>
        <v>0</v>
      </c>
      <c r="O140" s="957">
        <f t="shared" si="55"/>
        <v>0</v>
      </c>
    </row>
    <row r="141" spans="1:15" s="20" customFormat="1">
      <c r="A141" s="1014" t="s">
        <v>210</v>
      </c>
      <c r="B141" s="956" t="s">
        <v>211</v>
      </c>
      <c r="C141" s="955">
        <f t="shared" si="55"/>
        <v>0</v>
      </c>
      <c r="D141" s="955">
        <f t="shared" si="55"/>
        <v>0</v>
      </c>
      <c r="E141" s="955">
        <f t="shared" si="55"/>
        <v>0</v>
      </c>
      <c r="F141" s="955">
        <f t="shared" si="55"/>
        <v>0</v>
      </c>
      <c r="G141" s="955">
        <f t="shared" si="55"/>
        <v>0</v>
      </c>
      <c r="H141" s="955">
        <f t="shared" si="55"/>
        <v>0</v>
      </c>
      <c r="I141" s="955">
        <f t="shared" si="55"/>
        <v>0</v>
      </c>
      <c r="J141" s="955">
        <f t="shared" si="55"/>
        <v>0</v>
      </c>
      <c r="K141" s="955">
        <f t="shared" si="55"/>
        <v>0</v>
      </c>
      <c r="L141" s="955">
        <f t="shared" si="55"/>
        <v>0</v>
      </c>
      <c r="M141" s="955">
        <f t="shared" si="55"/>
        <v>0</v>
      </c>
      <c r="N141" s="955">
        <f t="shared" si="55"/>
        <v>0</v>
      </c>
      <c r="O141" s="955">
        <f t="shared" si="55"/>
        <v>0</v>
      </c>
    </row>
    <row r="142" spans="1:15" s="20" customFormat="1">
      <c r="A142" s="1025" t="s">
        <v>2216</v>
      </c>
      <c r="B142" s="949" t="s">
        <v>2221</v>
      </c>
      <c r="C142" s="948"/>
      <c r="D142" s="948"/>
      <c r="E142" s="948"/>
      <c r="F142" s="948"/>
      <c r="G142" s="948"/>
      <c r="H142" s="948"/>
      <c r="I142" s="948"/>
      <c r="J142" s="948"/>
      <c r="K142" s="948"/>
      <c r="L142" s="948"/>
      <c r="M142" s="948"/>
      <c r="N142" s="948"/>
      <c r="O142" s="954">
        <f>SUM(C142:N142)</f>
        <v>0</v>
      </c>
    </row>
    <row r="143" spans="1:15" s="20" customFormat="1">
      <c r="A143" s="953"/>
      <c r="B143" s="949"/>
      <c r="C143" s="948"/>
      <c r="D143" s="948"/>
      <c r="E143" s="948"/>
      <c r="F143" s="948"/>
      <c r="G143" s="948"/>
      <c r="H143" s="948"/>
      <c r="I143" s="948"/>
      <c r="J143" s="948"/>
      <c r="K143" s="948"/>
      <c r="L143" s="948"/>
      <c r="M143" s="948"/>
      <c r="N143" s="948"/>
      <c r="O143" s="948"/>
    </row>
    <row r="144" spans="1:15" s="47" customFormat="1">
      <c r="A144" s="952"/>
      <c r="B144" s="952" t="s">
        <v>212</v>
      </c>
      <c r="C144" s="951">
        <f t="shared" ref="C144:O144" si="56">C71+C99+C114+C123+C140</f>
        <v>0</v>
      </c>
      <c r="D144" s="951">
        <f t="shared" si="56"/>
        <v>0</v>
      </c>
      <c r="E144" s="951">
        <f t="shared" si="56"/>
        <v>0</v>
      </c>
      <c r="F144" s="951">
        <f t="shared" si="56"/>
        <v>0</v>
      </c>
      <c r="G144" s="951">
        <f t="shared" si="56"/>
        <v>0</v>
      </c>
      <c r="H144" s="951">
        <f t="shared" si="56"/>
        <v>0</v>
      </c>
      <c r="I144" s="951">
        <f t="shared" si="56"/>
        <v>0</v>
      </c>
      <c r="J144" s="951">
        <f t="shared" si="56"/>
        <v>0</v>
      </c>
      <c r="K144" s="951">
        <f t="shared" si="56"/>
        <v>0</v>
      </c>
      <c r="L144" s="951">
        <f t="shared" si="56"/>
        <v>0</v>
      </c>
      <c r="M144" s="951">
        <f t="shared" si="56"/>
        <v>0</v>
      </c>
      <c r="N144" s="951">
        <f t="shared" si="56"/>
        <v>0</v>
      </c>
      <c r="O144" s="951">
        <f t="shared" si="56"/>
        <v>0</v>
      </c>
    </row>
    <row r="145" spans="1:17">
      <c r="A145" s="950"/>
      <c r="B145" s="949"/>
      <c r="C145" s="948"/>
      <c r="D145" s="948"/>
      <c r="E145" s="948"/>
      <c r="F145" s="948"/>
      <c r="G145" s="948"/>
      <c r="H145" s="948"/>
      <c r="I145" s="948"/>
      <c r="J145" s="948"/>
      <c r="K145" s="948"/>
      <c r="L145" s="948"/>
      <c r="M145" s="948"/>
      <c r="N145" s="948"/>
      <c r="O145" s="948"/>
    </row>
    <row r="146" spans="1:17">
      <c r="A146" s="950"/>
      <c r="B146" s="949"/>
      <c r="C146" s="948"/>
      <c r="D146" s="948"/>
      <c r="E146" s="948"/>
      <c r="F146" s="948"/>
      <c r="G146" s="948"/>
      <c r="H146" s="948"/>
      <c r="I146" s="948"/>
      <c r="J146" s="948"/>
      <c r="K146" s="948"/>
      <c r="L146" s="948"/>
      <c r="M146" s="948"/>
      <c r="N146" s="948"/>
      <c r="O146" s="948"/>
    </row>
    <row r="147" spans="1:17" s="946" customFormat="1" ht="26.25" thickBot="1">
      <c r="A147" s="852"/>
      <c r="B147" s="852" t="s">
        <v>83</v>
      </c>
      <c r="C147" s="947">
        <f t="shared" ref="C147:O147" si="57">C68-C144</f>
        <v>0</v>
      </c>
      <c r="D147" s="947">
        <f t="shared" si="57"/>
        <v>0</v>
      </c>
      <c r="E147" s="947">
        <f t="shared" si="57"/>
        <v>0</v>
      </c>
      <c r="F147" s="947">
        <f t="shared" si="57"/>
        <v>0</v>
      </c>
      <c r="G147" s="947">
        <f t="shared" si="57"/>
        <v>0</v>
      </c>
      <c r="H147" s="947">
        <f t="shared" si="57"/>
        <v>0</v>
      </c>
      <c r="I147" s="947">
        <f t="shared" si="57"/>
        <v>0</v>
      </c>
      <c r="J147" s="947">
        <f t="shared" si="57"/>
        <v>0</v>
      </c>
      <c r="K147" s="947">
        <f t="shared" si="57"/>
        <v>0</v>
      </c>
      <c r="L147" s="947">
        <f t="shared" si="57"/>
        <v>0</v>
      </c>
      <c r="M147" s="947">
        <f t="shared" si="57"/>
        <v>0</v>
      </c>
      <c r="N147" s="947">
        <f t="shared" si="57"/>
        <v>0</v>
      </c>
      <c r="O147" s="947">
        <f t="shared" si="57"/>
        <v>0</v>
      </c>
    </row>
    <row r="148" spans="1:17" ht="13.5" thickTop="1">
      <c r="A148" s="945"/>
      <c r="B148" s="944"/>
      <c r="C148" s="46"/>
      <c r="D148" s="46"/>
      <c r="E148" s="46"/>
      <c r="F148" s="46"/>
      <c r="G148" s="46"/>
      <c r="H148" s="46"/>
      <c r="I148" s="46"/>
      <c r="J148" s="46"/>
      <c r="K148" s="46"/>
      <c r="L148" s="46"/>
      <c r="M148" s="46"/>
      <c r="N148" s="46"/>
      <c r="O148" s="943"/>
    </row>
    <row r="154" spans="1:17">
      <c r="B154" s="30"/>
      <c r="C154" s="22"/>
      <c r="E154" s="24"/>
    </row>
    <row r="155" spans="1:17">
      <c r="B155" s="30"/>
      <c r="C155" s="22"/>
      <c r="E155" s="24"/>
    </row>
    <row r="156" spans="1:17">
      <c r="B156" s="30"/>
      <c r="C156" s="22"/>
      <c r="E156" s="24"/>
    </row>
    <row r="157" spans="1:17" s="27" customFormat="1">
      <c r="A157" s="30"/>
      <c r="B157" s="30"/>
      <c r="C157" s="22"/>
      <c r="E157" s="24"/>
      <c r="P157" s="22"/>
      <c r="Q157" s="22"/>
    </row>
  </sheetData>
  <mergeCells count="4">
    <mergeCell ref="B2:O2"/>
    <mergeCell ref="B3:O3"/>
    <mergeCell ref="B4:O4"/>
    <mergeCell ref="B5:O5"/>
  </mergeCells>
  <printOptions horizontalCentered="1"/>
  <pageMargins left="0.70866141732283472" right="0.70866141732283472" top="0.70866141732283472" bottom="0.74803149606299213" header="0.31496062992125984" footer="0.31496062992125984"/>
  <pageSetup scale="53" fitToHeight="0" orientation="landscape" r:id="rId1"/>
  <headerFooter>
    <oddHeader>&amp;L&amp;"Arial,Normal"&amp;8Estados e Información Contable&amp;R&amp;"Arial,Normal"&amp;8 01.1</oddHeader>
    <oddFooter>&amp;C&amp;"Arial,Cursiva"&amp;9“Bajo protesta de decir verdad declaramos que los Estados Financieros y sus notas, son razonablemente correctos y son responsabilidad del emisor”&amp;R&amp;"Arial,Normal"&amp;9&amp;P/&amp;N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1485</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7.GA.6</oddHeader>
    <oddFooter>&amp;C&amp;"Arial,Cursiva"&amp;10“Bajo protesta de decir verdad declaramos que los Estados Financieros y sus notas, son razonablemente correctos y son responsabilidad del emisor”</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opLeftCell="A10" zoomScaleNormal="100" workbookViewId="0">
      <selection activeCell="M13" sqref="M13"/>
    </sheetView>
  </sheetViews>
  <sheetFormatPr baseColWidth="10" defaultRowHeight="15"/>
  <cols>
    <col min="1" max="16384" width="11.42578125" style="626"/>
  </cols>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1517</v>
      </c>
      <c r="B3" s="1350"/>
      <c r="C3" s="1350"/>
      <c r="D3" s="1350"/>
      <c r="E3" s="1350"/>
      <c r="F3" s="1350"/>
      <c r="G3" s="1350"/>
      <c r="H3" s="1350"/>
    </row>
    <row r="4" spans="1:8" ht="15.75" thickBot="1">
      <c r="A4" s="627"/>
      <c r="B4" s="627"/>
      <c r="C4" s="627"/>
      <c r="D4" s="627"/>
      <c r="E4" s="627"/>
      <c r="F4" s="627"/>
      <c r="G4" s="627"/>
      <c r="H4" s="627"/>
    </row>
    <row r="5" spans="1:8">
      <c r="A5" s="344"/>
      <c r="B5" s="345"/>
      <c r="C5" s="345"/>
      <c r="D5" s="345"/>
      <c r="E5" s="345"/>
      <c r="F5" s="345"/>
      <c r="G5" s="345"/>
      <c r="H5" s="346"/>
    </row>
    <row r="6" spans="1:8">
      <c r="A6" s="338"/>
      <c r="B6" s="339"/>
      <c r="C6" s="339"/>
      <c r="D6" s="339"/>
      <c r="E6" s="339"/>
      <c r="F6" s="339"/>
      <c r="G6" s="339"/>
      <c r="H6" s="340"/>
    </row>
    <row r="7" spans="1:8" ht="15" customHeight="1">
      <c r="A7" s="1351" t="s">
        <v>1518</v>
      </c>
      <c r="B7" s="1352"/>
      <c r="C7" s="1352"/>
      <c r="D7" s="1352"/>
      <c r="E7" s="1352"/>
      <c r="F7" s="1352"/>
      <c r="G7" s="1352"/>
      <c r="H7" s="1353"/>
    </row>
    <row r="8" spans="1:8">
      <c r="A8" s="1351"/>
      <c r="B8" s="1352"/>
      <c r="C8" s="1352"/>
      <c r="D8" s="1352"/>
      <c r="E8" s="1352"/>
      <c r="F8" s="1352"/>
      <c r="G8" s="1352"/>
      <c r="H8" s="1353"/>
    </row>
    <row r="9" spans="1:8">
      <c r="A9" s="1351"/>
      <c r="B9" s="1352"/>
      <c r="C9" s="1352"/>
      <c r="D9" s="1352"/>
      <c r="E9" s="1352"/>
      <c r="F9" s="1352"/>
      <c r="G9" s="1352"/>
      <c r="H9" s="1353"/>
    </row>
    <row r="10" spans="1:8">
      <c r="A10" s="1351"/>
      <c r="B10" s="1352"/>
      <c r="C10" s="1352"/>
      <c r="D10" s="1352"/>
      <c r="E10" s="1352"/>
      <c r="F10" s="1352"/>
      <c r="G10" s="1352"/>
      <c r="H10" s="1353"/>
    </row>
    <row r="11" spans="1:8">
      <c r="A11" s="1351"/>
      <c r="B11" s="1352"/>
      <c r="C11" s="1352"/>
      <c r="D11" s="1352"/>
      <c r="E11" s="1352"/>
      <c r="F11" s="1352"/>
      <c r="G11" s="1352"/>
      <c r="H11" s="1353"/>
    </row>
    <row r="12" spans="1:8">
      <c r="A12" s="1351"/>
      <c r="B12" s="1352"/>
      <c r="C12" s="1352"/>
      <c r="D12" s="1352"/>
      <c r="E12" s="1352"/>
      <c r="F12" s="1352"/>
      <c r="G12" s="1352"/>
      <c r="H12" s="1353"/>
    </row>
    <row r="13" spans="1:8">
      <c r="A13" s="1351"/>
      <c r="B13" s="1352"/>
      <c r="C13" s="1352"/>
      <c r="D13" s="1352"/>
      <c r="E13" s="1352"/>
      <c r="F13" s="1352"/>
      <c r="G13" s="1352"/>
      <c r="H13" s="1353"/>
    </row>
    <row r="14" spans="1:8">
      <c r="A14" s="1351"/>
      <c r="B14" s="1352"/>
      <c r="C14" s="1352"/>
      <c r="D14" s="1352"/>
      <c r="E14" s="1352"/>
      <c r="F14" s="1352"/>
      <c r="G14" s="1352"/>
      <c r="H14" s="1353"/>
    </row>
    <row r="15" spans="1:8">
      <c r="A15" s="1351"/>
      <c r="B15" s="1352"/>
      <c r="C15" s="1352"/>
      <c r="D15" s="1352"/>
      <c r="E15" s="1352"/>
      <c r="F15" s="1352"/>
      <c r="G15" s="1352"/>
      <c r="H15" s="1353"/>
    </row>
    <row r="16" spans="1:8">
      <c r="A16" s="1351"/>
      <c r="B16" s="1352"/>
      <c r="C16" s="1352"/>
      <c r="D16" s="1352"/>
      <c r="E16" s="1352"/>
      <c r="F16" s="1352"/>
      <c r="G16" s="1352"/>
      <c r="H16" s="1353"/>
    </row>
    <row r="17" spans="1:8">
      <c r="A17" s="1351"/>
      <c r="B17" s="1352"/>
      <c r="C17" s="1352"/>
      <c r="D17" s="1352"/>
      <c r="E17" s="1352"/>
      <c r="F17" s="1352"/>
      <c r="G17" s="1352"/>
      <c r="H17" s="1353"/>
    </row>
    <row r="18" spans="1:8">
      <c r="A18" s="1351"/>
      <c r="B18" s="1352"/>
      <c r="C18" s="1352"/>
      <c r="D18" s="1352"/>
      <c r="E18" s="1352"/>
      <c r="F18" s="1352"/>
      <c r="G18" s="1352"/>
      <c r="H18" s="1353"/>
    </row>
    <row r="19" spans="1:8">
      <c r="A19" s="1351"/>
      <c r="B19" s="1352"/>
      <c r="C19" s="1352"/>
      <c r="D19" s="1352"/>
      <c r="E19" s="1352"/>
      <c r="F19" s="1352"/>
      <c r="G19" s="1352"/>
      <c r="H19" s="1353"/>
    </row>
    <row r="20" spans="1:8">
      <c r="A20" s="1351"/>
      <c r="B20" s="1352"/>
      <c r="C20" s="1352"/>
      <c r="D20" s="1352"/>
      <c r="E20" s="1352"/>
      <c r="F20" s="1352"/>
      <c r="G20" s="1352"/>
      <c r="H20" s="1353"/>
    </row>
    <row r="21" spans="1:8">
      <c r="A21" s="1351"/>
      <c r="B21" s="1352"/>
      <c r="C21" s="1352"/>
      <c r="D21" s="1352"/>
      <c r="E21" s="1352"/>
      <c r="F21" s="1352"/>
      <c r="G21" s="1352"/>
      <c r="H21" s="1353"/>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4">
    <mergeCell ref="A1:H1"/>
    <mergeCell ref="A2:H2"/>
    <mergeCell ref="A3:H3"/>
    <mergeCell ref="A7:H21"/>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7.GA.7</oddHeader>
    <oddFooter>&amp;C&amp;"Arial,Cursiva"&amp;10“Bajo protesta de decir verdad declaramos que los Estados Financieros y sus notas, son razonablemente correctos y son responsabilidad del emisor”</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K7" sqref="K7"/>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1486</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7.GA.8</oddHeader>
    <oddFooter>&amp;C&amp;"Arial,Cursiva"&amp;10“Bajo protesta de decir verdad declaramos que los Estados Financieros y sus notas, son razonablemente correctos y son responsabilidad del emisor”</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activeCell="I13" sqref="I13"/>
    </sheetView>
  </sheetViews>
  <sheetFormatPr baseColWidth="10" defaultRowHeight="15"/>
  <cols>
    <col min="1" max="1" width="54.85546875" style="626" customWidth="1"/>
    <col min="2" max="9" width="9.7109375" style="626" customWidth="1"/>
    <col min="10" max="10" width="11.5703125" style="626" bestFit="1" customWidth="1"/>
    <col min="11" max="11" width="9.7109375" style="626" customWidth="1"/>
    <col min="12" max="12" width="10.85546875" style="626" bestFit="1" customWidth="1"/>
    <col min="13" max="14" width="9.7109375" style="626" customWidth="1"/>
    <col min="15" max="16384" width="11.42578125" style="626"/>
  </cols>
  <sheetData>
    <row r="1" spans="1:14">
      <c r="A1" s="1354" t="s">
        <v>1697</v>
      </c>
      <c r="B1" s="1354"/>
      <c r="C1" s="1354"/>
      <c r="D1" s="1354"/>
      <c r="E1" s="1354"/>
      <c r="F1" s="1354"/>
      <c r="G1" s="1354"/>
      <c r="H1" s="1354"/>
      <c r="I1" s="1354"/>
      <c r="J1" s="1354"/>
      <c r="K1" s="1354"/>
      <c r="L1" s="1354"/>
      <c r="M1" s="1354"/>
      <c r="N1" s="1354"/>
    </row>
    <row r="2" spans="1:14">
      <c r="A2" s="1354" t="s">
        <v>461</v>
      </c>
      <c r="B2" s="1354"/>
      <c r="C2" s="1354"/>
      <c r="D2" s="1354"/>
      <c r="E2" s="1354"/>
      <c r="F2" s="1354"/>
      <c r="G2" s="1354"/>
      <c r="H2" s="1354"/>
      <c r="I2" s="1354"/>
      <c r="J2" s="1354"/>
      <c r="K2" s="1354"/>
      <c r="L2" s="1354"/>
      <c r="M2" s="1354"/>
      <c r="N2" s="1354"/>
    </row>
    <row r="3" spans="1:14">
      <c r="A3" s="1354" t="s">
        <v>1698</v>
      </c>
      <c r="B3" s="1354"/>
      <c r="C3" s="1354"/>
      <c r="D3" s="1354"/>
      <c r="E3" s="1354"/>
      <c r="F3" s="1354"/>
      <c r="G3" s="1354"/>
      <c r="H3" s="1354"/>
      <c r="I3" s="1354"/>
      <c r="J3" s="1354"/>
      <c r="K3" s="1354"/>
      <c r="L3" s="1354"/>
      <c r="M3" s="1354"/>
      <c r="N3" s="1354"/>
    </row>
    <row r="4" spans="1:14">
      <c r="A4" s="1354" t="s">
        <v>528</v>
      </c>
      <c r="B4" s="1354"/>
      <c r="C4" s="1354"/>
      <c r="D4" s="1354"/>
      <c r="E4" s="1354"/>
      <c r="F4" s="1354"/>
      <c r="G4" s="1354"/>
      <c r="H4" s="1354"/>
      <c r="I4" s="1354"/>
      <c r="J4" s="1354"/>
      <c r="K4" s="1354"/>
      <c r="L4" s="1354"/>
      <c r="M4" s="1354"/>
      <c r="N4" s="1354"/>
    </row>
    <row r="5" spans="1:14">
      <c r="A5" s="818" t="s">
        <v>1705</v>
      </c>
      <c r="B5" s="819" t="s">
        <v>677</v>
      </c>
      <c r="C5" s="820" t="s">
        <v>678</v>
      </c>
      <c r="D5" s="819" t="s">
        <v>679</v>
      </c>
      <c r="E5" s="819" t="s">
        <v>680</v>
      </c>
      <c r="F5" s="819" t="s">
        <v>681</v>
      </c>
      <c r="G5" s="819" t="s">
        <v>682</v>
      </c>
      <c r="H5" s="819" t="s">
        <v>683</v>
      </c>
      <c r="I5" s="819" t="s">
        <v>684</v>
      </c>
      <c r="J5" s="819" t="s">
        <v>685</v>
      </c>
      <c r="K5" s="819" t="s">
        <v>686</v>
      </c>
      <c r="L5" s="819" t="s">
        <v>687</v>
      </c>
      <c r="M5" s="819" t="s">
        <v>688</v>
      </c>
      <c r="N5" s="819" t="s">
        <v>285</v>
      </c>
    </row>
    <row r="6" spans="1:14">
      <c r="A6" s="748" t="s">
        <v>1699</v>
      </c>
      <c r="B6" s="821"/>
      <c r="C6" s="821"/>
      <c r="D6" s="821"/>
      <c r="E6" s="821"/>
      <c r="F6" s="821"/>
      <c r="G6" s="821"/>
      <c r="H6" s="821"/>
      <c r="I6" s="821"/>
      <c r="J6" s="821"/>
      <c r="K6" s="821"/>
      <c r="L6" s="821"/>
      <c r="M6" s="821"/>
      <c r="N6" s="821"/>
    </row>
    <row r="7" spans="1:14">
      <c r="A7" s="822" t="s">
        <v>131</v>
      </c>
      <c r="B7" s="821"/>
      <c r="C7" s="821"/>
      <c r="D7" s="821"/>
      <c r="E7" s="821"/>
      <c r="F7" s="821"/>
      <c r="G7" s="821"/>
      <c r="H7" s="821"/>
      <c r="I7" s="821"/>
      <c r="J7" s="821"/>
      <c r="K7" s="821"/>
      <c r="L7" s="821"/>
      <c r="M7" s="821"/>
      <c r="N7" s="821">
        <f>SUM(B7:M7)</f>
        <v>0</v>
      </c>
    </row>
    <row r="8" spans="1:14">
      <c r="A8" s="822" t="s">
        <v>227</v>
      </c>
      <c r="B8" s="821"/>
      <c r="C8" s="821"/>
      <c r="D8" s="821"/>
      <c r="E8" s="821"/>
      <c r="F8" s="821"/>
      <c r="G8" s="821"/>
      <c r="H8" s="821"/>
      <c r="I8" s="821"/>
      <c r="J8" s="821"/>
      <c r="K8" s="821"/>
      <c r="L8" s="821"/>
      <c r="M8" s="821"/>
      <c r="N8" s="821">
        <f t="shared" ref="N8:N22" si="0">SUM(B8:M8)</f>
        <v>0</v>
      </c>
    </row>
    <row r="9" spans="1:14">
      <c r="A9" s="822" t="s">
        <v>135</v>
      </c>
      <c r="B9" s="821"/>
      <c r="C9" s="821"/>
      <c r="D9" s="821"/>
      <c r="E9" s="821"/>
      <c r="F9" s="821"/>
      <c r="G9" s="821"/>
      <c r="H9" s="821"/>
      <c r="I9" s="821"/>
      <c r="J9" s="821"/>
      <c r="K9" s="821"/>
      <c r="L9" s="821"/>
      <c r="M9" s="821"/>
      <c r="N9" s="821">
        <f t="shared" si="0"/>
        <v>0</v>
      </c>
    </row>
    <row r="10" spans="1:14">
      <c r="A10" s="822" t="s">
        <v>137</v>
      </c>
      <c r="B10" s="821"/>
      <c r="C10" s="821"/>
      <c r="D10" s="821"/>
      <c r="E10" s="821"/>
      <c r="F10" s="821"/>
      <c r="G10" s="821"/>
      <c r="H10" s="821"/>
      <c r="I10" s="821"/>
      <c r="J10" s="821"/>
      <c r="K10" s="821"/>
      <c r="L10" s="821"/>
      <c r="M10" s="821"/>
      <c r="N10" s="821">
        <f t="shared" si="0"/>
        <v>0</v>
      </c>
    </row>
    <row r="11" spans="1:14">
      <c r="A11" s="822" t="s">
        <v>282</v>
      </c>
      <c r="B11" s="821"/>
      <c r="C11" s="821"/>
      <c r="D11" s="821"/>
      <c r="E11" s="821"/>
      <c r="F11" s="821"/>
      <c r="G11" s="821"/>
      <c r="H11" s="821"/>
      <c r="I11" s="821"/>
      <c r="J11" s="821"/>
      <c r="K11" s="821"/>
      <c r="L11" s="821"/>
      <c r="M11" s="821"/>
      <c r="N11" s="821">
        <f t="shared" si="0"/>
        <v>0</v>
      </c>
    </row>
    <row r="12" spans="1:14">
      <c r="A12" s="822" t="s">
        <v>283</v>
      </c>
      <c r="B12" s="821"/>
      <c r="C12" s="821"/>
      <c r="D12" s="821"/>
      <c r="E12" s="821"/>
      <c r="F12" s="821"/>
      <c r="G12" s="821"/>
      <c r="H12" s="821"/>
      <c r="I12" s="821"/>
      <c r="J12" s="821"/>
      <c r="K12" s="821"/>
      <c r="L12" s="821"/>
      <c r="M12" s="821"/>
      <c r="N12" s="821">
        <f t="shared" si="0"/>
        <v>0</v>
      </c>
    </row>
    <row r="13" spans="1:14">
      <c r="A13" s="822" t="s">
        <v>1700</v>
      </c>
      <c r="B13" s="821"/>
      <c r="C13" s="821"/>
      <c r="D13" s="821"/>
      <c r="E13" s="821"/>
      <c r="F13" s="821"/>
      <c r="G13" s="821"/>
      <c r="H13" s="821"/>
      <c r="I13" s="821"/>
      <c r="J13" s="821"/>
      <c r="K13" s="821"/>
      <c r="L13" s="821"/>
      <c r="M13" s="821"/>
      <c r="N13" s="821">
        <f t="shared" si="0"/>
        <v>0</v>
      </c>
    </row>
    <row r="14" spans="1:14" ht="38.25">
      <c r="A14" s="822" t="s">
        <v>1701</v>
      </c>
      <c r="B14" s="823"/>
      <c r="C14" s="823"/>
      <c r="D14" s="823"/>
      <c r="E14" s="823"/>
      <c r="F14" s="823"/>
      <c r="G14" s="823"/>
      <c r="H14" s="823"/>
      <c r="I14" s="823"/>
      <c r="J14" s="823"/>
      <c r="K14" s="823"/>
      <c r="L14" s="823"/>
      <c r="M14" s="823"/>
      <c r="N14" s="821">
        <f t="shared" si="0"/>
        <v>0</v>
      </c>
    </row>
    <row r="15" spans="1:14" ht="25.5">
      <c r="A15" s="822" t="s">
        <v>1702</v>
      </c>
      <c r="B15" s="821"/>
      <c r="C15" s="821"/>
      <c r="D15" s="821"/>
      <c r="E15" s="821"/>
      <c r="F15" s="821"/>
      <c r="G15" s="821"/>
      <c r="H15" s="821"/>
      <c r="I15" s="821"/>
      <c r="J15" s="821"/>
      <c r="K15" s="821"/>
      <c r="L15" s="821"/>
      <c r="M15" s="821"/>
      <c r="N15" s="821">
        <f t="shared" si="0"/>
        <v>0</v>
      </c>
    </row>
    <row r="16" spans="1:14">
      <c r="A16" s="822" t="s">
        <v>1703</v>
      </c>
      <c r="B16" s="821"/>
      <c r="C16" s="821"/>
      <c r="D16" s="821"/>
      <c r="E16" s="821"/>
      <c r="F16" s="821"/>
      <c r="G16" s="821"/>
      <c r="H16" s="821"/>
      <c r="I16" s="821"/>
      <c r="J16" s="821"/>
      <c r="K16" s="821"/>
      <c r="L16" s="821"/>
      <c r="M16" s="821"/>
      <c r="N16" s="821">
        <f t="shared" si="0"/>
        <v>0</v>
      </c>
    </row>
    <row r="17" spans="1:15">
      <c r="A17" s="826" t="s">
        <v>1710</v>
      </c>
      <c r="B17" s="827">
        <f>SUM(B7:B16)</f>
        <v>0</v>
      </c>
      <c r="C17" s="827">
        <f t="shared" ref="C17:N17" si="1">SUM(C7:C16)</f>
        <v>0</v>
      </c>
      <c r="D17" s="827">
        <f t="shared" si="1"/>
        <v>0</v>
      </c>
      <c r="E17" s="827">
        <f t="shared" si="1"/>
        <v>0</v>
      </c>
      <c r="F17" s="827">
        <f t="shared" si="1"/>
        <v>0</v>
      </c>
      <c r="G17" s="827">
        <f t="shared" si="1"/>
        <v>0</v>
      </c>
      <c r="H17" s="827">
        <f t="shared" si="1"/>
        <v>0</v>
      </c>
      <c r="I17" s="827">
        <f t="shared" si="1"/>
        <v>0</v>
      </c>
      <c r="J17" s="827">
        <f t="shared" si="1"/>
        <v>0</v>
      </c>
      <c r="K17" s="827">
        <f t="shared" si="1"/>
        <v>0</v>
      </c>
      <c r="L17" s="827">
        <f t="shared" si="1"/>
        <v>0</v>
      </c>
      <c r="M17" s="827">
        <f t="shared" si="1"/>
        <v>0</v>
      </c>
      <c r="N17" s="827">
        <f t="shared" si="1"/>
        <v>0</v>
      </c>
    </row>
    <row r="18" spans="1:15">
      <c r="A18" s="824"/>
      <c r="B18" s="821"/>
      <c r="C18" s="821"/>
      <c r="D18" s="821"/>
      <c r="E18" s="821"/>
      <c r="F18" s="821"/>
      <c r="G18" s="821"/>
      <c r="H18" s="821"/>
      <c r="I18" s="821"/>
      <c r="J18" s="821"/>
      <c r="K18" s="821"/>
      <c r="L18" s="821"/>
      <c r="M18" s="821"/>
      <c r="N18" s="821"/>
    </row>
    <row r="19" spans="1:15">
      <c r="A19" s="748" t="s">
        <v>1704</v>
      </c>
      <c r="B19" s="823"/>
      <c r="C19" s="823"/>
      <c r="D19" s="823"/>
      <c r="E19" s="823"/>
      <c r="F19" s="823"/>
      <c r="G19" s="823"/>
      <c r="H19" s="823"/>
      <c r="I19" s="823"/>
      <c r="J19" s="823"/>
      <c r="K19" s="823"/>
      <c r="L19" s="823"/>
      <c r="M19" s="823"/>
      <c r="N19" s="821"/>
    </row>
    <row r="20" spans="1:15" ht="38.25">
      <c r="A20" s="822" t="s">
        <v>1701</v>
      </c>
      <c r="B20" s="821"/>
      <c r="C20" s="821"/>
      <c r="D20" s="821"/>
      <c r="E20" s="821"/>
      <c r="F20" s="821"/>
      <c r="G20" s="821"/>
      <c r="H20" s="821"/>
      <c r="I20" s="821"/>
      <c r="J20" s="821"/>
      <c r="K20" s="821"/>
      <c r="L20" s="821"/>
      <c r="M20" s="821"/>
      <c r="N20" s="821">
        <f t="shared" si="0"/>
        <v>0</v>
      </c>
    </row>
    <row r="21" spans="1:15" ht="25.5">
      <c r="A21" s="822" t="s">
        <v>1702</v>
      </c>
      <c r="B21" s="821"/>
      <c r="C21" s="821"/>
      <c r="D21" s="821"/>
      <c r="E21" s="821"/>
      <c r="F21" s="821"/>
      <c r="G21" s="821"/>
      <c r="H21" s="821"/>
      <c r="I21" s="821"/>
      <c r="J21" s="821"/>
      <c r="K21" s="821"/>
      <c r="L21" s="821"/>
      <c r="M21" s="821"/>
      <c r="N21" s="821">
        <f t="shared" si="0"/>
        <v>0</v>
      </c>
    </row>
    <row r="22" spans="1:15">
      <c r="A22" s="822" t="s">
        <v>1703</v>
      </c>
      <c r="B22" s="821"/>
      <c r="C22" s="821"/>
      <c r="D22" s="821"/>
      <c r="E22" s="821"/>
      <c r="F22" s="821"/>
      <c r="G22" s="821"/>
      <c r="H22" s="821"/>
      <c r="I22" s="821"/>
      <c r="J22" s="821"/>
      <c r="K22" s="821"/>
      <c r="L22" s="821"/>
      <c r="M22" s="821"/>
      <c r="N22" s="821">
        <f t="shared" si="0"/>
        <v>0</v>
      </c>
    </row>
    <row r="23" spans="1:15">
      <c r="A23" s="826" t="s">
        <v>1710</v>
      </c>
      <c r="B23" s="827">
        <f>SUM(B20:B22)</f>
        <v>0</v>
      </c>
      <c r="C23" s="827">
        <f t="shared" ref="C23:N23" si="2">SUM(C20:C22)</f>
        <v>0</v>
      </c>
      <c r="D23" s="827">
        <f t="shared" si="2"/>
        <v>0</v>
      </c>
      <c r="E23" s="827">
        <f t="shared" si="2"/>
        <v>0</v>
      </c>
      <c r="F23" s="827">
        <f t="shared" si="2"/>
        <v>0</v>
      </c>
      <c r="G23" s="827">
        <f t="shared" si="2"/>
        <v>0</v>
      </c>
      <c r="H23" s="827">
        <f t="shared" si="2"/>
        <v>0</v>
      </c>
      <c r="I23" s="827">
        <f t="shared" si="2"/>
        <v>0</v>
      </c>
      <c r="J23" s="827">
        <f t="shared" si="2"/>
        <v>0</v>
      </c>
      <c r="K23" s="827">
        <f t="shared" si="2"/>
        <v>0</v>
      </c>
      <c r="L23" s="827">
        <f t="shared" si="2"/>
        <v>0</v>
      </c>
      <c r="M23" s="827">
        <f t="shared" si="2"/>
        <v>0</v>
      </c>
      <c r="N23" s="827">
        <f t="shared" si="2"/>
        <v>0</v>
      </c>
    </row>
    <row r="24" spans="1:15">
      <c r="A24" s="825"/>
      <c r="B24" s="821"/>
      <c r="C24" s="821"/>
      <c r="D24" s="821"/>
      <c r="E24" s="821"/>
      <c r="F24" s="821"/>
      <c r="G24" s="821"/>
      <c r="H24" s="821"/>
      <c r="I24" s="821"/>
      <c r="J24" s="821"/>
      <c r="K24" s="821"/>
      <c r="L24" s="821"/>
      <c r="M24" s="821"/>
      <c r="N24" s="821"/>
    </row>
    <row r="25" spans="1:15">
      <c r="A25" s="818" t="s">
        <v>1709</v>
      </c>
      <c r="B25" s="819" t="s">
        <v>222</v>
      </c>
      <c r="C25" s="819" t="s">
        <v>1706</v>
      </c>
      <c r="D25" s="819" t="s">
        <v>1707</v>
      </c>
      <c r="E25" s="819" t="s">
        <v>1708</v>
      </c>
      <c r="G25" s="828"/>
      <c r="H25" s="828"/>
      <c r="I25" s="828"/>
      <c r="J25" s="828"/>
      <c r="K25" s="828"/>
      <c r="L25" s="828"/>
      <c r="M25" s="828"/>
      <c r="N25" s="828"/>
      <c r="O25" s="828"/>
    </row>
    <row r="26" spans="1:15">
      <c r="A26" s="822" t="s">
        <v>131</v>
      </c>
      <c r="B26" s="821"/>
      <c r="C26" s="821"/>
      <c r="D26" s="821"/>
      <c r="E26" s="821"/>
      <c r="G26" s="828"/>
      <c r="H26" s="828"/>
      <c r="I26" s="828"/>
      <c r="J26" s="828"/>
      <c r="K26" s="828"/>
      <c r="L26" s="828"/>
      <c r="M26" s="828"/>
      <c r="N26" s="828"/>
    </row>
    <row r="27" spans="1:15">
      <c r="A27" s="822" t="s">
        <v>227</v>
      </c>
      <c r="B27" s="821"/>
      <c r="C27" s="821"/>
      <c r="D27" s="821"/>
      <c r="E27" s="821"/>
      <c r="G27" s="828"/>
      <c r="H27" s="828"/>
      <c r="I27" s="828"/>
      <c r="J27" s="828"/>
      <c r="K27" s="828"/>
      <c r="L27" s="828"/>
      <c r="M27" s="828"/>
      <c r="N27" s="828"/>
    </row>
    <row r="28" spans="1:15">
      <c r="A28" s="822" t="s">
        <v>135</v>
      </c>
      <c r="B28" s="821"/>
      <c r="C28" s="821"/>
      <c r="D28" s="821"/>
      <c r="E28" s="821"/>
      <c r="G28" s="828"/>
      <c r="H28" s="828"/>
      <c r="I28" s="828"/>
      <c r="J28" s="828"/>
      <c r="K28" s="828"/>
      <c r="L28" s="828"/>
      <c r="M28" s="828"/>
      <c r="N28" s="828"/>
    </row>
    <row r="29" spans="1:15">
      <c r="A29" s="822" t="s">
        <v>137</v>
      </c>
      <c r="B29" s="821"/>
      <c r="C29" s="821"/>
      <c r="D29" s="821"/>
      <c r="E29" s="821"/>
      <c r="G29" s="828"/>
      <c r="H29" s="828"/>
      <c r="I29" s="828"/>
      <c r="J29" s="828"/>
      <c r="K29" s="828"/>
      <c r="L29" s="828"/>
      <c r="M29" s="828"/>
      <c r="N29" s="828"/>
    </row>
    <row r="30" spans="1:15">
      <c r="A30" s="822" t="s">
        <v>282</v>
      </c>
      <c r="B30" s="821"/>
      <c r="C30" s="821"/>
      <c r="D30" s="821"/>
      <c r="E30" s="821"/>
      <c r="G30" s="828"/>
      <c r="H30" s="828"/>
      <c r="I30" s="828"/>
      <c r="J30" s="828"/>
      <c r="K30" s="828"/>
      <c r="L30" s="828"/>
      <c r="M30" s="828"/>
      <c r="N30" s="828"/>
    </row>
    <row r="31" spans="1:15">
      <c r="A31" s="822" t="s">
        <v>283</v>
      </c>
      <c r="B31" s="821"/>
      <c r="C31" s="821"/>
      <c r="D31" s="821"/>
      <c r="E31" s="821"/>
      <c r="G31" s="828"/>
      <c r="H31" s="828"/>
      <c r="I31" s="828"/>
      <c r="J31" s="828"/>
      <c r="K31" s="828"/>
      <c r="L31" s="828"/>
      <c r="M31" s="828"/>
      <c r="N31" s="828"/>
    </row>
    <row r="32" spans="1:15">
      <c r="A32" s="822" t="s">
        <v>1700</v>
      </c>
      <c r="B32" s="821"/>
      <c r="C32" s="821"/>
      <c r="D32" s="821"/>
      <c r="E32" s="821"/>
      <c r="G32" s="828"/>
      <c r="H32" s="828"/>
      <c r="I32" s="828"/>
      <c r="J32" s="828"/>
      <c r="K32" s="828"/>
      <c r="L32" s="828"/>
      <c r="M32" s="828"/>
      <c r="N32" s="828"/>
    </row>
    <row r="33" spans="1:14" ht="38.25">
      <c r="A33" s="822" t="s">
        <v>1701</v>
      </c>
      <c r="B33" s="823"/>
      <c r="C33" s="823"/>
      <c r="D33" s="823"/>
      <c r="E33" s="823"/>
      <c r="G33" s="829"/>
      <c r="H33" s="829"/>
      <c r="I33" s="829"/>
      <c r="J33" s="829"/>
      <c r="K33" s="829"/>
      <c r="L33" s="829"/>
      <c r="M33" s="829"/>
      <c r="N33" s="828"/>
    </row>
    <row r="34" spans="1:14" ht="25.5">
      <c r="A34" s="822" t="s">
        <v>1702</v>
      </c>
      <c r="B34" s="821"/>
      <c r="C34" s="821"/>
      <c r="D34" s="821"/>
      <c r="E34" s="821"/>
      <c r="G34" s="828"/>
      <c r="H34" s="828"/>
      <c r="I34" s="828"/>
      <c r="J34" s="828"/>
      <c r="K34" s="828"/>
      <c r="L34" s="828"/>
      <c r="M34" s="828"/>
      <c r="N34" s="828"/>
    </row>
    <row r="35" spans="1:14">
      <c r="A35" s="822" t="s">
        <v>1703</v>
      </c>
      <c r="B35" s="821"/>
      <c r="C35" s="821"/>
      <c r="D35" s="821"/>
      <c r="E35" s="821"/>
      <c r="G35" s="828"/>
      <c r="H35" s="828"/>
      <c r="I35" s="828"/>
      <c r="J35" s="828"/>
      <c r="K35" s="828"/>
      <c r="L35" s="828"/>
      <c r="M35" s="828"/>
      <c r="N35" s="828"/>
    </row>
    <row r="36" spans="1:14">
      <c r="A36" s="824"/>
      <c r="B36" s="821"/>
      <c r="C36" s="821"/>
      <c r="D36" s="821"/>
      <c r="E36" s="821"/>
      <c r="G36" s="828"/>
      <c r="H36" s="828"/>
      <c r="I36" s="828"/>
      <c r="J36" s="828"/>
      <c r="K36" s="828"/>
      <c r="L36" s="828"/>
      <c r="M36" s="828"/>
      <c r="N36" s="828"/>
    </row>
    <row r="37" spans="1:14">
      <c r="A37" s="825"/>
      <c r="B37" s="821"/>
      <c r="C37" s="821"/>
      <c r="D37" s="821"/>
      <c r="E37" s="821"/>
      <c r="G37" s="828"/>
      <c r="H37" s="828"/>
      <c r="I37" s="828"/>
      <c r="J37" s="828"/>
      <c r="K37" s="828"/>
      <c r="L37" s="828"/>
      <c r="M37" s="828"/>
      <c r="N37" s="828"/>
    </row>
  </sheetData>
  <mergeCells count="4">
    <mergeCell ref="A1:N1"/>
    <mergeCell ref="A2:N2"/>
    <mergeCell ref="A3:N3"/>
    <mergeCell ref="A4:N4"/>
  </mergeCells>
  <pageMargins left="0.70866141732283472" right="0.70866141732283472" top="0.74803149606299213" bottom="0.74803149606299213" header="0.31496062992125984" footer="0.31496062992125984"/>
  <pageSetup scale="66" fitToHeight="0" orientation="landscape" r:id="rId1"/>
  <headerFooter>
    <oddHeader>&amp;L&amp;"Arial,Normal"&amp;8Estados e Información Contable
Notas a los Estados Financieros&amp;R&amp;"Arial,Normal"&amp;8Notas de Gestión Administrativa
7.GA.9</oddHeader>
    <oddFooter>&amp;C“Bajo protesta de decir verdad declaramos que los Estados Financieros y sus notas, son razonablemente correctos y son responsabilidad del emisor”</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J13" sqref="J13"/>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1487</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7.GA.10</oddHeader>
    <oddFooter>&amp;C&amp;"Arial,Cursiva"&amp;10“Bajo protesta de decir verdad declaramos que los Estados Financieros y sus notas, son razonablemente correctos y son responsabilidad del emisor”</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1488</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7.GA.11</oddHeader>
    <oddFooter>&amp;C&amp;"Arial,Cursiva"&amp;10“Bajo protesta de decir verdad declaramos que los Estados Financieros y sus notas, son razonablemente correctos y son responsabilidad del emisor”</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1489</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7.GA.12</oddHeader>
    <oddFooter>&amp;C&amp;"Arial,Cursiva"&amp;10“Bajo protesta de decir verdad declaramos que los Estados Financieros y sus notas, son razonablemente correctos y son responsabilidad del emisor”</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1490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7.GA.13</oddHeader>
    <oddFooter>&amp;C&amp;"Arial,Cursiva"&amp;10“Bajo protesta de decir verdad declaramos que los Estados Financieros y sus notas, son razonablemente correctos y son responsabilidad del emisor”</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sqref="A1:XFD1048576"/>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1491</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7.GA.14</oddHeader>
    <oddFooter>&amp;C&amp;"Arial,Cursiva"&amp;10“Bajo protesta de decir verdad declaramos que los Estados Financieros y sus notas, son razonablemente correctos y son responsabilidad del emisor”</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675</v>
      </c>
      <c r="B2" s="1350"/>
      <c r="C2" s="1350"/>
      <c r="D2" s="1350"/>
      <c r="E2" s="1350"/>
      <c r="F2" s="1350"/>
      <c r="G2" s="1350"/>
      <c r="H2" s="1350"/>
    </row>
    <row r="3" spans="1:8">
      <c r="A3" s="1350" t="s">
        <v>1492</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Gestión Administrativa
7.GA.15</oddHeader>
    <oddFooter>&amp;C&amp;"Arial,Cursiva"&amp;10“Bajo protesta de decir verdad declaramos que los Estados Financieros y sus notas, son razonablemente correctos y son responsabilidad del emisor”</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5"/>
  <sheetViews>
    <sheetView topLeftCell="A37" zoomScaleNormal="100" workbookViewId="0">
      <selection activeCell="G47" sqref="G47"/>
    </sheetView>
  </sheetViews>
  <sheetFormatPr baseColWidth="10" defaultColWidth="11.42578125" defaultRowHeight="12.75"/>
  <cols>
    <col min="1" max="1" width="4.42578125" style="22" bestFit="1" customWidth="1"/>
    <col min="2" max="2" width="56.85546875" style="22" customWidth="1"/>
    <col min="3" max="3" width="12.85546875" style="23" customWidth="1"/>
    <col min="4" max="4" width="12.85546875" style="27" customWidth="1"/>
    <col min="5" max="5" width="1.7109375" style="22" customWidth="1"/>
    <col min="6" max="6" width="4.42578125" style="22" bestFit="1" customWidth="1"/>
    <col min="7" max="7" width="51.140625" style="22" customWidth="1"/>
    <col min="8" max="8" width="12" style="25" customWidth="1"/>
    <col min="9" max="9" width="13.5703125" style="26" customWidth="1"/>
    <col min="10" max="10" width="15.5703125" style="22" bestFit="1" customWidth="1"/>
    <col min="11" max="16384" width="11.42578125" style="22"/>
  </cols>
  <sheetData>
    <row r="1" spans="1:9" s="1" customFormat="1" ht="15">
      <c r="B1" s="1150" t="s">
        <v>1697</v>
      </c>
      <c r="C1" s="1150"/>
      <c r="D1" s="1150"/>
      <c r="E1" s="1150"/>
      <c r="F1" s="1150"/>
      <c r="G1" s="1150"/>
      <c r="H1" s="1150"/>
      <c r="I1" s="1150"/>
    </row>
    <row r="2" spans="1:9" s="1" customFormat="1" ht="15">
      <c r="B2" s="1150" t="s">
        <v>0</v>
      </c>
      <c r="C2" s="1150"/>
      <c r="D2" s="1150"/>
      <c r="E2" s="1150"/>
      <c r="F2" s="1150"/>
      <c r="G2" s="1150"/>
      <c r="H2" s="1150"/>
      <c r="I2" s="1150"/>
    </row>
    <row r="3" spans="1:9" s="2" customFormat="1" ht="15">
      <c r="B3" s="1150" t="s">
        <v>1</v>
      </c>
      <c r="C3" s="1150"/>
      <c r="D3" s="1150"/>
      <c r="E3" s="1150"/>
      <c r="F3" s="1150"/>
      <c r="G3" s="1150"/>
      <c r="H3" s="1150"/>
      <c r="I3" s="1150"/>
    </row>
    <row r="4" spans="1:9" s="2" customFormat="1">
      <c r="B4" s="1151" t="s">
        <v>528</v>
      </c>
      <c r="C4" s="1151"/>
      <c r="D4" s="1151"/>
      <c r="E4" s="1151"/>
      <c r="F4" s="1151"/>
      <c r="G4" s="1151"/>
      <c r="H4" s="1151"/>
      <c r="I4" s="1151"/>
    </row>
    <row r="5" spans="1:9" s="2" customFormat="1" ht="13.5" customHeight="1">
      <c r="C5" s="3"/>
      <c r="D5" s="4"/>
      <c r="H5" s="5"/>
      <c r="I5" s="6"/>
    </row>
    <row r="6" spans="1:9" s="7" customFormat="1" ht="25.5">
      <c r="C6" s="423" t="s">
        <v>862</v>
      </c>
      <c r="D6" s="423" t="s">
        <v>861</v>
      </c>
      <c r="H6" s="423" t="s">
        <v>862</v>
      </c>
      <c r="I6" s="423" t="s">
        <v>861</v>
      </c>
    </row>
    <row r="7" spans="1:9" s="7" customFormat="1">
      <c r="A7" s="9">
        <v>1</v>
      </c>
      <c r="B7" s="2" t="s">
        <v>2</v>
      </c>
      <c r="F7" s="9">
        <v>2</v>
      </c>
      <c r="G7" s="2" t="s">
        <v>3</v>
      </c>
    </row>
    <row r="8" spans="1:9" s="7" customFormat="1">
      <c r="A8" s="9">
        <v>1.1000000000000001</v>
      </c>
      <c r="B8" s="10" t="s">
        <v>4</v>
      </c>
      <c r="C8" s="11"/>
      <c r="D8" s="11"/>
      <c r="F8" s="9">
        <v>2.1</v>
      </c>
      <c r="G8" s="10" t="s">
        <v>5</v>
      </c>
      <c r="H8" s="11"/>
      <c r="I8" s="11"/>
    </row>
    <row r="9" spans="1:9" s="7" customFormat="1">
      <c r="A9" s="12" t="s">
        <v>6</v>
      </c>
      <c r="B9" s="7" t="s">
        <v>7</v>
      </c>
      <c r="C9" s="11"/>
      <c r="D9" s="11"/>
      <c r="F9" s="12" t="s">
        <v>8</v>
      </c>
      <c r="G9" s="7" t="s">
        <v>9</v>
      </c>
      <c r="H9" s="5"/>
      <c r="I9" s="13"/>
    </row>
    <row r="10" spans="1:9" s="7" customFormat="1">
      <c r="A10" s="12" t="s">
        <v>10</v>
      </c>
      <c r="B10" s="7" t="s">
        <v>11</v>
      </c>
      <c r="C10" s="11"/>
      <c r="D10" s="11"/>
      <c r="F10" s="12" t="s">
        <v>12</v>
      </c>
      <c r="G10" s="7" t="s">
        <v>13</v>
      </c>
      <c r="H10" s="5"/>
      <c r="I10" s="13"/>
    </row>
    <row r="11" spans="1:9" s="7" customFormat="1">
      <c r="A11" s="12" t="s">
        <v>14</v>
      </c>
      <c r="B11" s="7" t="s">
        <v>15</v>
      </c>
      <c r="C11" s="11"/>
      <c r="D11" s="11"/>
      <c r="F11" s="12" t="s">
        <v>16</v>
      </c>
      <c r="G11" s="7" t="s">
        <v>17</v>
      </c>
      <c r="H11" s="5"/>
      <c r="I11" s="13"/>
    </row>
    <row r="12" spans="1:9" s="7" customFormat="1">
      <c r="A12" s="12" t="s">
        <v>18</v>
      </c>
      <c r="B12" s="7" t="s">
        <v>19</v>
      </c>
      <c r="C12" s="11"/>
      <c r="D12" s="11"/>
      <c r="F12" s="12" t="s">
        <v>20</v>
      </c>
      <c r="G12" s="7" t="s">
        <v>21</v>
      </c>
      <c r="H12" s="5"/>
      <c r="I12" s="13"/>
    </row>
    <row r="13" spans="1:9" s="7" customFormat="1">
      <c r="A13" s="12" t="s">
        <v>22</v>
      </c>
      <c r="B13" s="7" t="s">
        <v>23</v>
      </c>
      <c r="C13" s="11"/>
      <c r="D13" s="11"/>
      <c r="F13" s="12" t="s">
        <v>24</v>
      </c>
      <c r="G13" s="7" t="s">
        <v>25</v>
      </c>
      <c r="H13" s="5"/>
      <c r="I13" s="13"/>
    </row>
    <row r="14" spans="1:9" s="7" customFormat="1">
      <c r="A14" s="12" t="s">
        <v>26</v>
      </c>
      <c r="B14" s="7" t="s">
        <v>27</v>
      </c>
      <c r="C14" s="11"/>
      <c r="D14" s="11"/>
      <c r="F14" s="12" t="s">
        <v>28</v>
      </c>
      <c r="G14" s="7" t="s">
        <v>29</v>
      </c>
    </row>
    <row r="15" spans="1:9" s="7" customFormat="1">
      <c r="A15" s="12" t="s">
        <v>30</v>
      </c>
      <c r="B15" s="7" t="s">
        <v>31</v>
      </c>
      <c r="C15" s="11"/>
      <c r="D15" s="11"/>
      <c r="F15" s="12" t="s">
        <v>32</v>
      </c>
      <c r="G15" s="7" t="s">
        <v>33</v>
      </c>
      <c r="H15" s="5"/>
    </row>
    <row r="16" spans="1:9" s="7" customFormat="1">
      <c r="C16" s="14"/>
      <c r="D16" s="14"/>
      <c r="F16" s="12" t="s">
        <v>34</v>
      </c>
      <c r="G16" s="7" t="s">
        <v>35</v>
      </c>
    </row>
    <row r="17" spans="1:9" s="7" customFormat="1" ht="6.75" customHeight="1">
      <c r="C17" s="14"/>
      <c r="D17" s="14"/>
    </row>
    <row r="18" spans="1:9" s="7" customFormat="1">
      <c r="B18" s="15" t="s">
        <v>36</v>
      </c>
      <c r="C18" s="16">
        <f>SUM(C9:C15)</f>
        <v>0</v>
      </c>
      <c r="D18" s="16">
        <f>SUM(D9:D15)</f>
        <v>0</v>
      </c>
      <c r="G18" s="15" t="s">
        <v>37</v>
      </c>
      <c r="H18" s="16">
        <f>SUM(H9:H16)</f>
        <v>0</v>
      </c>
      <c r="I18" s="16">
        <f>SUM(I9:I16)</f>
        <v>0</v>
      </c>
    </row>
    <row r="19" spans="1:9" s="7" customFormat="1" ht="6" customHeight="1">
      <c r="C19" s="14"/>
      <c r="D19" s="14"/>
    </row>
    <row r="20" spans="1:9" s="7" customFormat="1">
      <c r="A20" s="9">
        <v>1.2</v>
      </c>
      <c r="B20" s="10" t="s">
        <v>38</v>
      </c>
      <c r="C20" s="11"/>
      <c r="D20" s="11"/>
      <c r="F20" s="9">
        <v>2.2000000000000002</v>
      </c>
      <c r="G20" s="10" t="s">
        <v>39</v>
      </c>
    </row>
    <row r="21" spans="1:9" s="7" customFormat="1">
      <c r="A21" s="12" t="s">
        <v>40</v>
      </c>
      <c r="B21" s="7" t="s">
        <v>41</v>
      </c>
      <c r="C21" s="14"/>
      <c r="D21" s="13"/>
      <c r="F21" s="12" t="s">
        <v>42</v>
      </c>
      <c r="G21" s="7" t="s">
        <v>43</v>
      </c>
    </row>
    <row r="22" spans="1:9" s="7" customFormat="1">
      <c r="A22" s="12" t="s">
        <v>44</v>
      </c>
      <c r="B22" s="7" t="s">
        <v>45</v>
      </c>
      <c r="C22" s="14"/>
      <c r="F22" s="12" t="s">
        <v>46</v>
      </c>
      <c r="G22" s="7" t="s">
        <v>47</v>
      </c>
      <c r="H22" s="5"/>
      <c r="I22" s="13"/>
    </row>
    <row r="23" spans="1:9" s="7" customFormat="1">
      <c r="A23" s="12" t="s">
        <v>48</v>
      </c>
      <c r="B23" s="7" t="s">
        <v>49</v>
      </c>
      <c r="C23" s="14"/>
      <c r="F23" s="12" t="s">
        <v>50</v>
      </c>
      <c r="G23" s="7" t="s">
        <v>51</v>
      </c>
      <c r="I23" s="13"/>
    </row>
    <row r="24" spans="1:9" s="7" customFormat="1">
      <c r="A24" s="12" t="s">
        <v>52</v>
      </c>
      <c r="B24" s="7" t="s">
        <v>53</v>
      </c>
      <c r="C24" s="14"/>
      <c r="F24" s="12" t="s">
        <v>54</v>
      </c>
      <c r="G24" s="7" t="s">
        <v>55</v>
      </c>
      <c r="H24" s="5"/>
    </row>
    <row r="25" spans="1:9" s="7" customFormat="1">
      <c r="A25" s="12" t="s">
        <v>56</v>
      </c>
      <c r="B25" s="7" t="s">
        <v>57</v>
      </c>
      <c r="C25" s="14"/>
      <c r="D25" s="13"/>
      <c r="F25" s="12" t="s">
        <v>58</v>
      </c>
      <c r="G25" s="7" t="s">
        <v>59</v>
      </c>
      <c r="I25" s="13"/>
    </row>
    <row r="26" spans="1:9" s="7" customFormat="1">
      <c r="A26" s="12" t="s">
        <v>60</v>
      </c>
      <c r="B26" s="7" t="s">
        <v>61</v>
      </c>
      <c r="C26" s="14"/>
      <c r="D26" s="13"/>
      <c r="F26" s="12" t="s">
        <v>62</v>
      </c>
      <c r="G26" s="7" t="s">
        <v>63</v>
      </c>
    </row>
    <row r="27" spans="1:9" s="7" customFormat="1">
      <c r="A27" s="12" t="s">
        <v>64</v>
      </c>
      <c r="B27" s="7" t="s">
        <v>65</v>
      </c>
      <c r="C27" s="14"/>
      <c r="D27" s="13"/>
      <c r="G27" s="2"/>
    </row>
    <row r="28" spans="1:9" s="7" customFormat="1">
      <c r="A28" s="12" t="s">
        <v>66</v>
      </c>
      <c r="B28" s="7" t="s">
        <v>67</v>
      </c>
      <c r="C28" s="14"/>
      <c r="D28" s="13"/>
      <c r="G28" s="2"/>
    </row>
    <row r="29" spans="1:9" s="7" customFormat="1">
      <c r="A29" s="12" t="s">
        <v>68</v>
      </c>
      <c r="B29" s="7" t="s">
        <v>69</v>
      </c>
      <c r="C29" s="14"/>
      <c r="D29" s="13"/>
      <c r="G29" s="2"/>
    </row>
    <row r="30" spans="1:9" s="7" customFormat="1" ht="5.25" customHeight="1">
      <c r="C30" s="14"/>
      <c r="D30" s="13"/>
      <c r="G30" s="2"/>
    </row>
    <row r="31" spans="1:9" s="7" customFormat="1">
      <c r="B31" s="15" t="s">
        <v>70</v>
      </c>
      <c r="C31" s="16">
        <f>SUM(C21:C29)</f>
        <v>0</v>
      </c>
      <c r="D31" s="16">
        <f>SUM(D21:D29)</f>
        <v>0</v>
      </c>
      <c r="G31" s="15" t="s">
        <v>71</v>
      </c>
      <c r="H31" s="16">
        <f>SUM(H21:H26)</f>
        <v>0</v>
      </c>
      <c r="I31" s="16">
        <f>SUM(I21:I26)</f>
        <v>0</v>
      </c>
    </row>
    <row r="32" spans="1:9" s="7" customFormat="1">
      <c r="C32" s="14"/>
      <c r="D32" s="13"/>
      <c r="G32" s="17" t="s">
        <v>72</v>
      </c>
      <c r="H32" s="18">
        <f>H18+H31</f>
        <v>0</v>
      </c>
      <c r="I32" s="18">
        <f>I18+I31</f>
        <v>0</v>
      </c>
    </row>
    <row r="33" spans="3:9" s="7" customFormat="1" ht="6.75" customHeight="1">
      <c r="C33" s="14"/>
      <c r="D33" s="13"/>
      <c r="H33" s="5"/>
      <c r="I33" s="13"/>
    </row>
    <row r="34" spans="3:9" s="7" customFormat="1">
      <c r="C34" s="14"/>
      <c r="D34" s="13"/>
      <c r="F34" s="9">
        <v>3</v>
      </c>
      <c r="G34" s="2" t="s">
        <v>73</v>
      </c>
      <c r="H34" s="5"/>
      <c r="I34" s="13"/>
    </row>
    <row r="35" spans="3:9" s="7" customFormat="1">
      <c r="C35" s="14"/>
      <c r="D35" s="13"/>
      <c r="F35" s="9">
        <v>3.1</v>
      </c>
      <c r="G35" s="10" t="s">
        <v>74</v>
      </c>
      <c r="H35" s="19">
        <f>SUM(H36:H38)</f>
        <v>0</v>
      </c>
      <c r="I35" s="19">
        <f>SUM(I36:I38)</f>
        <v>0</v>
      </c>
    </row>
    <row r="36" spans="3:9" s="7" customFormat="1">
      <c r="C36" s="14"/>
      <c r="D36" s="13"/>
      <c r="F36" s="12" t="s">
        <v>75</v>
      </c>
      <c r="G36" s="7" t="s">
        <v>76</v>
      </c>
      <c r="H36" s="5"/>
      <c r="I36" s="13"/>
    </row>
    <row r="37" spans="3:9" s="7" customFormat="1">
      <c r="C37" s="14"/>
      <c r="D37" s="13"/>
      <c r="F37" s="12" t="s">
        <v>77</v>
      </c>
      <c r="G37" s="7" t="s">
        <v>78</v>
      </c>
      <c r="H37" s="5"/>
      <c r="I37" s="13"/>
    </row>
    <row r="38" spans="3:9" s="7" customFormat="1">
      <c r="C38" s="14"/>
      <c r="D38" s="13"/>
      <c r="F38" s="12" t="s">
        <v>79</v>
      </c>
      <c r="G38" s="7" t="s">
        <v>80</v>
      </c>
      <c r="H38" s="5"/>
      <c r="I38" s="13"/>
    </row>
    <row r="39" spans="3:9" s="7" customFormat="1">
      <c r="C39" s="14"/>
      <c r="D39" s="13"/>
      <c r="F39" s="9">
        <v>3.2</v>
      </c>
      <c r="G39" s="10" t="s">
        <v>81</v>
      </c>
      <c r="H39" s="19">
        <f>SUM(H40:H44)</f>
        <v>0</v>
      </c>
      <c r="I39" s="19">
        <f>SUM(I40:I44)</f>
        <v>0</v>
      </c>
    </row>
    <row r="40" spans="3:9" s="7" customFormat="1">
      <c r="C40" s="14"/>
      <c r="D40" s="13"/>
      <c r="F40" s="12" t="s">
        <v>82</v>
      </c>
      <c r="G40" s="7" t="s">
        <v>83</v>
      </c>
    </row>
    <row r="41" spans="3:9" s="7" customFormat="1">
      <c r="C41" s="14"/>
      <c r="D41" s="13"/>
      <c r="F41" s="12" t="s">
        <v>84</v>
      </c>
      <c r="G41" s="7" t="s">
        <v>85</v>
      </c>
    </row>
    <row r="42" spans="3:9" s="7" customFormat="1">
      <c r="C42" s="14"/>
      <c r="D42" s="13"/>
      <c r="F42" s="12" t="s">
        <v>86</v>
      </c>
      <c r="G42" s="7" t="s">
        <v>87</v>
      </c>
    </row>
    <row r="43" spans="3:9" s="7" customFormat="1" ht="12" customHeight="1">
      <c r="C43" s="14"/>
      <c r="D43" s="13"/>
      <c r="F43" s="12" t="s">
        <v>88</v>
      </c>
      <c r="G43" s="7" t="s">
        <v>89</v>
      </c>
      <c r="H43" s="2"/>
      <c r="I43" s="11"/>
    </row>
    <row r="44" spans="3:9" s="7" customFormat="1">
      <c r="C44" s="14"/>
      <c r="D44" s="13"/>
      <c r="F44" s="12" t="s">
        <v>90</v>
      </c>
      <c r="G44" s="7" t="s">
        <v>91</v>
      </c>
      <c r="H44" s="5"/>
      <c r="I44" s="13"/>
    </row>
    <row r="45" spans="3:9" s="7" customFormat="1" ht="14.25" customHeight="1">
      <c r="C45" s="14"/>
      <c r="D45" s="13"/>
      <c r="F45" s="9">
        <v>3.3</v>
      </c>
      <c r="G45" s="10" t="s">
        <v>92</v>
      </c>
      <c r="H45" s="19">
        <f>SUM(H46:H47)</f>
        <v>0</v>
      </c>
      <c r="I45" s="19">
        <f>SUM(I46:I47)</f>
        <v>0</v>
      </c>
    </row>
    <row r="46" spans="3:9" s="7" customFormat="1">
      <c r="C46" s="14"/>
      <c r="D46" s="13"/>
      <c r="F46" s="12" t="s">
        <v>93</v>
      </c>
      <c r="G46" s="7" t="s">
        <v>94</v>
      </c>
      <c r="H46" s="5"/>
      <c r="I46" s="13"/>
    </row>
    <row r="47" spans="3:9" s="7" customFormat="1">
      <c r="C47" s="14"/>
      <c r="D47" s="13"/>
      <c r="F47" s="12" t="s">
        <v>95</v>
      </c>
      <c r="G47" s="7" t="s">
        <v>96</v>
      </c>
      <c r="H47" s="5"/>
      <c r="I47" s="13"/>
    </row>
    <row r="48" spans="3:9" s="7" customFormat="1">
      <c r="C48" s="14"/>
      <c r="D48" s="13"/>
      <c r="G48" s="17" t="s">
        <v>97</v>
      </c>
      <c r="H48" s="18">
        <f>H35+H39+H45</f>
        <v>0</v>
      </c>
      <c r="I48" s="18">
        <f>I35+I39+I45</f>
        <v>0</v>
      </c>
    </row>
    <row r="49" spans="1:9" s="7" customFormat="1">
      <c r="B49" s="17" t="s">
        <v>98</v>
      </c>
      <c r="C49" s="18">
        <f>C18+C31</f>
        <v>0</v>
      </c>
      <c r="D49" s="18">
        <f>D18+D31</f>
        <v>0</v>
      </c>
      <c r="G49" s="17" t="s">
        <v>99</v>
      </c>
      <c r="H49" s="18">
        <f>H32+H48</f>
        <v>0</v>
      </c>
      <c r="I49" s="18">
        <f>I32+I48</f>
        <v>0</v>
      </c>
    </row>
    <row r="50" spans="1:9" s="7" customFormat="1" ht="6.75" customHeight="1">
      <c r="C50" s="14"/>
      <c r="D50" s="13"/>
      <c r="H50" s="5"/>
      <c r="I50" s="13"/>
    </row>
    <row r="51" spans="1:9" s="7" customFormat="1">
      <c r="A51" s="9">
        <v>8.1</v>
      </c>
      <c r="B51" s="2" t="s">
        <v>100</v>
      </c>
      <c r="C51" s="20"/>
      <c r="D51" s="647"/>
      <c r="F51" s="9">
        <v>8.1999999999999993</v>
      </c>
      <c r="G51" s="2" t="s">
        <v>101</v>
      </c>
      <c r="H51" s="2"/>
      <c r="I51" s="11"/>
    </row>
    <row r="52" spans="1:9" s="7" customFormat="1">
      <c r="A52" s="12" t="s">
        <v>102</v>
      </c>
      <c r="B52" s="7" t="s">
        <v>103</v>
      </c>
      <c r="C52" s="648"/>
      <c r="D52" s="649"/>
      <c r="F52" s="12" t="s">
        <v>104</v>
      </c>
      <c r="G52" s="7" t="s">
        <v>105</v>
      </c>
      <c r="H52" s="648"/>
      <c r="I52" s="649"/>
    </row>
    <row r="53" spans="1:9" s="7" customFormat="1">
      <c r="A53" s="12" t="s">
        <v>106</v>
      </c>
      <c r="B53" s="7" t="s">
        <v>107</v>
      </c>
      <c r="C53" s="648"/>
      <c r="D53" s="649"/>
      <c r="F53" s="12" t="s">
        <v>108</v>
      </c>
      <c r="G53" s="7" t="s">
        <v>109</v>
      </c>
      <c r="H53" s="648"/>
      <c r="I53" s="649"/>
    </row>
    <row r="54" spans="1:9" s="7" customFormat="1">
      <c r="A54" s="12" t="s">
        <v>110</v>
      </c>
      <c r="B54" s="7" t="s">
        <v>111</v>
      </c>
      <c r="C54" s="648"/>
      <c r="D54" s="649"/>
      <c r="F54" s="12" t="s">
        <v>112</v>
      </c>
      <c r="G54" s="7" t="s">
        <v>113</v>
      </c>
      <c r="H54" s="648"/>
      <c r="I54" s="649"/>
    </row>
    <row r="55" spans="1:9" s="7" customFormat="1">
      <c r="A55" s="12" t="s">
        <v>114</v>
      </c>
      <c r="B55" s="7" t="s">
        <v>115</v>
      </c>
      <c r="C55" s="648"/>
      <c r="D55" s="649"/>
      <c r="F55" s="12" t="s">
        <v>116</v>
      </c>
      <c r="G55" s="7" t="s">
        <v>117</v>
      </c>
      <c r="H55" s="648"/>
      <c r="I55" s="649"/>
    </row>
    <row r="56" spans="1:9" s="7" customFormat="1">
      <c r="A56" s="12" t="s">
        <v>118</v>
      </c>
      <c r="B56" s="7" t="s">
        <v>119</v>
      </c>
      <c r="C56" s="648"/>
      <c r="D56" s="649"/>
      <c r="F56" s="12" t="s">
        <v>120</v>
      </c>
      <c r="G56" s="7" t="s">
        <v>121</v>
      </c>
      <c r="H56" s="648"/>
      <c r="I56" s="649"/>
    </row>
    <row r="57" spans="1:9" s="7" customFormat="1" ht="14.25" customHeight="1">
      <c r="C57" s="14"/>
      <c r="D57" s="647"/>
      <c r="F57" s="12" t="s">
        <v>122</v>
      </c>
      <c r="G57" s="7" t="s">
        <v>123</v>
      </c>
      <c r="H57" s="648"/>
      <c r="I57" s="649"/>
    </row>
    <row r="58" spans="1:9" s="7" customFormat="1">
      <c r="C58" s="14"/>
      <c r="D58" s="13"/>
      <c r="F58" s="12" t="s">
        <v>124</v>
      </c>
      <c r="G58" s="7" t="s">
        <v>125</v>
      </c>
      <c r="H58" s="648"/>
      <c r="I58" s="649"/>
    </row>
    <row r="59" spans="1:9" s="7" customFormat="1">
      <c r="B59" s="21"/>
      <c r="C59" s="21"/>
      <c r="D59" s="21"/>
      <c r="G59" s="21"/>
      <c r="H59" s="21"/>
      <c r="I59" s="21"/>
    </row>
    <row r="60" spans="1:9" s="7" customFormat="1">
      <c r="B60" s="21"/>
      <c r="C60" s="21"/>
      <c r="D60" s="21"/>
      <c r="G60" s="21"/>
      <c r="H60" s="21"/>
      <c r="I60" s="21"/>
    </row>
    <row r="61" spans="1:9" s="7" customFormat="1">
      <c r="B61" s="22"/>
      <c r="C61" s="23"/>
      <c r="D61" s="24"/>
      <c r="G61" s="22"/>
      <c r="H61" s="25"/>
      <c r="I61" s="26"/>
    </row>
    <row r="62" spans="1:9" s="7" customFormat="1">
      <c r="B62" s="22"/>
      <c r="C62" s="23"/>
      <c r="D62" s="24"/>
      <c r="G62" s="22"/>
      <c r="H62" s="25"/>
      <c r="I62" s="26"/>
    </row>
    <row r="63" spans="1:9" s="7" customFormat="1">
      <c r="B63" s="22"/>
      <c r="C63" s="23"/>
      <c r="D63" s="24"/>
      <c r="G63" s="22"/>
      <c r="H63" s="25"/>
      <c r="I63" s="26"/>
    </row>
    <row r="64" spans="1:9" s="7" customFormat="1">
      <c r="B64" s="26"/>
      <c r="C64" s="26"/>
      <c r="D64" s="26"/>
      <c r="G64" s="26"/>
      <c r="H64" s="26"/>
      <c r="I64" s="26"/>
    </row>
    <row r="65" spans="2:9" s="7" customFormat="1">
      <c r="B65" s="26"/>
      <c r="C65" s="26"/>
      <c r="D65" s="26"/>
      <c r="G65" s="26"/>
      <c r="H65" s="26"/>
      <c r="I65" s="26"/>
    </row>
    <row r="66" spans="2:9" s="7" customFormat="1">
      <c r="B66" s="22"/>
      <c r="C66" s="23"/>
      <c r="D66" s="27"/>
      <c r="G66" s="22"/>
      <c r="H66" s="25"/>
      <c r="I66" s="26"/>
    </row>
    <row r="67" spans="2:9" s="7" customFormat="1">
      <c r="B67" s="22"/>
      <c r="C67" s="23"/>
      <c r="D67" s="27"/>
      <c r="G67" s="22"/>
      <c r="H67" s="25"/>
      <c r="I67" s="26"/>
    </row>
    <row r="68" spans="2:9" s="7" customFormat="1">
      <c r="B68" s="22"/>
      <c r="C68" s="23"/>
      <c r="D68" s="27"/>
      <c r="G68" s="22"/>
      <c r="H68" s="25"/>
      <c r="I68" s="26"/>
    </row>
    <row r="69" spans="2:9" s="7" customFormat="1">
      <c r="B69" s="22"/>
      <c r="C69" s="23"/>
      <c r="D69" s="27"/>
      <c r="G69" s="22"/>
      <c r="H69" s="25"/>
      <c r="I69" s="26"/>
    </row>
    <row r="70" spans="2:9" s="7" customFormat="1">
      <c r="B70" s="22"/>
      <c r="C70" s="23"/>
      <c r="D70" s="27"/>
      <c r="G70" s="22"/>
      <c r="H70" s="25"/>
      <c r="I70" s="26"/>
    </row>
    <row r="71" spans="2:9" s="7" customFormat="1">
      <c r="B71" s="22"/>
      <c r="C71" s="23"/>
      <c r="D71" s="27"/>
      <c r="G71" s="22"/>
      <c r="H71" s="25"/>
      <c r="I71" s="26"/>
    </row>
    <row r="72" spans="2:9" s="7" customFormat="1">
      <c r="B72" s="22"/>
      <c r="C72" s="23"/>
      <c r="D72" s="27"/>
      <c r="G72" s="22"/>
      <c r="H72" s="25"/>
      <c r="I72" s="26"/>
    </row>
    <row r="73" spans="2:9" s="7" customFormat="1">
      <c r="B73" s="22"/>
      <c r="C73" s="23"/>
      <c r="D73" s="27"/>
      <c r="G73" s="22"/>
      <c r="H73" s="25"/>
      <c r="I73" s="26"/>
    </row>
    <row r="74" spans="2:9" s="7" customFormat="1">
      <c r="B74" s="22"/>
      <c r="C74" s="23"/>
      <c r="D74" s="27"/>
      <c r="G74" s="22"/>
      <c r="H74" s="25"/>
      <c r="I74" s="26"/>
    </row>
    <row r="75" spans="2:9" s="7" customFormat="1">
      <c r="B75" s="22"/>
      <c r="C75" s="23"/>
      <c r="D75" s="27"/>
      <c r="G75" s="22"/>
      <c r="H75" s="25"/>
      <c r="I75" s="26"/>
    </row>
    <row r="76" spans="2:9" s="7" customFormat="1">
      <c r="B76" s="22"/>
      <c r="C76" s="23"/>
      <c r="D76" s="27"/>
      <c r="G76" s="22"/>
      <c r="H76" s="25"/>
      <c r="I76" s="26"/>
    </row>
    <row r="77" spans="2:9" s="7" customFormat="1">
      <c r="B77" s="22"/>
      <c r="C77" s="23"/>
      <c r="D77" s="27"/>
      <c r="G77" s="22"/>
      <c r="H77" s="25"/>
      <c r="I77" s="26"/>
    </row>
    <row r="78" spans="2:9" s="7" customFormat="1">
      <c r="B78" s="22"/>
      <c r="C78" s="23"/>
      <c r="D78" s="27"/>
      <c r="G78" s="22"/>
      <c r="H78" s="25"/>
      <c r="I78" s="26"/>
    </row>
    <row r="79" spans="2:9" s="7" customFormat="1">
      <c r="B79" s="22"/>
      <c r="C79" s="23"/>
      <c r="D79" s="27"/>
      <c r="G79" s="22"/>
      <c r="H79" s="25"/>
      <c r="I79" s="26"/>
    </row>
    <row r="80" spans="2:9" s="7" customFormat="1">
      <c r="B80" s="22"/>
      <c r="C80" s="23"/>
      <c r="D80" s="27"/>
      <c r="G80" s="22"/>
      <c r="H80" s="25"/>
      <c r="I80" s="26"/>
    </row>
    <row r="81" spans="2:10" s="7" customFormat="1">
      <c r="B81" s="22"/>
      <c r="C81" s="23"/>
      <c r="D81" s="27"/>
      <c r="G81" s="22"/>
      <c r="H81" s="25"/>
      <c r="I81" s="26"/>
    </row>
    <row r="82" spans="2:10" s="7" customFormat="1">
      <c r="B82" s="22"/>
      <c r="C82" s="23"/>
      <c r="D82" s="27"/>
      <c r="G82" s="22"/>
      <c r="H82" s="25"/>
      <c r="I82" s="26"/>
    </row>
    <row r="83" spans="2:10" s="7" customFormat="1">
      <c r="B83" s="22"/>
      <c r="C83" s="23"/>
      <c r="D83" s="27"/>
      <c r="G83" s="22"/>
      <c r="H83" s="25"/>
      <c r="I83" s="26"/>
    </row>
    <row r="84" spans="2:10" s="7" customFormat="1">
      <c r="B84" s="22"/>
      <c r="C84" s="23"/>
      <c r="D84" s="27"/>
      <c r="G84" s="22"/>
      <c r="H84" s="25"/>
      <c r="I84" s="26"/>
    </row>
    <row r="85" spans="2:10" s="7" customFormat="1">
      <c r="B85" s="22"/>
      <c r="C85" s="23"/>
      <c r="D85" s="27"/>
      <c r="G85" s="22"/>
      <c r="H85" s="25"/>
      <c r="I85" s="26"/>
    </row>
    <row r="86" spans="2:10" s="7" customFormat="1">
      <c r="B86" s="22"/>
      <c r="C86" s="23"/>
      <c r="D86" s="27"/>
      <c r="G86" s="22"/>
      <c r="H86" s="25"/>
      <c r="I86" s="26"/>
    </row>
    <row r="87" spans="2:10" s="7" customFormat="1">
      <c r="B87" s="22"/>
      <c r="C87" s="23"/>
      <c r="D87" s="27"/>
      <c r="G87" s="22"/>
      <c r="H87" s="25"/>
      <c r="I87" s="26"/>
    </row>
    <row r="88" spans="2:10" s="7" customFormat="1">
      <c r="B88" s="22"/>
      <c r="C88" s="23"/>
      <c r="D88" s="27"/>
      <c r="G88" s="22"/>
      <c r="H88" s="25"/>
      <c r="I88" s="26"/>
    </row>
    <row r="89" spans="2:10" s="7" customFormat="1">
      <c r="B89" s="22"/>
      <c r="C89" s="23"/>
      <c r="D89" s="27"/>
      <c r="G89" s="22"/>
      <c r="H89" s="25"/>
      <c r="I89" s="26"/>
    </row>
    <row r="90" spans="2:10" s="7" customFormat="1">
      <c r="B90" s="22"/>
      <c r="C90" s="23"/>
      <c r="D90" s="27"/>
      <c r="E90" s="28"/>
      <c r="F90" s="28"/>
      <c r="G90" s="22"/>
      <c r="H90" s="25"/>
      <c r="I90" s="26"/>
    </row>
    <row r="91" spans="2:10" s="7" customFormat="1">
      <c r="B91" s="22"/>
      <c r="C91" s="23"/>
      <c r="D91" s="27"/>
      <c r="G91" s="22"/>
      <c r="H91" s="25"/>
      <c r="I91" s="26"/>
    </row>
    <row r="92" spans="2:10" s="7" customFormat="1">
      <c r="B92" s="22"/>
      <c r="C92" s="23"/>
      <c r="D92" s="27"/>
      <c r="G92" s="22"/>
      <c r="H92" s="25"/>
      <c r="I92" s="26"/>
    </row>
    <row r="93" spans="2:10" s="7" customFormat="1">
      <c r="B93" s="22"/>
      <c r="C93" s="23"/>
      <c r="D93" s="27"/>
      <c r="G93" s="22"/>
      <c r="H93" s="25"/>
      <c r="I93" s="26"/>
    </row>
    <row r="94" spans="2:10" s="7" customFormat="1" ht="9" customHeight="1">
      <c r="B94" s="22"/>
      <c r="C94" s="23"/>
      <c r="D94" s="27"/>
      <c r="G94" s="22"/>
      <c r="H94" s="25"/>
      <c r="I94" s="26"/>
      <c r="J94" s="29"/>
    </row>
    <row r="95" spans="2:10">
      <c r="E95" s="7"/>
      <c r="F95" s="7"/>
    </row>
    <row r="96" spans="2:10">
      <c r="E96" s="7"/>
      <c r="F96" s="7"/>
    </row>
    <row r="97" spans="2:8">
      <c r="E97" s="7"/>
      <c r="F97" s="7"/>
    </row>
    <row r="98" spans="2:8">
      <c r="E98" s="7"/>
      <c r="F98" s="7"/>
    </row>
    <row r="101" spans="2:8">
      <c r="E101" s="21"/>
      <c r="F101" s="21"/>
    </row>
    <row r="102" spans="2:8">
      <c r="E102" s="21"/>
      <c r="F102" s="21"/>
    </row>
    <row r="106" spans="2:8" s="26" customFormat="1" ht="10.5" customHeight="1">
      <c r="B106" s="22"/>
      <c r="C106" s="23"/>
      <c r="D106" s="27"/>
      <c r="E106" s="22"/>
      <c r="F106" s="22"/>
      <c r="G106" s="22"/>
      <c r="H106" s="25"/>
    </row>
    <row r="107" spans="2:8" s="26" customFormat="1" ht="6.75" customHeight="1">
      <c r="B107" s="22"/>
      <c r="C107" s="23"/>
      <c r="D107" s="27"/>
      <c r="E107" s="22"/>
      <c r="F107" s="22"/>
      <c r="G107" s="22"/>
      <c r="H107" s="25"/>
    </row>
    <row r="108" spans="2:8" s="26" customFormat="1" ht="8.25" customHeight="1">
      <c r="B108" s="22"/>
      <c r="C108" s="23"/>
      <c r="D108" s="27"/>
      <c r="E108" s="22"/>
      <c r="F108" s="22"/>
      <c r="G108" s="22"/>
      <c r="H108" s="25"/>
    </row>
    <row r="109" spans="2:8" s="26" customFormat="1">
      <c r="B109" s="22"/>
      <c r="C109" s="23"/>
      <c r="D109" s="27"/>
      <c r="E109" s="22"/>
      <c r="F109" s="22"/>
      <c r="G109" s="22"/>
      <c r="H109" s="25"/>
    </row>
    <row r="110" spans="2:8" s="26" customFormat="1">
      <c r="B110" s="22"/>
      <c r="C110" s="23"/>
      <c r="D110" s="27"/>
      <c r="G110" s="22"/>
      <c r="H110" s="25"/>
    </row>
    <row r="111" spans="2:8" s="26" customFormat="1">
      <c r="B111" s="22"/>
      <c r="C111" s="23"/>
      <c r="D111" s="27"/>
      <c r="G111" s="22"/>
      <c r="H111" s="25"/>
    </row>
    <row r="112" spans="2:8" s="26" customFormat="1">
      <c r="B112" s="22"/>
      <c r="C112" s="23"/>
      <c r="D112" s="27"/>
      <c r="G112" s="22"/>
      <c r="H112" s="25"/>
    </row>
    <row r="113" spans="2:10" s="26" customFormat="1">
      <c r="B113" s="22"/>
      <c r="C113" s="23"/>
      <c r="D113" s="27"/>
      <c r="G113" s="22"/>
      <c r="H113" s="25"/>
    </row>
    <row r="114" spans="2:10" s="26" customFormat="1">
      <c r="B114" s="22"/>
      <c r="C114" s="23"/>
      <c r="D114" s="27"/>
      <c r="G114" s="22"/>
      <c r="H114" s="25"/>
    </row>
    <row r="115" spans="2:10" s="26" customFormat="1">
      <c r="B115" s="22"/>
      <c r="C115" s="23"/>
      <c r="D115" s="27"/>
      <c r="E115" s="22"/>
      <c r="F115" s="22"/>
      <c r="G115" s="22"/>
      <c r="H115" s="25"/>
    </row>
    <row r="116" spans="2:10" s="26" customFormat="1">
      <c r="B116" s="22"/>
      <c r="C116" s="23"/>
      <c r="D116" s="27"/>
      <c r="E116" s="22"/>
      <c r="F116" s="22"/>
      <c r="G116" s="22"/>
      <c r="H116" s="25"/>
    </row>
    <row r="117" spans="2:10" s="26" customFormat="1">
      <c r="B117" s="22"/>
      <c r="C117" s="23"/>
      <c r="D117" s="27"/>
      <c r="E117" s="22"/>
      <c r="F117" s="22"/>
      <c r="G117" s="22"/>
      <c r="H117" s="25"/>
    </row>
    <row r="118" spans="2:10" s="26" customFormat="1">
      <c r="B118" s="22"/>
      <c r="C118" s="23"/>
      <c r="D118" s="27"/>
      <c r="E118" s="22"/>
      <c r="F118" s="22"/>
      <c r="G118" s="22"/>
      <c r="H118" s="25"/>
    </row>
    <row r="125" spans="2:10">
      <c r="J125" s="26"/>
    </row>
    <row r="126" spans="2:10">
      <c r="J126" s="26"/>
    </row>
    <row r="127" spans="2:10">
      <c r="J127" s="26"/>
    </row>
    <row r="128" spans="2:10">
      <c r="J128" s="26"/>
    </row>
    <row r="129" spans="10:10">
      <c r="J129" s="26"/>
    </row>
    <row r="130" spans="10:10">
      <c r="J130" s="26"/>
    </row>
    <row r="131" spans="10:10" ht="9.75" customHeight="1">
      <c r="J131" s="26"/>
    </row>
    <row r="132" spans="10:10">
      <c r="J132" s="26"/>
    </row>
    <row r="133" spans="10:10">
      <c r="J133" s="26"/>
    </row>
    <row r="134" spans="10:10">
      <c r="J134" s="26"/>
    </row>
    <row r="141" spans="10:10" ht="27.75" customHeight="1"/>
    <row r="142" spans="10:10" ht="24" customHeight="1"/>
    <row r="143" spans="10:10" ht="15" customHeight="1"/>
    <row r="145" ht="44.25" customHeight="1"/>
  </sheetData>
  <mergeCells count="4">
    <mergeCell ref="B1:I1"/>
    <mergeCell ref="B2:I2"/>
    <mergeCell ref="B3:I3"/>
    <mergeCell ref="B4:I4"/>
  </mergeCells>
  <printOptions horizontalCentered="1"/>
  <pageMargins left="0.23622047244094491" right="0.23622047244094491" top="0.51181102362204722" bottom="0.11811023622047245" header="0.31496062992125984" footer="0.31496062992125984"/>
  <pageSetup scale="63" orientation="landscape" r:id="rId1"/>
  <headerFooter>
    <oddHeader>&amp;L&amp;"Arial,Normal"&amp;8Estados e Información Contable&amp;R&amp;"Arial,Normal"&amp;8 02</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1493</v>
      </c>
      <c r="B2" s="1350"/>
      <c r="C2" s="1350"/>
      <c r="D2" s="1350"/>
      <c r="E2" s="1350"/>
      <c r="F2" s="1350"/>
      <c r="G2" s="1350"/>
      <c r="H2" s="1350"/>
    </row>
    <row r="3" spans="1:8">
      <c r="A3" s="1350" t="s">
        <v>650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1494</v>
      </c>
      <c r="B8" s="1356"/>
      <c r="C8" s="1356"/>
      <c r="D8" s="1356"/>
      <c r="E8" s="1356"/>
      <c r="F8" s="1356"/>
      <c r="G8" s="1356"/>
      <c r="H8" s="1357"/>
    </row>
    <row r="9" spans="1:8">
      <c r="A9" s="1355"/>
      <c r="B9" s="1356"/>
      <c r="C9" s="1356"/>
      <c r="D9" s="1356"/>
      <c r="E9" s="1356"/>
      <c r="F9" s="1356"/>
      <c r="G9" s="1356"/>
      <c r="H9" s="1357"/>
    </row>
    <row r="10" spans="1:8">
      <c r="A10" s="1355"/>
      <c r="B10" s="1356"/>
      <c r="C10" s="1356"/>
      <c r="D10" s="1356"/>
      <c r="E10" s="1356"/>
      <c r="F10" s="1356"/>
      <c r="G10" s="1356"/>
      <c r="H10" s="1357"/>
    </row>
    <row r="11" spans="1:8">
      <c r="A11" s="355"/>
      <c r="B11" s="354"/>
      <c r="C11" s="354"/>
      <c r="D11" s="354"/>
      <c r="E11" s="354"/>
      <c r="F11" s="354"/>
      <c r="G11" s="354"/>
      <c r="H11" s="356"/>
    </row>
    <row r="12" spans="1:8">
      <c r="A12" s="355"/>
      <c r="B12" s="354"/>
      <c r="C12" s="354"/>
      <c r="D12" s="354"/>
      <c r="E12" s="354"/>
      <c r="F12" s="354"/>
      <c r="G12" s="354"/>
      <c r="H12" s="356"/>
    </row>
    <row r="13" spans="1:8">
      <c r="A13" s="355"/>
      <c r="B13" s="354"/>
      <c r="C13" s="354"/>
      <c r="D13" s="354"/>
      <c r="E13" s="354"/>
      <c r="F13" s="354"/>
      <c r="G13" s="354"/>
      <c r="H13" s="356"/>
    </row>
    <row r="14" spans="1:8">
      <c r="A14" s="355"/>
      <c r="B14" s="354"/>
      <c r="C14" s="354"/>
      <c r="D14" s="354"/>
      <c r="E14" s="354"/>
      <c r="F14" s="354"/>
      <c r="G14" s="354"/>
      <c r="H14" s="356"/>
    </row>
    <row r="15" spans="1:8">
      <c r="A15" s="355"/>
      <c r="B15" s="354"/>
      <c r="C15" s="354"/>
      <c r="D15" s="354"/>
      <c r="E15" s="354"/>
      <c r="F15" s="354"/>
      <c r="G15" s="354"/>
      <c r="H15" s="356"/>
    </row>
    <row r="16" spans="1:8">
      <c r="A16" s="355"/>
      <c r="B16" s="354"/>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10"/>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
&amp;R&amp;"Arial,Normal"&amp;8Notas de Desglose
Notas al Estado de Situación Financiera
7.I.1</oddHeader>
    <oddFooter>&amp;C&amp;"Arial,Cursiva"&amp;10“Bajo protesta de decir verdad declaramos que los Estados Financieros y sus notas, son razonablemente correctos y son responsabilidad del emisor”</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651</v>
      </c>
      <c r="B2" s="1350"/>
      <c r="C2" s="1350"/>
      <c r="D2" s="1350"/>
      <c r="E2" s="1350"/>
      <c r="F2" s="1350"/>
      <c r="G2" s="1350"/>
      <c r="H2" s="1350"/>
    </row>
    <row r="3" spans="1:8">
      <c r="A3" s="1350" t="s">
        <v>650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1495</v>
      </c>
      <c r="B8" s="1356"/>
      <c r="C8" s="1356"/>
      <c r="D8" s="1356"/>
      <c r="E8" s="1356"/>
      <c r="F8" s="1356"/>
      <c r="G8" s="1356"/>
      <c r="H8" s="1357"/>
    </row>
    <row r="9" spans="1:8">
      <c r="A9" s="1355"/>
      <c r="B9" s="1356"/>
      <c r="C9" s="1356"/>
      <c r="D9" s="1356"/>
      <c r="E9" s="1356"/>
      <c r="F9" s="1356"/>
      <c r="G9" s="1356"/>
      <c r="H9" s="1357"/>
    </row>
    <row r="10" spans="1:8">
      <c r="A10" s="1355"/>
      <c r="B10" s="1356"/>
      <c r="C10" s="1356"/>
      <c r="D10" s="1356"/>
      <c r="E10" s="1356"/>
      <c r="F10" s="1356"/>
      <c r="G10" s="1356"/>
      <c r="H10" s="1357"/>
    </row>
    <row r="11" spans="1:8">
      <c r="A11" s="355"/>
      <c r="B11" s="354"/>
      <c r="C11" s="354"/>
      <c r="D11" s="354"/>
      <c r="E11" s="354"/>
      <c r="F11" s="354"/>
      <c r="G11" s="354"/>
      <c r="H11" s="356"/>
    </row>
    <row r="12" spans="1:8">
      <c r="A12" s="355"/>
      <c r="B12" s="354"/>
      <c r="C12" s="354"/>
      <c r="D12" s="354"/>
      <c r="E12" s="354"/>
      <c r="F12" s="354"/>
      <c r="G12" s="354"/>
      <c r="H12" s="356"/>
    </row>
    <row r="13" spans="1:8">
      <c r="A13" s="355"/>
      <c r="B13" s="354"/>
      <c r="C13" s="354"/>
      <c r="D13" s="354"/>
      <c r="E13" s="354"/>
      <c r="F13" s="354"/>
      <c r="G13" s="354"/>
      <c r="H13" s="356"/>
    </row>
    <row r="14" spans="1:8">
      <c r="A14" s="355"/>
      <c r="B14" s="354"/>
      <c r="C14" s="354"/>
      <c r="D14" s="354"/>
      <c r="E14" s="354"/>
      <c r="F14" s="354"/>
      <c r="G14" s="354"/>
      <c r="H14" s="356"/>
    </row>
    <row r="15" spans="1:8">
      <c r="A15" s="355"/>
      <c r="B15" s="354"/>
      <c r="C15" s="354"/>
      <c r="D15" s="354"/>
      <c r="E15" s="354"/>
      <c r="F15" s="354"/>
      <c r="G15" s="354"/>
      <c r="H15" s="356"/>
    </row>
    <row r="16" spans="1:8">
      <c r="A16" s="355"/>
      <c r="B16" s="354"/>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10"/>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Actividades
7.I.2</oddHeader>
    <oddFooter>&amp;C&amp;"Arial,Cursiva"&amp;10“Bajo protesta de decir verdad declaramos que los Estados Financieros y sus notas, son razonablemente correctos y son responsabilidad del emisor”</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zoomScaleNormal="100" workbookViewId="0">
      <selection activeCell="C12" sqref="C12"/>
    </sheetView>
  </sheetViews>
  <sheetFormatPr baseColWidth="10" defaultRowHeight="15"/>
  <cols>
    <col min="1" max="1" width="19.85546875" bestFit="1" customWidth="1"/>
    <col min="2" max="2" width="19.140625" bestFit="1" customWidth="1"/>
    <col min="3" max="3" width="16.85546875" bestFit="1" customWidth="1"/>
    <col min="4" max="4" width="11.5703125" customWidth="1"/>
    <col min="5" max="5" width="21.7109375" bestFit="1" customWidth="1"/>
  </cols>
  <sheetData>
    <row r="1" spans="1:5">
      <c r="A1" s="1359" t="s">
        <v>1697</v>
      </c>
      <c r="B1" s="1359"/>
      <c r="C1" s="1359"/>
      <c r="D1" s="1359"/>
      <c r="E1" s="1359"/>
    </row>
    <row r="2" spans="1:5">
      <c r="A2" s="1358" t="s">
        <v>577</v>
      </c>
      <c r="B2" s="1358"/>
      <c r="C2" s="1358"/>
      <c r="D2" s="1358"/>
      <c r="E2" s="1358"/>
    </row>
    <row r="3" spans="1:5">
      <c r="A3" s="1358" t="s">
        <v>469</v>
      </c>
      <c r="B3" s="1358"/>
      <c r="C3" s="1358"/>
      <c r="D3" s="1358"/>
      <c r="E3" s="1358"/>
    </row>
    <row r="4" spans="1:5">
      <c r="A4" s="337"/>
      <c r="B4" s="337"/>
      <c r="C4" s="337"/>
      <c r="D4" s="337"/>
      <c r="E4" s="337"/>
    </row>
    <row r="5" spans="1:5">
      <c r="A5" s="254" t="s">
        <v>480</v>
      </c>
      <c r="B5" s="254" t="s">
        <v>578</v>
      </c>
      <c r="C5" s="254" t="s">
        <v>579</v>
      </c>
      <c r="D5" s="254" t="s">
        <v>472</v>
      </c>
      <c r="E5" s="254" t="s">
        <v>580</v>
      </c>
    </row>
    <row r="6" spans="1:5">
      <c r="A6" s="247"/>
      <c r="B6" s="247"/>
      <c r="C6" s="248"/>
      <c r="D6" s="249"/>
      <c r="E6" s="249"/>
    </row>
    <row r="7" spans="1:5">
      <c r="A7" s="250"/>
      <c r="B7" s="250"/>
      <c r="C7" s="248"/>
      <c r="D7" s="251"/>
      <c r="E7" s="251"/>
    </row>
    <row r="8" spans="1:5">
      <c r="A8" s="250"/>
      <c r="B8" s="250"/>
      <c r="C8" s="248"/>
      <c r="D8" s="251"/>
      <c r="E8" s="251"/>
    </row>
    <row r="9" spans="1:5">
      <c r="A9" s="251"/>
      <c r="B9" s="251"/>
      <c r="C9" s="248"/>
      <c r="D9" s="251"/>
      <c r="E9" s="251"/>
    </row>
    <row r="10" spans="1:5">
      <c r="A10" s="252"/>
      <c r="B10" s="252"/>
      <c r="C10" s="253"/>
      <c r="D10" s="253"/>
      <c r="E10" s="253"/>
    </row>
    <row r="13" spans="1:5">
      <c r="A13" s="1359"/>
      <c r="B13" s="1359"/>
      <c r="C13" s="1359"/>
      <c r="D13" s="1359"/>
      <c r="E13" s="1359"/>
    </row>
    <row r="14" spans="1:5" ht="15" customHeight="1">
      <c r="A14" s="1358" t="s">
        <v>1516</v>
      </c>
      <c r="B14" s="1358"/>
      <c r="C14" s="1358"/>
      <c r="D14" s="1358"/>
      <c r="E14" s="1358"/>
    </row>
    <row r="15" spans="1:5">
      <c r="A15" s="1358" t="s">
        <v>469</v>
      </c>
      <c r="B15" s="1358"/>
      <c r="C15" s="1358"/>
      <c r="D15" s="1358"/>
      <c r="E15" s="1358"/>
    </row>
    <row r="16" spans="1:5">
      <c r="A16" s="246"/>
      <c r="B16" s="246"/>
      <c r="C16" s="246"/>
      <c r="D16" s="246"/>
      <c r="E16" s="246"/>
    </row>
    <row r="17" spans="1:5">
      <c r="A17" s="254" t="s">
        <v>470</v>
      </c>
      <c r="B17" s="254" t="s">
        <v>446</v>
      </c>
      <c r="C17" s="254" t="s">
        <v>471</v>
      </c>
      <c r="D17" s="254" t="s">
        <v>472</v>
      </c>
      <c r="E17" s="254" t="s">
        <v>473</v>
      </c>
    </row>
    <row r="18" spans="1:5">
      <c r="A18" s="247"/>
      <c r="B18" s="247"/>
      <c r="C18" s="248"/>
      <c r="D18" s="249"/>
      <c r="E18" s="249"/>
    </row>
    <row r="19" spans="1:5">
      <c r="A19" s="250"/>
      <c r="B19" s="250"/>
      <c r="C19" s="248"/>
      <c r="D19" s="251"/>
      <c r="E19" s="251"/>
    </row>
    <row r="20" spans="1:5">
      <c r="A20" s="250"/>
      <c r="B20" s="250"/>
      <c r="C20" s="248"/>
      <c r="D20" s="251"/>
      <c r="E20" s="251"/>
    </row>
    <row r="21" spans="1:5">
      <c r="A21" s="251"/>
      <c r="B21" s="251"/>
      <c r="C21" s="248"/>
      <c r="D21" s="251"/>
      <c r="E21" s="251"/>
    </row>
    <row r="22" spans="1:5">
      <c r="A22" s="252"/>
      <c r="B22" s="252"/>
      <c r="C22" s="253"/>
      <c r="D22" s="253"/>
      <c r="E22" s="253"/>
    </row>
  </sheetData>
  <mergeCells count="6">
    <mergeCell ref="A15:E15"/>
    <mergeCell ref="A14:E14"/>
    <mergeCell ref="A13:E13"/>
    <mergeCell ref="A1:E1"/>
    <mergeCell ref="A2:E2"/>
    <mergeCell ref="A3:E3"/>
  </mergeCells>
  <pageMargins left="0.70866141732283472" right="0.70866141732283472" top="0.74803149606299213" bottom="0.74803149606299213" header="0.31496062992125984" footer="0.31496062992125984"/>
  <pageSetup orientation="portrait" verticalDpi="300" r:id="rId1"/>
  <headerFooter>
    <oddHeader>&amp;L&amp;"Arial,Normal"&amp;8Estados e Información Contable
Notas a los Estados Financieros&amp;R&amp;"Arial,Normal"&amp;8Notas de Desglose
Notas al Estado de Situación Financiera
07.II.1</oddHeader>
    <oddFooter>&amp;C&amp;"Arial,Cursiva"&amp;10“Bajo protesta de decir verdad declaramos que los Estados Financieros y sus notas, son razonablemente correctos y son responsabilidad del emisor”</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ht="29.25" customHeight="1">
      <c r="A2" s="1360" t="s">
        <v>1470</v>
      </c>
      <c r="B2" s="1361"/>
      <c r="C2" s="1361"/>
      <c r="D2" s="1361"/>
      <c r="E2" s="1361"/>
      <c r="F2" s="1361"/>
      <c r="G2" s="1361"/>
      <c r="H2" s="1361"/>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15" customHeight="1">
      <c r="A8" s="338"/>
      <c r="B8" s="339"/>
      <c r="C8" s="339"/>
      <c r="D8" s="339"/>
      <c r="E8" s="339"/>
      <c r="F8" s="339"/>
      <c r="G8" s="339"/>
      <c r="H8" s="340"/>
    </row>
    <row r="9" spans="1:8">
      <c r="A9" s="338"/>
      <c r="B9" s="339"/>
      <c r="C9" s="339"/>
      <c r="D9" s="339"/>
      <c r="E9" s="339"/>
      <c r="F9" s="339"/>
      <c r="G9" s="339"/>
      <c r="H9" s="340"/>
    </row>
    <row r="10" spans="1:8">
      <c r="A10" s="338"/>
      <c r="B10" s="339"/>
      <c r="C10" s="339"/>
      <c r="D10" s="339"/>
      <c r="E10" s="339"/>
      <c r="F10" s="339"/>
      <c r="G10" s="339"/>
      <c r="H10" s="340"/>
    </row>
    <row r="11" spans="1:8">
      <c r="A11" s="338"/>
      <c r="B11" s="339"/>
      <c r="C11" s="339"/>
      <c r="D11" s="339"/>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3">
    <mergeCell ref="A1:H1"/>
    <mergeCell ref="A2:H2"/>
    <mergeCell ref="A3:H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
&amp;R&amp;"Arial,Normal"&amp;8Notas de Desglose
Notas al Estado de Situación Financiera
7.II.2</oddHeader>
    <oddFooter>&amp;C&amp;"Arial,Cursiva"&amp;10“Bajo protesta de decir verdad declaramos que los Estados Financieros y sus notas, son razonablemente correctos y son responsabilidad del emisor”</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zoomScaleNormal="100" workbookViewId="0">
      <selection activeCell="C23" sqref="C23"/>
    </sheetView>
  </sheetViews>
  <sheetFormatPr baseColWidth="10" defaultRowHeight="15"/>
  <cols>
    <col min="2" max="2" width="10.7109375" bestFit="1" customWidth="1"/>
    <col min="3" max="4" width="10.7109375" customWidth="1"/>
    <col min="5" max="5" width="24.42578125" customWidth="1"/>
    <col min="6" max="7" width="15.42578125" customWidth="1"/>
    <col min="8" max="8" width="20.7109375" bestFit="1" customWidth="1"/>
    <col min="9" max="9" width="20.7109375" customWidth="1"/>
    <col min="10" max="10" width="21.7109375" bestFit="1" customWidth="1"/>
  </cols>
  <sheetData>
    <row r="1" spans="1:11">
      <c r="A1" s="1359" t="s">
        <v>1697</v>
      </c>
      <c r="B1" s="1359"/>
      <c r="C1" s="1359"/>
      <c r="D1" s="1359"/>
      <c r="E1" s="1359"/>
      <c r="F1" s="1359"/>
      <c r="G1" s="1359"/>
      <c r="H1" s="1359"/>
      <c r="I1" s="1359"/>
      <c r="J1" s="1359"/>
    </row>
    <row r="2" spans="1:11" ht="34.5" customHeight="1">
      <c r="A2" s="1358" t="s">
        <v>1510</v>
      </c>
      <c r="B2" s="1358"/>
      <c r="C2" s="1358"/>
      <c r="D2" s="1358"/>
      <c r="E2" s="1358"/>
      <c r="F2" s="1358"/>
      <c r="G2" s="1358"/>
      <c r="H2" s="1358"/>
      <c r="I2" s="1358"/>
      <c r="J2" s="1358"/>
    </row>
    <row r="3" spans="1:11">
      <c r="A3" s="1358" t="s">
        <v>1307</v>
      </c>
      <c r="B3" s="1358"/>
      <c r="C3" s="1358"/>
      <c r="D3" s="1358"/>
      <c r="E3" s="1358"/>
      <c r="F3" s="1358"/>
      <c r="G3" s="1358"/>
      <c r="H3" s="1358"/>
      <c r="I3" s="1358"/>
      <c r="J3" s="1358"/>
    </row>
    <row r="4" spans="1:11">
      <c r="A4" s="246"/>
      <c r="B4" s="246"/>
      <c r="C4" s="558"/>
      <c r="D4" s="558"/>
      <c r="E4" s="246"/>
      <c r="F4" s="246"/>
      <c r="G4" s="558"/>
      <c r="H4" s="246"/>
      <c r="I4" s="559"/>
      <c r="J4" s="246"/>
    </row>
    <row r="5" spans="1:11">
      <c r="A5" s="1364" t="s">
        <v>476</v>
      </c>
      <c r="B5" s="1364" t="s">
        <v>477</v>
      </c>
      <c r="C5" s="1362" t="s">
        <v>546</v>
      </c>
      <c r="D5" s="1363"/>
      <c r="E5" s="1364" t="s">
        <v>478</v>
      </c>
      <c r="F5" s="1364" t="s">
        <v>249</v>
      </c>
      <c r="G5" s="1364" t="s">
        <v>1305</v>
      </c>
      <c r="H5" s="1366" t="s">
        <v>1306</v>
      </c>
      <c r="I5" s="1366" t="s">
        <v>1308</v>
      </c>
      <c r="J5" s="1364" t="s">
        <v>473</v>
      </c>
      <c r="K5" s="217"/>
    </row>
    <row r="6" spans="1:11">
      <c r="A6" s="1365"/>
      <c r="B6" s="1365"/>
      <c r="C6" s="560" t="s">
        <v>547</v>
      </c>
      <c r="D6" s="560" t="s">
        <v>548</v>
      </c>
      <c r="E6" s="1365"/>
      <c r="F6" s="1365"/>
      <c r="G6" s="1365"/>
      <c r="H6" s="1365"/>
      <c r="I6" s="1367"/>
      <c r="J6" s="1365"/>
      <c r="K6" s="217"/>
    </row>
    <row r="7" spans="1:11">
      <c r="A7" s="255"/>
      <c r="B7" s="256"/>
      <c r="C7" s="256"/>
      <c r="D7" s="256"/>
      <c r="E7" s="256"/>
      <c r="F7" s="257"/>
      <c r="G7" s="257"/>
      <c r="H7" s="258"/>
      <c r="I7" s="258"/>
      <c r="J7" s="258"/>
    </row>
    <row r="8" spans="1:11">
      <c r="A8" s="255"/>
      <c r="B8" s="679"/>
      <c r="C8" s="259"/>
      <c r="D8" s="259"/>
      <c r="E8" s="259"/>
      <c r="F8" s="257"/>
      <c r="G8" s="257"/>
      <c r="H8" s="260"/>
      <c r="I8" s="260"/>
      <c r="J8" s="260"/>
    </row>
    <row r="9" spans="1:11">
      <c r="A9" s="255"/>
      <c r="B9" s="261"/>
      <c r="C9" s="261"/>
      <c r="D9" s="261"/>
      <c r="E9" s="261"/>
      <c r="F9" s="257"/>
      <c r="G9" s="257"/>
      <c r="H9" s="261"/>
      <c r="I9" s="261"/>
      <c r="J9" s="261"/>
    </row>
    <row r="10" spans="1:11" s="626" customFormat="1">
      <c r="A10" s="255"/>
      <c r="B10" s="261"/>
      <c r="C10" s="261"/>
      <c r="D10" s="261"/>
      <c r="E10" s="261"/>
      <c r="F10" s="257"/>
      <c r="G10" s="257"/>
      <c r="H10" s="261"/>
      <c r="I10" s="261"/>
      <c r="J10" s="261"/>
    </row>
    <row r="11" spans="1:11" s="626" customFormat="1">
      <c r="A11" s="255"/>
      <c r="B11" s="261"/>
      <c r="C11" s="261"/>
      <c r="D11" s="261"/>
      <c r="E11" s="261"/>
      <c r="F11" s="257"/>
      <c r="G11" s="257"/>
      <c r="H11" s="261"/>
      <c r="I11" s="261"/>
      <c r="J11" s="261"/>
    </row>
    <row r="12" spans="1:11" s="626" customFormat="1">
      <c r="A12" s="255"/>
      <c r="B12" s="261"/>
      <c r="C12" s="261"/>
      <c r="D12" s="261"/>
      <c r="E12" s="261"/>
      <c r="F12" s="257"/>
      <c r="G12" s="257"/>
      <c r="H12" s="261"/>
      <c r="I12" s="261"/>
      <c r="J12" s="261"/>
    </row>
    <row r="13" spans="1:11" s="626" customFormat="1">
      <c r="A13" s="255"/>
      <c r="B13" s="261"/>
      <c r="C13" s="261"/>
      <c r="D13" s="261"/>
      <c r="E13" s="261"/>
      <c r="F13" s="257"/>
      <c r="G13" s="257"/>
      <c r="H13" s="261"/>
      <c r="I13" s="261"/>
      <c r="J13" s="261"/>
    </row>
    <row r="14" spans="1:11" s="626" customFormat="1">
      <c r="A14" s="255"/>
      <c r="B14" s="261"/>
      <c r="C14" s="261"/>
      <c r="D14" s="261"/>
      <c r="E14" s="261"/>
      <c r="F14" s="257"/>
      <c r="G14" s="257"/>
      <c r="H14" s="261"/>
      <c r="I14" s="261"/>
      <c r="J14" s="261"/>
    </row>
    <row r="15" spans="1:11" s="626" customFormat="1">
      <c r="A15" s="255"/>
      <c r="B15" s="261"/>
      <c r="C15" s="261"/>
      <c r="D15" s="261"/>
      <c r="E15" s="261"/>
      <c r="F15" s="257"/>
      <c r="G15" s="257"/>
      <c r="H15" s="261"/>
      <c r="I15" s="261"/>
      <c r="J15" s="261"/>
    </row>
    <row r="16" spans="1:11" s="626" customFormat="1">
      <c r="A16" s="255"/>
      <c r="B16" s="261"/>
      <c r="C16" s="261"/>
      <c r="D16" s="261"/>
      <c r="E16" s="261"/>
      <c r="F16" s="257"/>
      <c r="G16" s="257"/>
      <c r="H16" s="261"/>
      <c r="I16" s="261"/>
      <c r="J16" s="261"/>
    </row>
    <row r="17" spans="1:10" s="626" customFormat="1">
      <c r="A17" s="255"/>
      <c r="B17" s="261"/>
      <c r="C17" s="261"/>
      <c r="D17" s="261"/>
      <c r="E17" s="261"/>
      <c r="F17" s="257"/>
      <c r="G17" s="257"/>
      <c r="H17" s="261"/>
      <c r="I17" s="261"/>
      <c r="J17" s="261"/>
    </row>
    <row r="18" spans="1:10" s="626" customFormat="1">
      <c r="A18" s="255"/>
      <c r="B18" s="261"/>
      <c r="C18" s="261"/>
      <c r="D18" s="261"/>
      <c r="E18" s="261"/>
      <c r="F18" s="257"/>
      <c r="G18" s="257"/>
      <c r="H18" s="261"/>
      <c r="I18" s="261"/>
      <c r="J18" s="261"/>
    </row>
    <row r="19" spans="1:10" s="626" customFormat="1">
      <c r="A19" s="255"/>
      <c r="B19" s="261"/>
      <c r="C19" s="261"/>
      <c r="D19" s="261"/>
      <c r="E19" s="261"/>
      <c r="F19" s="257"/>
      <c r="G19" s="257"/>
      <c r="H19" s="261"/>
      <c r="I19" s="261"/>
      <c r="J19" s="261"/>
    </row>
    <row r="20" spans="1:10" s="626" customFormat="1">
      <c r="A20" s="255"/>
      <c r="B20" s="261"/>
      <c r="C20" s="261"/>
      <c r="D20" s="261"/>
      <c r="E20" s="261"/>
      <c r="F20" s="257"/>
      <c r="G20" s="257"/>
      <c r="H20" s="261"/>
      <c r="I20" s="261"/>
      <c r="J20" s="261"/>
    </row>
    <row r="21" spans="1:10" s="626" customFormat="1">
      <c r="A21" s="255"/>
      <c r="B21" s="261"/>
      <c r="C21" s="261"/>
      <c r="D21" s="261"/>
      <c r="E21" s="261"/>
      <c r="F21" s="257"/>
      <c r="G21" s="257"/>
      <c r="H21" s="261"/>
      <c r="I21" s="261"/>
      <c r="J21" s="261"/>
    </row>
    <row r="22" spans="1:10" s="626" customFormat="1">
      <c r="A22" s="255"/>
      <c r="B22" s="261"/>
      <c r="C22" s="261"/>
      <c r="D22" s="261"/>
      <c r="E22" s="261"/>
      <c r="F22" s="257"/>
      <c r="G22" s="257"/>
      <c r="H22" s="261"/>
      <c r="I22" s="261"/>
      <c r="J22" s="261"/>
    </row>
    <row r="23" spans="1:10">
      <c r="A23" s="255"/>
      <c r="B23" s="262"/>
      <c r="C23" s="262"/>
      <c r="D23" s="262"/>
      <c r="E23" s="262"/>
      <c r="F23" s="257"/>
      <c r="G23" s="257"/>
      <c r="H23" s="262"/>
      <c r="I23" s="262"/>
      <c r="J23" s="262"/>
    </row>
    <row r="24" spans="1:10">
      <c r="A24" s="255"/>
      <c r="B24" s="260"/>
      <c r="C24" s="260"/>
      <c r="D24" s="260"/>
      <c r="E24" s="260"/>
      <c r="F24" s="257"/>
      <c r="G24" s="257"/>
      <c r="H24" s="260"/>
      <c r="I24" s="260"/>
      <c r="J24" s="260"/>
    </row>
    <row r="25" spans="1:10">
      <c r="A25" s="263"/>
      <c r="B25" s="264"/>
      <c r="C25" s="264"/>
      <c r="D25" s="264"/>
      <c r="E25" s="264"/>
      <c r="F25" s="265"/>
      <c r="G25" s="265"/>
      <c r="H25" s="265"/>
      <c r="I25" s="265"/>
      <c r="J25" s="265"/>
    </row>
    <row r="27" spans="1:10">
      <c r="A27" s="678" t="s">
        <v>1511</v>
      </c>
      <c r="B27" s="677" t="s">
        <v>1512</v>
      </c>
    </row>
  </sheetData>
  <mergeCells count="12">
    <mergeCell ref="A1:J1"/>
    <mergeCell ref="A2:J2"/>
    <mergeCell ref="A3:J3"/>
    <mergeCell ref="C5:D5"/>
    <mergeCell ref="A5:A6"/>
    <mergeCell ref="B5:B6"/>
    <mergeCell ref="E5:E6"/>
    <mergeCell ref="F5:F6"/>
    <mergeCell ref="G5:G6"/>
    <mergeCell ref="H5:H6"/>
    <mergeCell ref="J5:J6"/>
    <mergeCell ref="I5:I6"/>
  </mergeCells>
  <printOptions horizontalCentered="1"/>
  <pageMargins left="0.70866141732283472" right="0.70866141732283472" top="0.74803149606299213" bottom="0.74803149606299213" header="0.31496062992125984" footer="0.31496062992125984"/>
  <pageSetup scale="75" orientation="landscape" verticalDpi="300" r:id="rId1"/>
  <headerFooter>
    <oddHeader>&amp;L&amp;"Arial,Normal"&amp;8Estados e Información Contable
Notas a los Estados Financieros&amp;R&amp;"Arial,Normal"&amp;8Notas de Desglose
Notas al Estado de Situación Financiera
7.II.3</oddHeader>
    <oddFooter>&amp;C&amp;"Arial,Cursiva"&amp;10“Bajo protesta de decir verdad declaramos que los Estados Financieros y sus notas, son razonablemente correctos y son responsabilidad del emisor”</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zoomScale="130" zoomScaleNormal="13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19</v>
      </c>
      <c r="B2" s="1350"/>
      <c r="C2" s="1350"/>
      <c r="D2" s="1350"/>
      <c r="E2" s="1350"/>
      <c r="F2" s="1350"/>
      <c r="G2" s="1350"/>
      <c r="H2" s="1350"/>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1368" t="s">
        <v>1513</v>
      </c>
      <c r="C7" s="1368"/>
      <c r="D7" s="1368"/>
      <c r="E7" s="1368"/>
      <c r="F7" s="1368"/>
      <c r="G7" s="1368"/>
      <c r="H7" s="340"/>
    </row>
    <row r="8" spans="1:8">
      <c r="A8" s="338"/>
      <c r="B8" s="1368"/>
      <c r="C8" s="1368"/>
      <c r="D8" s="1368"/>
      <c r="E8" s="1368"/>
      <c r="F8" s="1368"/>
      <c r="G8" s="1368"/>
      <c r="H8" s="340"/>
    </row>
    <row r="9" spans="1:8">
      <c r="A9" s="338"/>
      <c r="B9" s="1368"/>
      <c r="C9" s="1368"/>
      <c r="D9" s="1368"/>
      <c r="E9" s="1368"/>
      <c r="F9" s="1368"/>
      <c r="G9" s="1368"/>
      <c r="H9" s="340"/>
    </row>
    <row r="10" spans="1:8">
      <c r="A10" s="338"/>
      <c r="B10" s="1368"/>
      <c r="C10" s="1368"/>
      <c r="D10" s="1368"/>
      <c r="E10" s="1368"/>
      <c r="F10" s="1368"/>
      <c r="G10" s="1368"/>
      <c r="H10" s="340"/>
    </row>
    <row r="11" spans="1:8">
      <c r="A11" s="338"/>
      <c r="B11" s="1368"/>
      <c r="C11" s="1368"/>
      <c r="D11" s="1368"/>
      <c r="E11" s="1368"/>
      <c r="F11" s="1368"/>
      <c r="G11" s="1368"/>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c r="A36" s="338"/>
      <c r="B36" s="339"/>
      <c r="C36" s="339"/>
      <c r="D36" s="339"/>
      <c r="E36" s="339"/>
      <c r="F36" s="339"/>
      <c r="G36" s="339"/>
      <c r="H36" s="340"/>
    </row>
    <row r="37" spans="1:8" ht="15.75" thickBot="1">
      <c r="A37" s="341"/>
      <c r="B37" s="342"/>
      <c r="C37" s="342"/>
      <c r="D37" s="342"/>
      <c r="E37" s="342"/>
      <c r="F37" s="342"/>
      <c r="G37" s="342"/>
      <c r="H37" s="343"/>
    </row>
  </sheetData>
  <mergeCells count="4">
    <mergeCell ref="A1:H1"/>
    <mergeCell ref="A2:H2"/>
    <mergeCell ref="A3:H3"/>
    <mergeCell ref="B7:G11"/>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7.II.4</oddHeader>
    <oddFooter>&amp;C&amp;"Arial,Cursiva"&amp;10“Bajo protesta de decir verdad declaramos que los Estados Financieros y sus notas, son razonablemente correctos y son responsabilidad del emisor”</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23</v>
      </c>
      <c r="B2" s="1350"/>
      <c r="C2" s="1350"/>
      <c r="D2" s="1350"/>
      <c r="E2" s="1350"/>
      <c r="F2" s="1350"/>
      <c r="G2" s="1350"/>
      <c r="H2" s="1350"/>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c r="A8" s="338"/>
      <c r="B8" s="339"/>
      <c r="C8" s="339"/>
      <c r="D8" s="339"/>
      <c r="E8" s="339"/>
      <c r="F8" s="339"/>
      <c r="G8" s="339"/>
      <c r="H8" s="340"/>
    </row>
    <row r="9" spans="1:8" ht="32.25" customHeight="1">
      <c r="A9" s="1355" t="s">
        <v>1514</v>
      </c>
      <c r="B9" s="1356"/>
      <c r="C9" s="1356"/>
      <c r="D9" s="1356"/>
      <c r="E9" s="1356"/>
      <c r="F9" s="1356"/>
      <c r="G9" s="1356"/>
      <c r="H9" s="1357"/>
    </row>
    <row r="10" spans="1:8">
      <c r="A10" s="338"/>
      <c r="B10" s="354"/>
      <c r="C10" s="354"/>
      <c r="D10" s="354"/>
      <c r="E10" s="339"/>
      <c r="F10" s="339"/>
      <c r="G10" s="339"/>
      <c r="H10" s="340"/>
    </row>
    <row r="11" spans="1:8">
      <c r="A11" s="338"/>
      <c r="B11" s="354"/>
      <c r="C11" s="354"/>
      <c r="D11" s="354"/>
      <c r="E11" s="339"/>
      <c r="F11" s="339"/>
      <c r="G11" s="339"/>
      <c r="H11" s="340"/>
    </row>
    <row r="12" spans="1:8">
      <c r="A12" s="338"/>
      <c r="B12" s="339"/>
      <c r="C12" s="339"/>
      <c r="D12" s="339"/>
      <c r="E12" s="339"/>
      <c r="F12" s="339"/>
      <c r="G12" s="339"/>
      <c r="H12" s="340"/>
    </row>
    <row r="13" spans="1:8">
      <c r="A13" s="338"/>
      <c r="B13" s="339"/>
      <c r="C13" s="339"/>
      <c r="D13" s="339"/>
      <c r="E13" s="339"/>
      <c r="F13" s="339"/>
      <c r="G13" s="339"/>
      <c r="H13" s="340"/>
    </row>
    <row r="14" spans="1:8">
      <c r="A14" s="338"/>
      <c r="B14" s="339"/>
      <c r="C14" s="339"/>
      <c r="D14" s="339"/>
      <c r="E14" s="339"/>
      <c r="F14" s="339"/>
      <c r="G14" s="339"/>
      <c r="H14" s="340"/>
    </row>
    <row r="15" spans="1:8">
      <c r="A15" s="338"/>
      <c r="B15" s="339"/>
      <c r="C15" s="339"/>
      <c r="D15" s="339"/>
      <c r="E15" s="339"/>
      <c r="F15" s="339"/>
      <c r="G15" s="339"/>
      <c r="H15" s="340"/>
    </row>
    <row r="16" spans="1:8">
      <c r="A16" s="338"/>
      <c r="B16" s="339"/>
      <c r="C16" s="339"/>
      <c r="D16" s="339"/>
      <c r="E16" s="339"/>
      <c r="F16" s="339"/>
      <c r="G16" s="339"/>
      <c r="H16" s="340"/>
    </row>
    <row r="17" spans="1:8">
      <c r="A17" s="338"/>
      <c r="B17" s="339"/>
      <c r="C17" s="339"/>
      <c r="D17" s="339"/>
      <c r="E17" s="339"/>
      <c r="F17" s="339"/>
      <c r="G17" s="339"/>
      <c r="H17" s="340"/>
    </row>
    <row r="18" spans="1:8">
      <c r="A18" s="338"/>
      <c r="B18" s="339"/>
      <c r="C18" s="339"/>
      <c r="D18" s="339"/>
      <c r="E18" s="339"/>
      <c r="F18" s="339"/>
      <c r="G18" s="339"/>
      <c r="H18" s="340"/>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ht="15.75" thickBot="1">
      <c r="A35" s="341"/>
      <c r="B35" s="342"/>
      <c r="C35" s="342"/>
      <c r="D35" s="342"/>
      <c r="E35" s="342"/>
      <c r="F35" s="342"/>
      <c r="G35" s="342"/>
      <c r="H35" s="343"/>
    </row>
  </sheetData>
  <mergeCells count="4">
    <mergeCell ref="A1:H1"/>
    <mergeCell ref="A2:H2"/>
    <mergeCell ref="A3:H3"/>
    <mergeCell ref="A9:H9"/>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7.II.5</oddHeader>
    <oddFooter>&amp;C&amp;"Arial,Cursiva"&amp;10“Bajo protesta de decir verdad declaramos que los Estados Financieros y sus notas, son razonablemente correctos y son responsabilidad del emisor”</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110" zoomScaleNormal="110" workbookViewId="0">
      <selection activeCell="H12" sqref="H12:J12"/>
    </sheetView>
  </sheetViews>
  <sheetFormatPr baseColWidth="10" defaultRowHeight="15"/>
  <cols>
    <col min="2" max="2" width="37.28515625" bestFit="1" customWidth="1"/>
    <col min="5" max="5" width="19.85546875" style="626" bestFit="1" customWidth="1"/>
    <col min="6" max="6" width="19.28515625" style="626" bestFit="1" customWidth="1"/>
    <col min="7" max="7" width="21.7109375" style="626" bestFit="1" customWidth="1"/>
  </cols>
  <sheetData>
    <row r="1" spans="1:10">
      <c r="A1" s="1350" t="s">
        <v>1697</v>
      </c>
      <c r="B1" s="1350"/>
      <c r="C1" s="1350"/>
      <c r="D1" s="1350"/>
      <c r="E1" s="1350"/>
      <c r="F1" s="1350"/>
      <c r="G1" s="1350"/>
      <c r="H1" s="1350"/>
      <c r="I1" s="1350"/>
      <c r="J1" s="1350"/>
    </row>
    <row r="2" spans="1:10">
      <c r="A2" s="1350" t="s">
        <v>1457</v>
      </c>
      <c r="B2" s="1350"/>
      <c r="C2" s="1350"/>
      <c r="D2" s="1350"/>
      <c r="E2" s="1350"/>
      <c r="F2" s="1350"/>
      <c r="G2" s="1350"/>
      <c r="H2" s="1350"/>
      <c r="I2" s="1350"/>
      <c r="J2" s="1350"/>
    </row>
    <row r="3" spans="1:10">
      <c r="A3" s="1350" t="s">
        <v>670</v>
      </c>
      <c r="B3" s="1350"/>
      <c r="C3" s="1350"/>
      <c r="D3" s="1350"/>
      <c r="E3" s="1350"/>
      <c r="F3" s="1350"/>
      <c r="G3" s="1350"/>
      <c r="H3" s="1350"/>
      <c r="I3" s="1350"/>
      <c r="J3" s="1350"/>
    </row>
    <row r="4" spans="1:10">
      <c r="A4" s="214"/>
      <c r="B4" s="214"/>
      <c r="C4" s="214"/>
      <c r="D4" s="214"/>
      <c r="E4" s="627"/>
      <c r="F4" s="627"/>
      <c r="G4" s="627"/>
      <c r="H4" s="214"/>
      <c r="I4" s="214"/>
      <c r="J4" s="214"/>
    </row>
    <row r="5" spans="1:10">
      <c r="A5" s="680" t="s">
        <v>476</v>
      </c>
      <c r="B5" s="680" t="s">
        <v>249</v>
      </c>
      <c r="C5" s="680" t="s">
        <v>578</v>
      </c>
      <c r="D5" s="680" t="s">
        <v>472</v>
      </c>
      <c r="E5" s="254" t="s">
        <v>470</v>
      </c>
      <c r="F5" s="254" t="s">
        <v>446</v>
      </c>
      <c r="G5" s="254" t="s">
        <v>473</v>
      </c>
      <c r="H5" s="1369" t="s">
        <v>1521</v>
      </c>
      <c r="I5" s="1369"/>
      <c r="J5" s="1369"/>
    </row>
    <row r="6" spans="1:10" s="627" customFormat="1" ht="11.25">
      <c r="A6" s="681" t="s">
        <v>1524</v>
      </c>
      <c r="B6" s="681" t="s">
        <v>1528</v>
      </c>
      <c r="C6" s="681"/>
      <c r="D6" s="681"/>
      <c r="E6" s="682"/>
      <c r="F6" s="682"/>
      <c r="G6" s="682"/>
      <c r="H6" s="1371"/>
      <c r="I6" s="1372"/>
      <c r="J6" s="1373"/>
    </row>
    <row r="7" spans="1:10" s="627" customFormat="1" ht="11.25">
      <c r="A7" s="681"/>
      <c r="B7" s="681"/>
      <c r="C7" s="681"/>
      <c r="D7" s="681"/>
      <c r="E7" s="682"/>
      <c r="F7" s="682"/>
      <c r="G7" s="682"/>
      <c r="H7" s="1371"/>
      <c r="I7" s="1372"/>
      <c r="J7" s="1373"/>
    </row>
    <row r="8" spans="1:10" s="627" customFormat="1" ht="11.25">
      <c r="A8" s="681" t="s">
        <v>1525</v>
      </c>
      <c r="B8" s="681" t="s">
        <v>1529</v>
      </c>
      <c r="C8" s="681"/>
      <c r="D8" s="681"/>
      <c r="E8" s="682"/>
      <c r="F8" s="682"/>
      <c r="G8" s="682"/>
      <c r="H8" s="1371"/>
      <c r="I8" s="1372"/>
      <c r="J8" s="1373"/>
    </row>
    <row r="9" spans="1:10" s="627" customFormat="1" ht="11.25">
      <c r="A9" s="681"/>
      <c r="B9" s="681"/>
      <c r="C9" s="681"/>
      <c r="D9" s="681"/>
      <c r="E9" s="682"/>
      <c r="F9" s="682"/>
      <c r="G9" s="682"/>
      <c r="H9" s="1371"/>
      <c r="I9" s="1372"/>
      <c r="J9" s="1373"/>
    </row>
    <row r="10" spans="1:10" s="686" customFormat="1" ht="11.25">
      <c r="A10" s="684" t="s">
        <v>1522</v>
      </c>
      <c r="B10" s="684" t="s">
        <v>1526</v>
      </c>
      <c r="C10" s="684"/>
      <c r="D10" s="684"/>
      <c r="E10" s="685"/>
      <c r="F10" s="685"/>
      <c r="G10" s="685"/>
      <c r="H10" s="1371"/>
      <c r="I10" s="1372"/>
      <c r="J10" s="1373"/>
    </row>
    <row r="11" spans="1:10" s="686" customFormat="1" ht="11.25">
      <c r="A11" s="684"/>
      <c r="B11" s="684"/>
      <c r="C11" s="684"/>
      <c r="D11" s="684"/>
      <c r="E11" s="685"/>
      <c r="F11" s="685"/>
      <c r="G11" s="685"/>
      <c r="H11" s="1371"/>
      <c r="I11" s="1372"/>
      <c r="J11" s="1373"/>
    </row>
    <row r="12" spans="1:10" s="627" customFormat="1" ht="11.25">
      <c r="A12" s="681" t="s">
        <v>1523</v>
      </c>
      <c r="B12" s="681" t="s">
        <v>1527</v>
      </c>
      <c r="C12" s="681"/>
      <c r="D12" s="681"/>
      <c r="E12" s="682"/>
      <c r="F12" s="682"/>
      <c r="G12" s="682"/>
      <c r="H12" s="1371"/>
      <c r="I12" s="1372"/>
      <c r="J12" s="1373"/>
    </row>
    <row r="13" spans="1:10">
      <c r="A13" s="681"/>
      <c r="B13" s="644"/>
      <c r="C13" s="644"/>
      <c r="D13" s="644"/>
      <c r="E13" s="683"/>
      <c r="F13" s="683"/>
      <c r="G13" s="683"/>
      <c r="H13" s="1371"/>
      <c r="I13" s="1372"/>
      <c r="J13" s="1373"/>
    </row>
    <row r="14" spans="1:10" s="626" customFormat="1">
      <c r="A14" s="627"/>
      <c r="B14" s="627"/>
      <c r="C14" s="627"/>
      <c r="D14" s="627"/>
      <c r="E14" s="627"/>
      <c r="F14" s="627"/>
      <c r="G14" s="627"/>
      <c r="H14" s="627"/>
      <c r="I14" s="627"/>
      <c r="J14" s="627"/>
    </row>
    <row r="15" spans="1:10" s="626" customFormat="1" ht="60.75" customHeight="1">
      <c r="A15" s="687" t="s">
        <v>1530</v>
      </c>
      <c r="B15" s="1370" t="s">
        <v>1531</v>
      </c>
      <c r="C15" s="1370"/>
      <c r="D15" s="1370"/>
      <c r="E15" s="1370"/>
      <c r="F15" s="1370"/>
      <c r="G15" s="1370"/>
      <c r="H15" s="1370"/>
      <c r="I15" s="1370"/>
      <c r="J15" s="1370"/>
    </row>
    <row r="16" spans="1:10" s="626" customFormat="1">
      <c r="A16" s="627"/>
      <c r="B16" s="627"/>
      <c r="C16" s="627"/>
      <c r="D16" s="627"/>
      <c r="E16" s="627"/>
      <c r="F16" s="627"/>
      <c r="G16" s="627"/>
      <c r="H16" s="627"/>
      <c r="I16" s="627"/>
      <c r="J16" s="627"/>
    </row>
  </sheetData>
  <mergeCells count="13">
    <mergeCell ref="A1:J1"/>
    <mergeCell ref="A2:J2"/>
    <mergeCell ref="A3:J3"/>
    <mergeCell ref="H5:J5"/>
    <mergeCell ref="B15:J15"/>
    <mergeCell ref="H6:J6"/>
    <mergeCell ref="H8:J8"/>
    <mergeCell ref="H10:J10"/>
    <mergeCell ref="H12:J12"/>
    <mergeCell ref="H13:J13"/>
    <mergeCell ref="H7:J7"/>
    <mergeCell ref="H9:J9"/>
    <mergeCell ref="H11:J11"/>
  </mergeCells>
  <pageMargins left="0.70866141732283472" right="0.70866141732283472" top="0.74803149606299213" bottom="0.74803149606299213" header="0.31496062992125984" footer="0.31496062992125984"/>
  <pageSetup scale="73" fitToHeight="0" orientation="landscape" r:id="rId1"/>
  <headerFooter>
    <oddHeader>&amp;L&amp;"Arial,Normal"&amp;8Estados e Información Contable
Notas a los Estados Financieros&amp;R&amp;"Arial,Normal"&amp;8Notas de Desglose
Notas al Estado de Situación Financiera
7.II.6-7</oddHeader>
    <oddFooter>&amp;C&amp;"Arial,Cursiva"&amp;10“Bajo protesta de decir verdad declaramos que los Estados Financieros y sus notas, son razonablemente correctos y son responsabilidad del emisor”</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zoomScaleNormal="100" workbookViewId="0">
      <selection activeCell="P7" sqref="P7"/>
    </sheetView>
  </sheetViews>
  <sheetFormatPr baseColWidth="10" defaultRowHeight="12.75"/>
  <cols>
    <col min="1" max="2" width="11.42578125" style="238"/>
    <col min="3" max="3" width="26" style="238" customWidth="1"/>
    <col min="4" max="4" width="16" style="238" customWidth="1"/>
    <col min="5" max="5" width="15.140625" style="238" customWidth="1"/>
    <col min="6" max="6" width="16.5703125" style="238" customWidth="1"/>
    <col min="7" max="7" width="16" style="238" customWidth="1"/>
    <col min="8" max="8" width="17.42578125" style="238" customWidth="1"/>
    <col min="9" max="10" width="16.42578125" style="238" customWidth="1"/>
    <col min="11" max="16384" width="11.42578125" style="238"/>
  </cols>
  <sheetData>
    <row r="1" spans="1:14" ht="16.5" customHeight="1">
      <c r="A1" s="1379" t="s">
        <v>1697</v>
      </c>
      <c r="B1" s="1379"/>
      <c r="C1" s="1379"/>
      <c r="D1" s="1379"/>
      <c r="E1" s="1379"/>
      <c r="F1" s="1379"/>
      <c r="G1" s="1379"/>
      <c r="H1" s="1379"/>
      <c r="I1" s="1379"/>
      <c r="J1" s="1379"/>
      <c r="K1" s="1379"/>
    </row>
    <row r="2" spans="1:14" ht="8.25" customHeight="1">
      <c r="A2" s="240"/>
      <c r="B2" s="240"/>
      <c r="C2" s="241"/>
      <c r="D2" s="241"/>
      <c r="E2" s="241"/>
      <c r="F2" s="241"/>
      <c r="G2" s="241"/>
      <c r="H2" s="241"/>
      <c r="I2" s="240"/>
      <c r="J2" s="240"/>
      <c r="K2" s="240"/>
    </row>
    <row r="3" spans="1:14" ht="16.5" customHeight="1">
      <c r="A3" s="1380" t="s">
        <v>1461</v>
      </c>
      <c r="B3" s="1380"/>
      <c r="C3" s="1380"/>
      <c r="D3" s="1380"/>
      <c r="E3" s="1380"/>
      <c r="F3" s="1380"/>
      <c r="G3" s="1380"/>
      <c r="H3" s="1380"/>
      <c r="I3" s="1380"/>
      <c r="J3" s="1380"/>
      <c r="K3" s="1380"/>
    </row>
    <row r="4" spans="1:14" ht="15.75" customHeight="1">
      <c r="A4" s="1381" t="s">
        <v>670</v>
      </c>
      <c r="B4" s="1381"/>
      <c r="C4" s="1381"/>
      <c r="D4" s="1381"/>
      <c r="E4" s="1381"/>
      <c r="F4" s="1381"/>
      <c r="G4" s="1381"/>
      <c r="H4" s="1381"/>
      <c r="I4" s="1381"/>
      <c r="J4" s="1381"/>
      <c r="K4" s="1381"/>
      <c r="L4" s="242"/>
      <c r="M4" s="242"/>
      <c r="N4" s="242"/>
    </row>
    <row r="5" spans="1:14" ht="15.75" customHeight="1" thickBot="1">
      <c r="A5" s="243"/>
      <c r="B5" s="243"/>
      <c r="C5" s="243"/>
      <c r="D5" s="243"/>
      <c r="E5" s="243"/>
      <c r="F5" s="243"/>
      <c r="G5" s="243"/>
      <c r="H5" s="243"/>
      <c r="I5" s="243"/>
      <c r="J5" s="744"/>
      <c r="K5" s="239"/>
      <c r="L5" s="242"/>
      <c r="M5" s="242"/>
      <c r="N5" s="242"/>
    </row>
    <row r="6" spans="1:14" s="244" customFormat="1" ht="24.75" customHeight="1">
      <c r="A6" s="1382" t="s">
        <v>480</v>
      </c>
      <c r="B6" s="1375" t="s">
        <v>540</v>
      </c>
      <c r="C6" s="1375" t="s">
        <v>537</v>
      </c>
      <c r="D6" s="1375" t="s">
        <v>1661</v>
      </c>
      <c r="E6" s="1375" t="s">
        <v>541</v>
      </c>
      <c r="F6" s="1375" t="s">
        <v>542</v>
      </c>
      <c r="G6" s="1384" t="s">
        <v>538</v>
      </c>
      <c r="H6" s="1375" t="s">
        <v>481</v>
      </c>
      <c r="I6" s="1375" t="s">
        <v>482</v>
      </c>
      <c r="J6" s="1375" t="s">
        <v>483</v>
      </c>
      <c r="K6" s="1377" t="s">
        <v>539</v>
      </c>
      <c r="L6" s="1374"/>
    </row>
    <row r="7" spans="1:14" s="244" customFormat="1" ht="43.5" customHeight="1">
      <c r="A7" s="1383"/>
      <c r="B7" s="1376"/>
      <c r="C7" s="1376"/>
      <c r="D7" s="1376"/>
      <c r="E7" s="1376"/>
      <c r="F7" s="1376"/>
      <c r="G7" s="1385"/>
      <c r="H7" s="1376"/>
      <c r="I7" s="1376"/>
      <c r="J7" s="1376"/>
      <c r="K7" s="1378"/>
      <c r="L7" s="1374"/>
    </row>
    <row r="8" spans="1:14" ht="12.75" customHeight="1">
      <c r="A8" s="297"/>
      <c r="B8" s="298"/>
      <c r="C8" s="299"/>
      <c r="D8" s="300"/>
      <c r="E8" s="301"/>
      <c r="F8" s="302"/>
      <c r="G8" s="303"/>
      <c r="H8" s="303"/>
      <c r="I8" s="303"/>
      <c r="J8" s="754"/>
      <c r="K8" s="304"/>
    </row>
    <row r="9" spans="1:14" ht="12.75" customHeight="1">
      <c r="A9" s="305"/>
      <c r="B9" s="306"/>
      <c r="C9" s="307"/>
      <c r="D9" s="308"/>
      <c r="E9" s="309"/>
      <c r="F9" s="310"/>
      <c r="G9" s="311"/>
      <c r="H9" s="311"/>
      <c r="I9" s="311"/>
      <c r="J9" s="755"/>
      <c r="K9" s="312"/>
    </row>
    <row r="10" spans="1:14" ht="12.75" customHeight="1">
      <c r="A10" s="305"/>
      <c r="B10" s="306"/>
      <c r="C10" s="307"/>
      <c r="D10" s="308"/>
      <c r="E10" s="309"/>
      <c r="F10" s="310"/>
      <c r="G10" s="311"/>
      <c r="H10" s="311"/>
      <c r="I10" s="311"/>
      <c r="J10" s="755"/>
      <c r="K10" s="312"/>
    </row>
    <row r="11" spans="1:14" ht="12.75" customHeight="1">
      <c r="A11" s="305"/>
      <c r="B11" s="306"/>
      <c r="C11" s="307"/>
      <c r="D11" s="308"/>
      <c r="E11" s="309"/>
      <c r="F11" s="310"/>
      <c r="G11" s="311"/>
      <c r="H11" s="311"/>
      <c r="I11" s="311"/>
      <c r="J11" s="755"/>
      <c r="K11" s="312"/>
    </row>
    <row r="12" spans="1:14" ht="12.75" customHeight="1">
      <c r="A12" s="305"/>
      <c r="B12" s="306"/>
      <c r="C12" s="307"/>
      <c r="D12" s="308"/>
      <c r="E12" s="309"/>
      <c r="F12" s="310"/>
      <c r="G12" s="311"/>
      <c r="H12" s="311"/>
      <c r="I12" s="311"/>
      <c r="J12" s="755"/>
      <c r="K12" s="312"/>
    </row>
    <row r="13" spans="1:14" ht="12.75" customHeight="1">
      <c r="A13" s="305"/>
      <c r="B13" s="306"/>
      <c r="C13" s="307"/>
      <c r="D13" s="308"/>
      <c r="E13" s="309"/>
      <c r="F13" s="310"/>
      <c r="G13" s="311"/>
      <c r="H13" s="311"/>
      <c r="I13" s="311"/>
      <c r="J13" s="755"/>
      <c r="K13" s="312"/>
    </row>
    <row r="14" spans="1:14" ht="12.75" customHeight="1">
      <c r="A14" s="305"/>
      <c r="B14" s="306"/>
      <c r="C14" s="307"/>
      <c r="D14" s="308"/>
      <c r="E14" s="309"/>
      <c r="F14" s="310"/>
      <c r="G14" s="311"/>
      <c r="H14" s="311"/>
      <c r="I14" s="311"/>
      <c r="J14" s="755"/>
      <c r="K14" s="312"/>
    </row>
    <row r="15" spans="1:14" ht="12.75" customHeight="1">
      <c r="A15" s="305"/>
      <c r="B15" s="306"/>
      <c r="C15" s="307"/>
      <c r="D15" s="308"/>
      <c r="E15" s="309"/>
      <c r="F15" s="310"/>
      <c r="G15" s="311"/>
      <c r="H15" s="311"/>
      <c r="I15" s="311"/>
      <c r="J15" s="755"/>
      <c r="K15" s="312"/>
    </row>
    <row r="16" spans="1:14" ht="12.75" customHeight="1">
      <c r="A16" s="305"/>
      <c r="B16" s="306"/>
      <c r="C16" s="307"/>
      <c r="D16" s="308"/>
      <c r="E16" s="309"/>
      <c r="F16" s="310"/>
      <c r="G16" s="311"/>
      <c r="H16" s="311"/>
      <c r="I16" s="311"/>
      <c r="J16" s="755"/>
      <c r="K16" s="312"/>
    </row>
    <row r="17" spans="1:11" ht="12.75" customHeight="1">
      <c r="A17" s="305"/>
      <c r="B17" s="306"/>
      <c r="C17" s="307"/>
      <c r="D17" s="308"/>
      <c r="E17" s="309"/>
      <c r="F17" s="310"/>
      <c r="G17" s="311"/>
      <c r="H17" s="311"/>
      <c r="I17" s="311"/>
      <c r="J17" s="755"/>
      <c r="K17" s="312"/>
    </row>
    <row r="18" spans="1:11" ht="12.75" customHeight="1">
      <c r="A18" s="305"/>
      <c r="B18" s="306"/>
      <c r="C18" s="307"/>
      <c r="D18" s="308"/>
      <c r="E18" s="309"/>
      <c r="F18" s="310"/>
      <c r="G18" s="311"/>
      <c r="H18" s="311"/>
      <c r="I18" s="311"/>
      <c r="J18" s="755"/>
      <c r="K18" s="312"/>
    </row>
    <row r="19" spans="1:11" ht="12.75" customHeight="1">
      <c r="A19" s="305"/>
      <c r="B19" s="306"/>
      <c r="C19" s="307"/>
      <c r="D19" s="308"/>
      <c r="E19" s="309"/>
      <c r="F19" s="310"/>
      <c r="G19" s="311"/>
      <c r="H19" s="311"/>
      <c r="I19" s="311"/>
      <c r="J19" s="755"/>
      <c r="K19" s="312"/>
    </row>
    <row r="20" spans="1:11" ht="12.75" customHeight="1">
      <c r="A20" s="305"/>
      <c r="B20" s="306"/>
      <c r="C20" s="307"/>
      <c r="D20" s="308"/>
      <c r="E20" s="309"/>
      <c r="F20" s="310"/>
      <c r="G20" s="311"/>
      <c r="H20" s="311"/>
      <c r="I20" s="311"/>
      <c r="J20" s="755"/>
      <c r="K20" s="312"/>
    </row>
    <row r="21" spans="1:11">
      <c r="A21" s="305"/>
      <c r="B21" s="306"/>
      <c r="C21" s="307"/>
      <c r="D21" s="308"/>
      <c r="E21" s="309"/>
      <c r="F21" s="310"/>
      <c r="G21" s="311"/>
      <c r="H21" s="311"/>
      <c r="I21" s="311"/>
      <c r="J21" s="755"/>
      <c r="K21" s="312"/>
    </row>
    <row r="22" spans="1:11">
      <c r="A22" s="305"/>
      <c r="B22" s="306"/>
      <c r="C22" s="307"/>
      <c r="D22" s="308"/>
      <c r="E22" s="309"/>
      <c r="F22" s="310"/>
      <c r="G22" s="311"/>
      <c r="H22" s="311"/>
      <c r="I22" s="311"/>
      <c r="J22" s="755"/>
      <c r="K22" s="312"/>
    </row>
    <row r="23" spans="1:11">
      <c r="A23" s="305"/>
      <c r="B23" s="306"/>
      <c r="C23" s="307"/>
      <c r="D23" s="308"/>
      <c r="E23" s="309"/>
      <c r="F23" s="310"/>
      <c r="G23" s="311"/>
      <c r="H23" s="311"/>
      <c r="I23" s="311"/>
      <c r="J23" s="755"/>
      <c r="K23" s="312"/>
    </row>
    <row r="24" spans="1:11">
      <c r="A24" s="305"/>
      <c r="B24" s="306"/>
      <c r="C24" s="307"/>
      <c r="D24" s="308"/>
      <c r="E24" s="309"/>
      <c r="F24" s="310"/>
      <c r="G24" s="307"/>
      <c r="H24" s="307"/>
      <c r="I24" s="307"/>
      <c r="J24" s="756"/>
      <c r="K24" s="313"/>
    </row>
    <row r="25" spans="1:11" ht="12.75" customHeight="1">
      <c r="A25" s="305"/>
      <c r="B25" s="306"/>
      <c r="C25" s="307"/>
      <c r="D25" s="308"/>
      <c r="E25" s="309"/>
      <c r="F25" s="310"/>
      <c r="G25" s="307"/>
      <c r="H25" s="307"/>
      <c r="I25" s="307"/>
      <c r="J25" s="756"/>
      <c r="K25" s="313"/>
    </row>
    <row r="26" spans="1:11" ht="12.75" customHeight="1">
      <c r="A26" s="305"/>
      <c r="B26" s="306"/>
      <c r="C26" s="307"/>
      <c r="D26" s="308"/>
      <c r="E26" s="309"/>
      <c r="F26" s="310"/>
      <c r="G26" s="307"/>
      <c r="H26" s="307"/>
      <c r="I26" s="307"/>
      <c r="J26" s="756"/>
      <c r="K26" s="313"/>
    </row>
    <row r="27" spans="1:11" ht="12.75" customHeight="1">
      <c r="A27" s="305"/>
      <c r="B27" s="306"/>
      <c r="C27" s="307"/>
      <c r="D27" s="308"/>
      <c r="E27" s="309"/>
      <c r="F27" s="310"/>
      <c r="G27" s="307"/>
      <c r="H27" s="307"/>
      <c r="I27" s="307"/>
      <c r="J27" s="756"/>
      <c r="K27" s="313"/>
    </row>
    <row r="28" spans="1:11" ht="12.75" customHeight="1">
      <c r="A28" s="305"/>
      <c r="B28" s="306"/>
      <c r="C28" s="307"/>
      <c r="D28" s="308"/>
      <c r="E28" s="309"/>
      <c r="F28" s="310"/>
      <c r="G28" s="307"/>
      <c r="H28" s="307"/>
      <c r="I28" s="307"/>
      <c r="J28" s="756"/>
      <c r="K28" s="313"/>
    </row>
    <row r="29" spans="1:11" ht="12.75" customHeight="1">
      <c r="A29" s="305"/>
      <c r="B29" s="306"/>
      <c r="C29" s="307"/>
      <c r="D29" s="308"/>
      <c r="E29" s="309"/>
      <c r="F29" s="310"/>
      <c r="G29" s="307"/>
      <c r="H29" s="307"/>
      <c r="I29" s="307"/>
      <c r="J29" s="756"/>
      <c r="K29" s="313"/>
    </row>
    <row r="30" spans="1:11" ht="12.75" customHeight="1">
      <c r="A30" s="305"/>
      <c r="B30" s="306"/>
      <c r="C30" s="307"/>
      <c r="D30" s="308"/>
      <c r="E30" s="309"/>
      <c r="F30" s="310"/>
      <c r="G30" s="307"/>
      <c r="H30" s="307"/>
      <c r="I30" s="307"/>
      <c r="J30" s="756"/>
      <c r="K30" s="313"/>
    </row>
    <row r="31" spans="1:11" ht="12.75" customHeight="1">
      <c r="A31" s="305"/>
      <c r="B31" s="306"/>
      <c r="C31" s="307"/>
      <c r="D31" s="308"/>
      <c r="E31" s="309"/>
      <c r="F31" s="310"/>
      <c r="G31" s="307"/>
      <c r="H31" s="307"/>
      <c r="I31" s="307"/>
      <c r="J31" s="756"/>
      <c r="K31" s="313"/>
    </row>
    <row r="32" spans="1:11" ht="12.75" customHeight="1">
      <c r="A32" s="305"/>
      <c r="B32" s="306"/>
      <c r="C32" s="307"/>
      <c r="D32" s="308"/>
      <c r="E32" s="309"/>
      <c r="F32" s="310"/>
      <c r="G32" s="307"/>
      <c r="H32" s="307"/>
      <c r="I32" s="307"/>
      <c r="J32" s="756"/>
      <c r="K32" s="313"/>
    </row>
    <row r="33" spans="1:11" ht="12.75" customHeight="1">
      <c r="A33" s="305"/>
      <c r="B33" s="306"/>
      <c r="C33" s="307"/>
      <c r="D33" s="308"/>
      <c r="E33" s="309"/>
      <c r="F33" s="310"/>
      <c r="G33" s="307"/>
      <c r="H33" s="307"/>
      <c r="I33" s="307"/>
      <c r="J33" s="756"/>
      <c r="K33" s="313"/>
    </row>
    <row r="34" spans="1:11" ht="12.75" customHeight="1">
      <c r="A34" s="305"/>
      <c r="B34" s="306"/>
      <c r="C34" s="307"/>
      <c r="D34" s="308"/>
      <c r="E34" s="309"/>
      <c r="F34" s="310"/>
      <c r="G34" s="307"/>
      <c r="H34" s="307"/>
      <c r="I34" s="307"/>
      <c r="J34" s="756"/>
      <c r="K34" s="313"/>
    </row>
    <row r="35" spans="1:11" ht="12.75" customHeight="1">
      <c r="A35" s="757" t="s">
        <v>1660</v>
      </c>
      <c r="B35" s="758"/>
      <c r="C35" s="759"/>
      <c r="D35" s="760"/>
      <c r="E35" s="761"/>
      <c r="F35" s="762"/>
      <c r="G35" s="759"/>
      <c r="H35" s="759"/>
      <c r="I35" s="759"/>
      <c r="J35" s="759"/>
      <c r="K35" s="763"/>
    </row>
    <row r="36" spans="1:11" ht="13.5" customHeight="1" thickBot="1">
      <c r="A36" s="764"/>
      <c r="B36" s="765"/>
      <c r="C36" s="296"/>
      <c r="D36" s="766"/>
      <c r="E36" s="296"/>
      <c r="F36" s="767"/>
      <c r="G36" s="296"/>
      <c r="H36" s="296"/>
      <c r="I36" s="296"/>
      <c r="J36" s="296"/>
      <c r="K36" s="768"/>
    </row>
    <row r="37" spans="1:11">
      <c r="G37" s="245"/>
      <c r="H37" s="245"/>
    </row>
  </sheetData>
  <mergeCells count="15">
    <mergeCell ref="A1:K1"/>
    <mergeCell ref="A3:K3"/>
    <mergeCell ref="A4:K4"/>
    <mergeCell ref="A6:A7"/>
    <mergeCell ref="C6:C7"/>
    <mergeCell ref="D6:D7"/>
    <mergeCell ref="E6:E7"/>
    <mergeCell ref="F6:F7"/>
    <mergeCell ref="G6:G7"/>
    <mergeCell ref="H6:H7"/>
    <mergeCell ref="L6:L7"/>
    <mergeCell ref="I6:I7"/>
    <mergeCell ref="K6:K7"/>
    <mergeCell ref="B6:B7"/>
    <mergeCell ref="J6:J7"/>
  </mergeCells>
  <printOptions horizontalCentered="1"/>
  <pageMargins left="0.70866141732283472" right="0.70866141732283472" top="0.74803149606299213" bottom="0.74803149606299213" header="0.31496062992125984" footer="0.31496062992125984"/>
  <pageSetup scale="70" orientation="landscape" r:id="rId1"/>
  <headerFooter>
    <oddHeader>&amp;L&amp;"Arial,Normal"&amp;8Estados de Información Contable
Notas a los Estados Financieros&amp;R&amp;"Arial,Normal"&amp;8Notas de Desglose
Notas al Estado de Situación Financiera
7.II.8</oddHeader>
    <oddFooter>&amp;C&amp;"Arial,Cursiva"&amp;10“Bajo protesta de decir verdad declaramos que los Estados Financieros y sus notas, son razonablemente correctos y son responsabilidad del emisor”</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G13" sqref="G13"/>
    </sheetView>
  </sheetViews>
  <sheetFormatPr baseColWidth="10" defaultRowHeight="15"/>
  <cols>
    <col min="2" max="2" width="34.28515625" customWidth="1"/>
    <col min="4" max="4" width="12.5703125" customWidth="1"/>
    <col min="5" max="6" width="13" customWidth="1"/>
  </cols>
  <sheetData>
    <row r="1" spans="1:6">
      <c r="A1" s="1359" t="s">
        <v>1697</v>
      </c>
      <c r="B1" s="1359"/>
      <c r="C1" s="1359"/>
      <c r="D1" s="1359"/>
      <c r="E1" s="1359"/>
      <c r="F1" s="1359"/>
    </row>
    <row r="2" spans="1:6">
      <c r="A2" s="1358" t="s">
        <v>484</v>
      </c>
      <c r="B2" s="1358"/>
      <c r="C2" s="1358"/>
      <c r="D2" s="1358"/>
      <c r="E2" s="1358"/>
      <c r="F2" s="1358"/>
    </row>
    <row r="3" spans="1:6">
      <c r="A3" s="1358" t="s">
        <v>485</v>
      </c>
      <c r="B3" s="1358"/>
      <c r="C3" s="1358"/>
      <c r="D3" s="1358"/>
      <c r="E3" s="1358"/>
      <c r="F3" s="1358"/>
    </row>
    <row r="4" spans="1:6">
      <c r="A4" s="246"/>
      <c r="B4" s="246"/>
      <c r="C4" s="246"/>
      <c r="D4" s="246"/>
      <c r="E4" s="246"/>
      <c r="F4" s="246"/>
    </row>
    <row r="5" spans="1:6" ht="38.25">
      <c r="A5" s="276" t="s">
        <v>480</v>
      </c>
      <c r="B5" s="276" t="s">
        <v>249</v>
      </c>
      <c r="C5" s="276" t="s">
        <v>486</v>
      </c>
      <c r="D5" s="276" t="s">
        <v>487</v>
      </c>
      <c r="E5" s="276" t="s">
        <v>488</v>
      </c>
      <c r="F5" s="276" t="s">
        <v>489</v>
      </c>
    </row>
    <row r="6" spans="1:6">
      <c r="A6" s="271"/>
      <c r="B6" s="272"/>
      <c r="C6" s="272"/>
      <c r="D6" s="273"/>
      <c r="E6" s="274"/>
      <c r="F6" s="274"/>
    </row>
    <row r="7" spans="1:6">
      <c r="A7" s="255"/>
      <c r="B7" s="259"/>
      <c r="C7" s="259"/>
      <c r="D7" s="257"/>
      <c r="E7" s="260"/>
      <c r="F7" s="260"/>
    </row>
    <row r="8" spans="1:6">
      <c r="A8" s="255"/>
      <c r="B8" s="259"/>
      <c r="C8" s="259"/>
      <c r="D8" s="257"/>
      <c r="E8" s="260"/>
      <c r="F8" s="260"/>
    </row>
    <row r="9" spans="1:6">
      <c r="A9" s="255"/>
      <c r="B9" s="262"/>
      <c r="C9" s="262"/>
      <c r="D9" s="257"/>
      <c r="E9" s="262"/>
      <c r="F9" s="262"/>
    </row>
    <row r="10" spans="1:6">
      <c r="A10" s="255"/>
      <c r="B10" s="260"/>
      <c r="C10" s="260"/>
      <c r="D10" s="257"/>
      <c r="E10" s="260"/>
      <c r="F10" s="260"/>
    </row>
    <row r="11" spans="1:6">
      <c r="A11" s="263"/>
      <c r="B11" s="264"/>
      <c r="C11" s="264"/>
      <c r="D11" s="275"/>
      <c r="E11" s="265"/>
      <c r="F11" s="265"/>
    </row>
    <row r="12" spans="1:6">
      <c r="A12" s="1386" t="s">
        <v>490</v>
      </c>
      <c r="B12" s="1387"/>
      <c r="C12" s="269"/>
      <c r="D12" s="269"/>
      <c r="E12" s="269"/>
      <c r="F12" s="270"/>
    </row>
    <row r="13" spans="1:6">
      <c r="A13" s="266"/>
      <c r="B13" s="267"/>
      <c r="C13" s="267"/>
      <c r="D13" s="267"/>
      <c r="E13" s="267"/>
      <c r="F13" s="268"/>
    </row>
    <row r="14" spans="1:6">
      <c r="A14" s="269"/>
      <c r="B14" s="269"/>
      <c r="C14" s="269"/>
      <c r="D14" s="269"/>
      <c r="E14" s="269"/>
      <c r="F14" s="269"/>
    </row>
    <row r="15" spans="1:6">
      <c r="A15" s="269"/>
      <c r="B15" s="269"/>
      <c r="C15" s="269"/>
      <c r="D15" s="269"/>
      <c r="E15" s="269"/>
      <c r="F15" s="269"/>
    </row>
  </sheetData>
  <mergeCells count="4">
    <mergeCell ref="A1:F1"/>
    <mergeCell ref="A2:F2"/>
    <mergeCell ref="A3:F3"/>
    <mergeCell ref="A12:B12"/>
  </mergeCells>
  <printOptions horizontalCentered="1"/>
  <pageMargins left="0.70866141732283472" right="0.70866141732283472" top="0.74803149606299213" bottom="0.74803149606299213" header="0.31496062992125984" footer="0.31496062992125984"/>
  <pageSetup orientation="landscape" verticalDpi="300" r:id="rId1"/>
  <headerFooter>
    <oddHeader>&amp;L&amp;"Arial,Normal"&amp;8Estados e Información Contable
Notas a los Estados Financieros&amp;R&amp;"Arial,Normal"&amp;8Notas de Desglose
Notas a los Estados de Situación Financiera
7.II.9</oddHeader>
    <oddFooter>&amp;C&amp;"Arial,Cursiva"&amp;10“Bajo protesta de decir verdad declaramos que los Estados Financieros y sus notas, son razonablemente correctos y son responsabilidad del emisor”</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77"/>
  <sheetViews>
    <sheetView topLeftCell="A7" zoomScaleNormal="100" workbookViewId="0">
      <selection activeCell="A36" sqref="A36"/>
    </sheetView>
  </sheetViews>
  <sheetFormatPr baseColWidth="10" defaultRowHeight="12.75"/>
  <cols>
    <col min="1" max="1" width="61.5703125" style="57" customWidth="1"/>
    <col min="2" max="4" width="19.140625" style="57" customWidth="1"/>
    <col min="5" max="6" width="16.85546875" style="57" customWidth="1"/>
    <col min="7" max="7" width="17.85546875" style="57" customWidth="1"/>
    <col min="8" max="16384" width="11.42578125" style="57"/>
  </cols>
  <sheetData>
    <row r="2" spans="1:8" ht="16.5">
      <c r="A2" s="1150" t="s">
        <v>1697</v>
      </c>
      <c r="B2" s="1150"/>
      <c r="C2" s="1150"/>
      <c r="D2" s="1150"/>
      <c r="E2" s="1150"/>
      <c r="F2" s="1150"/>
      <c r="G2" s="56"/>
    </row>
    <row r="3" spans="1:8" ht="16.5">
      <c r="A3" s="1155" t="s">
        <v>213</v>
      </c>
      <c r="B3" s="1155"/>
      <c r="C3" s="1155"/>
      <c r="D3" s="1155"/>
      <c r="E3" s="1155"/>
      <c r="F3" s="1155"/>
      <c r="G3" s="58"/>
      <c r="H3" s="58"/>
    </row>
    <row r="4" spans="1:8" ht="16.5">
      <c r="A4" s="1156" t="s">
        <v>214</v>
      </c>
      <c r="B4" s="1156"/>
      <c r="C4" s="1156"/>
      <c r="D4" s="1156"/>
      <c r="E4" s="1156"/>
      <c r="F4" s="1156"/>
      <c r="G4" s="59"/>
    </row>
    <row r="5" spans="1:8" ht="16.5">
      <c r="A5" s="1161" t="s">
        <v>528</v>
      </c>
      <c r="B5" s="1161"/>
      <c r="C5" s="1161"/>
      <c r="D5" s="1161"/>
      <c r="E5" s="1161"/>
      <c r="F5" s="1161"/>
      <c r="G5" s="59"/>
    </row>
    <row r="7" spans="1:8">
      <c r="F7" s="36"/>
    </row>
    <row r="8" spans="1:8" s="1" customFormat="1" ht="12.75" customHeight="1">
      <c r="A8" s="1157" t="s">
        <v>249</v>
      </c>
      <c r="B8" s="1158" t="s">
        <v>74</v>
      </c>
      <c r="C8" s="1158" t="s">
        <v>543</v>
      </c>
      <c r="D8" s="1158" t="s">
        <v>544</v>
      </c>
      <c r="E8" s="1158" t="s">
        <v>1323</v>
      </c>
      <c r="F8" s="1158" t="s">
        <v>285</v>
      </c>
    </row>
    <row r="9" spans="1:8" s="1" customFormat="1" ht="13.5" customHeight="1">
      <c r="A9" s="1157"/>
      <c r="B9" s="1159"/>
      <c r="C9" s="1159"/>
      <c r="D9" s="1159"/>
      <c r="E9" s="1159"/>
      <c r="F9" s="1159"/>
    </row>
    <row r="10" spans="1:8" s="1" customFormat="1" ht="33" customHeight="1">
      <c r="A10" s="1157"/>
      <c r="B10" s="1160"/>
      <c r="C10" s="1160"/>
      <c r="D10" s="1160"/>
      <c r="E10" s="1160"/>
      <c r="F10" s="1160"/>
    </row>
    <row r="11" spans="1:8" s="60" customFormat="1" ht="14.25" customHeight="1">
      <c r="A11" s="148" t="s">
        <v>1319</v>
      </c>
      <c r="B11" s="149"/>
      <c r="C11" s="150"/>
      <c r="D11" s="150"/>
      <c r="E11" s="150"/>
      <c r="F11" s="150"/>
    </row>
    <row r="12" spans="1:8" s="60" customFormat="1" ht="12" customHeight="1">
      <c r="A12" s="151" t="s">
        <v>76</v>
      </c>
      <c r="B12" s="152"/>
      <c r="C12" s="153"/>
      <c r="D12" s="153"/>
      <c r="E12" s="153"/>
      <c r="F12" s="153"/>
    </row>
    <row r="13" spans="1:8" s="60" customFormat="1" ht="12" customHeight="1">
      <c r="A13" s="151" t="s">
        <v>78</v>
      </c>
      <c r="B13" s="152"/>
      <c r="C13" s="153"/>
      <c r="D13" s="153"/>
      <c r="E13" s="153"/>
      <c r="F13" s="153"/>
    </row>
    <row r="14" spans="1:8" s="60" customFormat="1" ht="12" customHeight="1">
      <c r="A14" s="151" t="s">
        <v>217</v>
      </c>
      <c r="B14" s="152"/>
      <c r="C14" s="153"/>
      <c r="D14" s="153"/>
      <c r="E14" s="153"/>
      <c r="F14" s="153"/>
    </row>
    <row r="15" spans="1:8" s="60" customFormat="1" ht="12" customHeight="1">
      <c r="A15" s="151"/>
      <c r="B15" s="152"/>
      <c r="C15" s="153"/>
      <c r="D15" s="153"/>
      <c r="E15" s="153"/>
      <c r="F15" s="153"/>
    </row>
    <row r="16" spans="1:8" s="60" customFormat="1" ht="15.75" customHeight="1">
      <c r="A16" s="154" t="s">
        <v>1320</v>
      </c>
      <c r="B16" s="152"/>
      <c r="C16" s="153"/>
      <c r="D16" s="153"/>
      <c r="E16" s="153"/>
      <c r="F16" s="153"/>
    </row>
    <row r="17" spans="1:6" s="60" customFormat="1" ht="12" customHeight="1">
      <c r="A17" s="151" t="s">
        <v>218</v>
      </c>
      <c r="B17" s="152"/>
      <c r="C17" s="153"/>
      <c r="D17" s="153"/>
      <c r="E17" s="153"/>
      <c r="F17" s="153"/>
    </row>
    <row r="18" spans="1:6" s="60" customFormat="1" ht="12" customHeight="1">
      <c r="A18" s="151" t="s">
        <v>219</v>
      </c>
      <c r="B18" s="152"/>
      <c r="C18" s="153"/>
      <c r="D18" s="153"/>
      <c r="E18" s="153"/>
      <c r="F18" s="153"/>
    </row>
    <row r="19" spans="1:6" s="60" customFormat="1" ht="12" customHeight="1">
      <c r="A19" s="151" t="s">
        <v>87</v>
      </c>
      <c r="B19" s="152"/>
      <c r="C19" s="153"/>
      <c r="D19" s="153"/>
      <c r="E19" s="153"/>
      <c r="F19" s="153"/>
    </row>
    <row r="20" spans="1:6" s="60" customFormat="1" ht="12" customHeight="1">
      <c r="A20" s="151" t="s">
        <v>89</v>
      </c>
      <c r="B20" s="152"/>
      <c r="C20" s="153"/>
      <c r="D20" s="153"/>
      <c r="E20" s="153"/>
      <c r="F20" s="153"/>
    </row>
    <row r="21" spans="1:6" s="60" customFormat="1" ht="12" customHeight="1">
      <c r="A21" s="151" t="s">
        <v>91</v>
      </c>
      <c r="B21" s="152"/>
      <c r="C21" s="153"/>
      <c r="D21" s="153"/>
      <c r="E21" s="153"/>
      <c r="F21" s="153"/>
    </row>
    <row r="22" spans="1:6" s="60" customFormat="1" ht="12" customHeight="1">
      <c r="A22" s="151"/>
      <c r="B22" s="152"/>
      <c r="C22" s="153"/>
      <c r="D22" s="153"/>
      <c r="E22" s="153"/>
      <c r="F22" s="153"/>
    </row>
    <row r="23" spans="1:6" s="565" customFormat="1" ht="27" customHeight="1">
      <c r="A23" s="154" t="s">
        <v>1321</v>
      </c>
      <c r="B23" s="152"/>
      <c r="C23" s="153"/>
      <c r="D23" s="153"/>
      <c r="E23" s="153"/>
      <c r="F23" s="153"/>
    </row>
    <row r="24" spans="1:6" s="60" customFormat="1" ht="12" customHeight="1">
      <c r="A24" s="151" t="s">
        <v>1322</v>
      </c>
      <c r="B24" s="152"/>
      <c r="C24" s="153"/>
      <c r="D24" s="153"/>
      <c r="E24" s="153"/>
      <c r="F24" s="153"/>
    </row>
    <row r="25" spans="1:6" s="60" customFormat="1" ht="12" customHeight="1">
      <c r="A25" s="151" t="s">
        <v>96</v>
      </c>
      <c r="B25" s="152"/>
      <c r="C25" s="153"/>
      <c r="D25" s="153"/>
      <c r="E25" s="153"/>
      <c r="F25" s="153"/>
    </row>
    <row r="26" spans="1:6" s="60" customFormat="1" ht="12" customHeight="1">
      <c r="A26" s="151"/>
      <c r="B26" s="152"/>
      <c r="C26" s="153"/>
      <c r="D26" s="153"/>
      <c r="E26" s="153"/>
      <c r="F26" s="153"/>
    </row>
    <row r="27" spans="1:6" s="60" customFormat="1">
      <c r="A27" s="652" t="s">
        <v>1467</v>
      </c>
      <c r="B27" s="152"/>
      <c r="C27" s="153"/>
      <c r="D27" s="153"/>
      <c r="E27" s="153"/>
      <c r="F27" s="153"/>
    </row>
    <row r="28" spans="1:6" s="60" customFormat="1">
      <c r="A28" s="154"/>
      <c r="B28" s="152"/>
      <c r="C28" s="153"/>
      <c r="D28" s="153"/>
      <c r="E28" s="153"/>
      <c r="F28" s="153"/>
    </row>
    <row r="29" spans="1:6" s="60" customFormat="1" ht="25.5">
      <c r="A29" s="652" t="s">
        <v>1468</v>
      </c>
      <c r="B29" s="152"/>
      <c r="C29" s="153"/>
      <c r="D29" s="153"/>
      <c r="E29" s="153"/>
      <c r="F29" s="153"/>
    </row>
    <row r="30" spans="1:6" s="60" customFormat="1" ht="12" customHeight="1">
      <c r="A30" s="151" t="s">
        <v>76</v>
      </c>
      <c r="B30" s="152"/>
      <c r="C30" s="153"/>
      <c r="D30" s="153"/>
      <c r="E30" s="153"/>
      <c r="F30" s="153"/>
    </row>
    <row r="31" spans="1:6" s="60" customFormat="1" ht="12" customHeight="1">
      <c r="A31" s="151" t="s">
        <v>78</v>
      </c>
      <c r="B31" s="152"/>
      <c r="C31" s="153"/>
      <c r="D31" s="153"/>
      <c r="E31" s="153"/>
      <c r="F31" s="153"/>
    </row>
    <row r="32" spans="1:6" s="60" customFormat="1" ht="12" customHeight="1">
      <c r="A32" s="151" t="s">
        <v>217</v>
      </c>
      <c r="B32" s="152"/>
      <c r="C32" s="153"/>
      <c r="D32" s="153"/>
      <c r="E32" s="153"/>
      <c r="F32" s="153"/>
    </row>
    <row r="33" spans="1:10" s="60" customFormat="1" ht="12" customHeight="1">
      <c r="A33" s="151"/>
      <c r="B33" s="152"/>
      <c r="C33" s="153"/>
      <c r="D33" s="153"/>
      <c r="E33" s="153"/>
      <c r="F33" s="153"/>
    </row>
    <row r="34" spans="1:10" s="60" customFormat="1" ht="29.25" customHeight="1">
      <c r="A34" s="154" t="s">
        <v>1324</v>
      </c>
      <c r="B34" s="152"/>
      <c r="C34" s="153"/>
      <c r="D34" s="153"/>
      <c r="E34" s="153"/>
      <c r="F34" s="153"/>
    </row>
    <row r="35" spans="1:10" s="60" customFormat="1" ht="12" customHeight="1">
      <c r="A35" s="151" t="s">
        <v>218</v>
      </c>
      <c r="B35" s="152"/>
      <c r="C35" s="153"/>
      <c r="D35" s="153"/>
      <c r="E35" s="153"/>
      <c r="F35" s="153"/>
    </row>
    <row r="36" spans="1:10" s="60" customFormat="1" ht="12" customHeight="1">
      <c r="A36" s="151" t="s">
        <v>219</v>
      </c>
      <c r="B36" s="152"/>
      <c r="C36" s="153"/>
      <c r="D36" s="153"/>
      <c r="E36" s="153"/>
      <c r="F36" s="153"/>
    </row>
    <row r="37" spans="1:10" s="60" customFormat="1" ht="12" customHeight="1">
      <c r="A37" s="151" t="s">
        <v>87</v>
      </c>
      <c r="B37" s="152"/>
      <c r="C37" s="153"/>
      <c r="D37" s="153"/>
      <c r="E37" s="153"/>
      <c r="F37" s="153"/>
    </row>
    <row r="38" spans="1:10" s="60" customFormat="1" ht="12" customHeight="1">
      <c r="A38" s="151" t="s">
        <v>89</v>
      </c>
      <c r="B38" s="152"/>
      <c r="C38" s="153"/>
      <c r="D38" s="153"/>
      <c r="E38" s="153"/>
      <c r="F38" s="153"/>
    </row>
    <row r="39" spans="1:10" s="60" customFormat="1" ht="12" customHeight="1">
      <c r="A39" s="151" t="s">
        <v>91</v>
      </c>
      <c r="B39" s="152"/>
      <c r="C39" s="153"/>
      <c r="D39" s="153"/>
      <c r="E39" s="153"/>
      <c r="F39" s="153"/>
    </row>
    <row r="40" spans="1:10" s="60" customFormat="1" ht="12" customHeight="1">
      <c r="A40" s="151"/>
      <c r="B40" s="152"/>
      <c r="C40" s="153"/>
      <c r="D40" s="153"/>
      <c r="E40" s="153"/>
      <c r="F40" s="153"/>
    </row>
    <row r="41" spans="1:10" s="60" customFormat="1" ht="26.25" customHeight="1">
      <c r="A41" s="154" t="s">
        <v>1325</v>
      </c>
      <c r="B41" s="152"/>
      <c r="C41" s="153"/>
      <c r="D41" s="153"/>
      <c r="E41" s="153"/>
      <c r="F41" s="153"/>
    </row>
    <row r="42" spans="1:10" s="60" customFormat="1" ht="12" customHeight="1">
      <c r="A42" s="151" t="s">
        <v>94</v>
      </c>
      <c r="B42" s="152"/>
      <c r="C42" s="153"/>
      <c r="D42" s="153"/>
      <c r="E42" s="153"/>
      <c r="F42" s="153"/>
    </row>
    <row r="43" spans="1:10" s="60" customFormat="1" ht="12" customHeight="1">
      <c r="A43" s="151" t="s">
        <v>96</v>
      </c>
      <c r="B43" s="152"/>
      <c r="C43" s="153"/>
      <c r="D43" s="153"/>
      <c r="E43" s="153"/>
      <c r="F43" s="153"/>
    </row>
    <row r="44" spans="1:10" s="60" customFormat="1" ht="12" customHeight="1">
      <c r="A44" s="151"/>
      <c r="B44" s="152"/>
      <c r="C44" s="153"/>
      <c r="D44" s="153"/>
      <c r="E44" s="153"/>
      <c r="F44" s="153"/>
    </row>
    <row r="45" spans="1:10" s="60" customFormat="1" ht="14.25" customHeight="1">
      <c r="A45" s="155" t="s">
        <v>1326</v>
      </c>
      <c r="B45" s="156"/>
      <c r="C45" s="157"/>
      <c r="D45" s="157"/>
      <c r="E45" s="158"/>
      <c r="F45" s="157"/>
    </row>
    <row r="46" spans="1:10" s="60" customFormat="1" ht="12" customHeight="1">
      <c r="A46" s="57"/>
      <c r="B46" s="57"/>
      <c r="C46" s="57"/>
      <c r="D46" s="57"/>
      <c r="E46" s="57"/>
      <c r="F46" s="57"/>
      <c r="G46" s="57"/>
      <c r="H46" s="57"/>
      <c r="I46" s="57"/>
      <c r="J46" s="57"/>
    </row>
    <row r="47" spans="1:10" s="62" customFormat="1" ht="22.5" customHeight="1">
      <c r="A47" s="1152"/>
      <c r="B47" s="1152"/>
      <c r="C47" s="1152"/>
      <c r="D47" s="1152"/>
      <c r="E47" s="1152"/>
      <c r="F47" s="1152"/>
      <c r="G47" s="61"/>
      <c r="H47" s="61"/>
      <c r="I47" s="61"/>
      <c r="J47" s="57"/>
    </row>
    <row r="56" ht="24.75" customHeight="1"/>
    <row r="59" ht="24" customHeight="1"/>
    <row r="62" ht="25.5" customHeight="1"/>
    <row r="72" spans="1:8" ht="24" customHeight="1"/>
    <row r="76" spans="1:8" ht="25.5" customHeight="1">
      <c r="A76" s="1153"/>
      <c r="B76" s="1153"/>
      <c r="C76" s="1153"/>
      <c r="D76" s="1153"/>
      <c r="E76" s="1153"/>
      <c r="F76" s="1153"/>
      <c r="G76" s="1153"/>
      <c r="H76" s="1153"/>
    </row>
    <row r="77" spans="1:8" ht="15.75" customHeight="1">
      <c r="A77" s="1154"/>
      <c r="B77" s="1154"/>
      <c r="C77" s="1154"/>
      <c r="D77" s="1154"/>
      <c r="E77" s="1154"/>
      <c r="F77" s="1154"/>
      <c r="G77" s="1154"/>
      <c r="H77" s="1154"/>
    </row>
  </sheetData>
  <mergeCells count="13">
    <mergeCell ref="A47:F47"/>
    <mergeCell ref="A76:H76"/>
    <mergeCell ref="A77:H77"/>
    <mergeCell ref="A2:F2"/>
    <mergeCell ref="A3:F3"/>
    <mergeCell ref="A4:F4"/>
    <mergeCell ref="A8:A10"/>
    <mergeCell ref="B8:B10"/>
    <mergeCell ref="C8:C10"/>
    <mergeCell ref="D8:D10"/>
    <mergeCell ref="E8:E10"/>
    <mergeCell ref="F8:F10"/>
    <mergeCell ref="A5:F5"/>
  </mergeCells>
  <printOptions horizontalCentered="1"/>
  <pageMargins left="0.70866141732283472" right="0.70866141732283472" top="0.74803149606299213" bottom="0.74803149606299213" header="0.31496062992125984" footer="0.31496062992125984"/>
  <pageSetup scale="68" orientation="landscape" r:id="rId1"/>
  <headerFooter>
    <oddHeader>&amp;L&amp;"Arial,Normal"&amp;8Estados e Información Contable&amp;R&amp;"Arial,Normal"&amp;8 03</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449</v>
      </c>
      <c r="B2" s="1350"/>
      <c r="C2" s="1350"/>
      <c r="D2" s="1350"/>
      <c r="E2" s="1350"/>
      <c r="F2" s="1350"/>
      <c r="G2" s="1350"/>
      <c r="H2" s="1350"/>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597</v>
      </c>
      <c r="B8" s="1356"/>
      <c r="C8" s="1356"/>
      <c r="D8" s="1356"/>
      <c r="E8" s="1356"/>
      <c r="F8" s="1356"/>
      <c r="G8" s="1356"/>
      <c r="H8" s="1357"/>
    </row>
    <row r="9" spans="1:8">
      <c r="A9" s="355" t="s">
        <v>581</v>
      </c>
      <c r="B9" s="354" t="s">
        <v>582</v>
      </c>
      <c r="C9" s="354"/>
      <c r="D9" s="354"/>
      <c r="E9" s="354"/>
      <c r="F9" s="354"/>
      <c r="G9" s="354"/>
      <c r="H9" s="356"/>
    </row>
    <row r="10" spans="1:8">
      <c r="A10" s="355" t="s">
        <v>583</v>
      </c>
      <c r="B10" s="354" t="s">
        <v>584</v>
      </c>
      <c r="C10" s="354"/>
      <c r="D10" s="354"/>
      <c r="E10" s="354"/>
      <c r="F10" s="354"/>
      <c r="G10" s="354"/>
      <c r="H10" s="356"/>
    </row>
    <row r="11" spans="1:8">
      <c r="A11" s="355" t="s">
        <v>595</v>
      </c>
      <c r="B11" s="354" t="s">
        <v>596</v>
      </c>
      <c r="C11" s="354"/>
      <c r="D11" s="354"/>
      <c r="E11" s="354"/>
      <c r="F11" s="354"/>
      <c r="G11" s="354"/>
      <c r="H11" s="356"/>
    </row>
    <row r="12" spans="1:8">
      <c r="A12" s="355" t="s">
        <v>585</v>
      </c>
      <c r="B12" s="354" t="s">
        <v>586</v>
      </c>
      <c r="C12" s="354"/>
      <c r="D12" s="354"/>
      <c r="E12" s="354"/>
      <c r="F12" s="354"/>
      <c r="G12" s="354"/>
      <c r="H12" s="356"/>
    </row>
    <row r="13" spans="1:8">
      <c r="A13" s="355" t="s">
        <v>587</v>
      </c>
      <c r="B13" s="354" t="s">
        <v>588</v>
      </c>
      <c r="C13" s="354"/>
      <c r="D13" s="354"/>
      <c r="E13" s="354"/>
      <c r="F13" s="354"/>
      <c r="G13" s="354"/>
      <c r="H13" s="356"/>
    </row>
    <row r="14" spans="1:8">
      <c r="A14" s="355" t="s">
        <v>589</v>
      </c>
      <c r="B14" s="354" t="s">
        <v>590</v>
      </c>
      <c r="C14" s="354"/>
      <c r="D14" s="354"/>
      <c r="E14" s="354"/>
      <c r="F14" s="354"/>
      <c r="G14" s="354"/>
      <c r="H14" s="356"/>
    </row>
    <row r="15" spans="1:8">
      <c r="A15" s="355" t="s">
        <v>591</v>
      </c>
      <c r="B15" s="354" t="s">
        <v>592</v>
      </c>
      <c r="C15" s="354"/>
      <c r="D15" s="354"/>
      <c r="E15" s="354"/>
      <c r="F15" s="354"/>
      <c r="G15" s="354"/>
      <c r="H15" s="356"/>
    </row>
    <row r="16" spans="1:8">
      <c r="A16" s="355" t="s">
        <v>593</v>
      </c>
      <c r="B16" s="354" t="s">
        <v>594</v>
      </c>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8"/>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7.II.10</oddHeader>
    <oddFooter>&amp;C&amp;"Arial,Cursiva"&amp;10“Bajo protesta de decir verdad declaramos que los Estados Financieros y sus notas, son razonablemente correctos y son responsabilidad del emisor”</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A2" sqref="A2:H2"/>
    </sheetView>
  </sheetViews>
  <sheetFormatPr baseColWidth="10" defaultRowHeight="15"/>
  <sheetData>
    <row r="1" spans="1:8">
      <c r="A1" s="1350" t="s">
        <v>1697</v>
      </c>
      <c r="B1" s="1350"/>
      <c r="C1" s="1350"/>
      <c r="D1" s="1350"/>
      <c r="E1" s="1350"/>
      <c r="F1" s="1350"/>
      <c r="G1" s="1350"/>
      <c r="H1" s="1350"/>
    </row>
    <row r="2" spans="1:8">
      <c r="A2" s="1350" t="s">
        <v>450</v>
      </c>
      <c r="B2" s="1350"/>
      <c r="C2" s="1350"/>
      <c r="D2" s="1350"/>
      <c r="E2" s="1350"/>
      <c r="F2" s="1350"/>
      <c r="G2" s="1350"/>
      <c r="H2" s="1350"/>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598</v>
      </c>
      <c r="B8" s="1356"/>
      <c r="C8" s="1356"/>
      <c r="D8" s="1356"/>
      <c r="E8" s="1356"/>
      <c r="F8" s="1356"/>
      <c r="G8" s="1356"/>
      <c r="H8" s="1357"/>
    </row>
    <row r="9" spans="1:8">
      <c r="A9" s="355" t="s">
        <v>30</v>
      </c>
      <c r="B9" s="354" t="s">
        <v>31</v>
      </c>
      <c r="C9" s="354"/>
      <c r="D9" s="354"/>
      <c r="E9" s="354"/>
      <c r="F9" s="354"/>
      <c r="G9" s="354"/>
      <c r="H9" s="356"/>
    </row>
    <row r="10" spans="1:8">
      <c r="A10" s="355" t="s">
        <v>599</v>
      </c>
      <c r="B10" s="354" t="s">
        <v>600</v>
      </c>
      <c r="C10" s="354"/>
      <c r="D10" s="354"/>
      <c r="E10" s="354"/>
      <c r="F10" s="354"/>
      <c r="G10" s="354"/>
      <c r="H10" s="356"/>
    </row>
    <row r="11" spans="1:8">
      <c r="A11" s="355" t="s">
        <v>601</v>
      </c>
      <c r="B11" s="354" t="s">
        <v>602</v>
      </c>
      <c r="C11" s="354"/>
      <c r="D11" s="354"/>
      <c r="E11" s="354"/>
      <c r="F11" s="354"/>
      <c r="G11" s="354"/>
      <c r="H11" s="356"/>
    </row>
    <row r="12" spans="1:8">
      <c r="A12" s="355" t="s">
        <v>603</v>
      </c>
      <c r="B12" s="354" t="s">
        <v>604</v>
      </c>
      <c r="C12" s="354"/>
      <c r="D12" s="354"/>
      <c r="E12" s="354"/>
      <c r="F12" s="354"/>
      <c r="G12" s="354"/>
      <c r="H12" s="356"/>
    </row>
    <row r="13" spans="1:8">
      <c r="A13" s="355" t="s">
        <v>68</v>
      </c>
      <c r="B13" s="354" t="s">
        <v>69</v>
      </c>
      <c r="C13" s="354"/>
      <c r="D13" s="354"/>
      <c r="E13" s="354"/>
      <c r="F13" s="354"/>
      <c r="G13" s="354"/>
      <c r="H13" s="356"/>
    </row>
    <row r="14" spans="1:8">
      <c r="A14" s="355" t="s">
        <v>605</v>
      </c>
      <c r="B14" s="354" t="s">
        <v>606</v>
      </c>
      <c r="C14" s="354"/>
      <c r="D14" s="354"/>
      <c r="E14" s="354"/>
      <c r="F14" s="354"/>
      <c r="G14" s="354"/>
      <c r="H14" s="356"/>
    </row>
    <row r="15" spans="1:8">
      <c r="A15" s="355" t="s">
        <v>607</v>
      </c>
      <c r="B15" s="354" t="s">
        <v>608</v>
      </c>
      <c r="C15" s="354"/>
      <c r="D15" s="354"/>
      <c r="E15" s="354"/>
      <c r="F15" s="354"/>
      <c r="G15" s="354"/>
      <c r="H15" s="356"/>
    </row>
    <row r="16" spans="1:8">
      <c r="A16" s="355" t="s">
        <v>609</v>
      </c>
      <c r="B16" s="354" t="s">
        <v>610</v>
      </c>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8"/>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7.II.11</oddHeader>
    <oddFooter>&amp;C&amp;"Arial,Cursiva"&amp;10“Bajo protesta de decir verdad declaramos que los Estados Financieros y sus notas, son razonablemente correctos y son responsabilidad del emisor”</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zoomScaleNormal="100" workbookViewId="0">
      <selection activeCell="A3" sqref="A3:K3"/>
    </sheetView>
  </sheetViews>
  <sheetFormatPr baseColWidth="10" defaultRowHeight="14.25"/>
  <cols>
    <col min="1" max="1" width="12.28515625" style="219" customWidth="1"/>
    <col min="2" max="2" width="12.28515625" style="629" customWidth="1"/>
    <col min="3" max="3" width="9.85546875" style="219" customWidth="1"/>
    <col min="4" max="4" width="9" style="219" customWidth="1"/>
    <col min="5" max="5" width="12.140625" style="219" customWidth="1"/>
    <col min="6" max="6" width="27.42578125" style="219" customWidth="1"/>
    <col min="7" max="7" width="23" style="219" customWidth="1"/>
    <col min="8" max="8" width="14" style="219" customWidth="1"/>
    <col min="9" max="9" width="11.42578125" style="219" customWidth="1"/>
    <col min="10" max="10" width="15.5703125" style="629" customWidth="1"/>
    <col min="11" max="11" width="15.5703125" style="219" customWidth="1"/>
    <col min="12" max="16384" width="11.42578125" style="219"/>
  </cols>
  <sheetData>
    <row r="1" spans="1:11">
      <c r="A1" s="218"/>
      <c r="B1" s="628"/>
      <c r="C1" s="218"/>
      <c r="D1" s="218"/>
      <c r="E1" s="218"/>
      <c r="F1" s="218"/>
      <c r="G1" s="218"/>
      <c r="H1" s="218"/>
      <c r="I1" s="218"/>
    </row>
    <row r="2" spans="1:11" ht="15">
      <c r="A2" s="1390" t="s">
        <v>1697</v>
      </c>
      <c r="B2" s="1390"/>
      <c r="C2" s="1390"/>
      <c r="D2" s="1390"/>
      <c r="E2" s="1390"/>
      <c r="F2" s="1390"/>
      <c r="G2" s="1390"/>
      <c r="H2" s="1390"/>
      <c r="I2" s="1390"/>
      <c r="J2" s="1390"/>
      <c r="K2" s="1390"/>
    </row>
    <row r="3" spans="1:11" ht="15">
      <c r="A3" s="1390" t="s">
        <v>1534</v>
      </c>
      <c r="B3" s="1390"/>
      <c r="C3" s="1390"/>
      <c r="D3" s="1390"/>
      <c r="E3" s="1390"/>
      <c r="F3" s="1390"/>
      <c r="G3" s="1390"/>
      <c r="H3" s="1390"/>
      <c r="I3" s="1390"/>
      <c r="J3" s="1390"/>
      <c r="K3" s="1390"/>
    </row>
    <row r="4" spans="1:11" ht="15">
      <c r="A4" s="1390" t="s">
        <v>611</v>
      </c>
      <c r="B4" s="1390"/>
      <c r="C4" s="1390"/>
      <c r="D4" s="1390"/>
      <c r="E4" s="1390"/>
      <c r="F4" s="1390"/>
      <c r="G4" s="1390"/>
      <c r="H4" s="1390"/>
      <c r="I4" s="1390"/>
      <c r="J4" s="1390"/>
      <c r="K4" s="1390"/>
    </row>
    <row r="6" spans="1:11" ht="15" thickBot="1">
      <c r="A6" s="218"/>
      <c r="B6" s="628"/>
      <c r="C6" s="218"/>
      <c r="D6" s="218"/>
      <c r="E6" s="218"/>
      <c r="F6" s="218"/>
      <c r="G6" s="218"/>
      <c r="H6" s="218"/>
      <c r="I6" s="218"/>
      <c r="J6" s="220"/>
      <c r="K6" s="220"/>
    </row>
    <row r="7" spans="1:11" ht="15" customHeight="1">
      <c r="A7" s="1391" t="s">
        <v>476</v>
      </c>
      <c r="B7" s="1401" t="s">
        <v>545</v>
      </c>
      <c r="C7" s="1393" t="s">
        <v>546</v>
      </c>
      <c r="D7" s="1394"/>
      <c r="E7" s="1395" t="s">
        <v>549</v>
      </c>
      <c r="F7" s="1395" t="s">
        <v>478</v>
      </c>
      <c r="G7" s="1397" t="s">
        <v>249</v>
      </c>
      <c r="H7" s="1399" t="s">
        <v>550</v>
      </c>
      <c r="I7" s="1397" t="s">
        <v>551</v>
      </c>
      <c r="J7" s="1397" t="s">
        <v>1533</v>
      </c>
      <c r="K7" s="1388" t="s">
        <v>479</v>
      </c>
    </row>
    <row r="8" spans="1:11" ht="26.25" customHeight="1">
      <c r="A8" s="1392"/>
      <c r="B8" s="1402"/>
      <c r="C8" s="221" t="s">
        <v>547</v>
      </c>
      <c r="D8" s="222" t="s">
        <v>548</v>
      </c>
      <c r="E8" s="1396"/>
      <c r="F8" s="1396"/>
      <c r="G8" s="1398"/>
      <c r="H8" s="1400"/>
      <c r="I8" s="1398"/>
      <c r="J8" s="1398"/>
      <c r="K8" s="1389"/>
    </row>
    <row r="9" spans="1:11">
      <c r="A9" s="704"/>
      <c r="B9" s="688"/>
      <c r="C9" s="285"/>
      <c r="D9" s="286"/>
      <c r="E9" s="287"/>
      <c r="F9" s="288"/>
      <c r="G9" s="287"/>
      <c r="H9" s="289"/>
      <c r="I9" s="289"/>
      <c r="J9" s="289"/>
      <c r="K9" s="281"/>
    </row>
    <row r="10" spans="1:11">
      <c r="A10" s="705"/>
      <c r="B10" s="689"/>
      <c r="C10" s="290"/>
      <c r="D10" s="291"/>
      <c r="E10" s="292"/>
      <c r="F10" s="284"/>
      <c r="G10" s="292"/>
      <c r="H10" s="293"/>
      <c r="I10" s="293"/>
      <c r="J10" s="293"/>
      <c r="K10" s="282"/>
    </row>
    <row r="11" spans="1:11">
      <c r="A11" s="705"/>
      <c r="B11" s="689"/>
      <c r="C11" s="290"/>
      <c r="D11" s="291"/>
      <c r="E11" s="292"/>
      <c r="F11" s="284"/>
      <c r="G11" s="292"/>
      <c r="H11" s="293"/>
      <c r="I11" s="293"/>
      <c r="J11" s="293"/>
      <c r="K11" s="282"/>
    </row>
    <row r="12" spans="1:11">
      <c r="A12" s="705"/>
      <c r="B12" s="689"/>
      <c r="C12" s="290"/>
      <c r="D12" s="291"/>
      <c r="E12" s="292"/>
      <c r="F12" s="284"/>
      <c r="G12" s="292"/>
      <c r="H12" s="293"/>
      <c r="I12" s="293"/>
      <c r="J12" s="293"/>
      <c r="K12" s="282"/>
    </row>
    <row r="13" spans="1:11">
      <c r="A13" s="705"/>
      <c r="B13" s="689"/>
      <c r="C13" s="290"/>
      <c r="D13" s="291"/>
      <c r="E13" s="292"/>
      <c r="F13" s="284"/>
      <c r="G13" s="292"/>
      <c r="H13" s="293"/>
      <c r="I13" s="293"/>
      <c r="J13" s="293"/>
      <c r="K13" s="282"/>
    </row>
    <row r="14" spans="1:11">
      <c r="A14" s="705"/>
      <c r="B14" s="689"/>
      <c r="C14" s="290"/>
      <c r="D14" s="291"/>
      <c r="E14" s="292"/>
      <c r="F14" s="284"/>
      <c r="G14" s="292"/>
      <c r="H14" s="293"/>
      <c r="I14" s="293"/>
      <c r="J14" s="293"/>
      <c r="K14" s="282"/>
    </row>
    <row r="15" spans="1:11">
      <c r="A15" s="705"/>
      <c r="B15" s="689"/>
      <c r="C15" s="290"/>
      <c r="D15" s="291"/>
      <c r="E15" s="292"/>
      <c r="F15" s="284"/>
      <c r="G15" s="292"/>
      <c r="H15" s="293"/>
      <c r="I15" s="293"/>
      <c r="J15" s="293"/>
      <c r="K15" s="282"/>
    </row>
    <row r="16" spans="1:11">
      <c r="A16" s="706"/>
      <c r="B16" s="691"/>
      <c r="C16" s="692"/>
      <c r="D16" s="693"/>
      <c r="E16" s="694"/>
      <c r="F16" s="695"/>
      <c r="G16" s="696" t="s">
        <v>1536</v>
      </c>
      <c r="H16" s="697"/>
      <c r="I16" s="697"/>
      <c r="J16" s="697"/>
      <c r="K16" s="698"/>
    </row>
    <row r="17" spans="1:11">
      <c r="A17" s="705"/>
      <c r="B17" s="689"/>
      <c r="C17" s="290"/>
      <c r="D17" s="291"/>
      <c r="E17" s="292"/>
      <c r="F17" s="284"/>
      <c r="G17" s="292"/>
      <c r="H17" s="293"/>
      <c r="I17" s="293"/>
      <c r="J17" s="293"/>
      <c r="K17" s="282"/>
    </row>
    <row r="18" spans="1:11">
      <c r="A18" s="705"/>
      <c r="B18" s="689"/>
      <c r="C18" s="290"/>
      <c r="D18" s="291"/>
      <c r="E18" s="292"/>
      <c r="F18" s="284"/>
      <c r="G18" s="292"/>
      <c r="H18" s="293"/>
      <c r="I18" s="293"/>
      <c r="J18" s="293"/>
      <c r="K18" s="282"/>
    </row>
    <row r="19" spans="1:11">
      <c r="A19" s="705"/>
      <c r="B19" s="689"/>
      <c r="C19" s="290"/>
      <c r="D19" s="291"/>
      <c r="E19" s="292"/>
      <c r="F19" s="284"/>
      <c r="G19" s="292"/>
      <c r="H19" s="293"/>
      <c r="I19" s="293"/>
      <c r="J19" s="293"/>
      <c r="K19" s="282"/>
    </row>
    <row r="20" spans="1:11">
      <c r="A20" s="705"/>
      <c r="B20" s="689"/>
      <c r="C20" s="290"/>
      <c r="D20" s="291"/>
      <c r="E20" s="292"/>
      <c r="F20" s="284"/>
      <c r="G20" s="292"/>
      <c r="H20" s="293"/>
      <c r="I20" s="293"/>
      <c r="J20" s="293"/>
      <c r="K20" s="282"/>
    </row>
    <row r="21" spans="1:11">
      <c r="A21" s="705"/>
      <c r="B21" s="689"/>
      <c r="C21" s="290"/>
      <c r="D21" s="291"/>
      <c r="E21" s="292"/>
      <c r="F21" s="284"/>
      <c r="G21" s="292"/>
      <c r="H21" s="293"/>
      <c r="I21" s="293"/>
      <c r="J21" s="293"/>
      <c r="K21" s="282"/>
    </row>
    <row r="22" spans="1:11">
      <c r="A22" s="705"/>
      <c r="B22" s="689"/>
      <c r="C22" s="290"/>
      <c r="D22" s="291"/>
      <c r="E22" s="292"/>
      <c r="F22" s="284"/>
      <c r="G22" s="292"/>
      <c r="H22" s="293"/>
      <c r="I22" s="293"/>
      <c r="J22" s="293"/>
      <c r="K22" s="282"/>
    </row>
    <row r="23" spans="1:11">
      <c r="A23" s="706"/>
      <c r="B23" s="691"/>
      <c r="C23" s="692"/>
      <c r="D23" s="693"/>
      <c r="E23" s="694"/>
      <c r="F23" s="695"/>
      <c r="G23" s="696" t="s">
        <v>1536</v>
      </c>
      <c r="H23" s="697"/>
      <c r="I23" s="697"/>
      <c r="J23" s="697"/>
      <c r="K23" s="698"/>
    </row>
    <row r="24" spans="1:11">
      <c r="A24" s="705"/>
      <c r="B24" s="689"/>
      <c r="C24" s="290"/>
      <c r="D24" s="291"/>
      <c r="E24" s="292"/>
      <c r="F24" s="284"/>
      <c r="G24" s="292"/>
      <c r="H24" s="293"/>
      <c r="I24" s="293"/>
      <c r="J24" s="293"/>
      <c r="K24" s="282"/>
    </row>
    <row r="25" spans="1:11">
      <c r="A25" s="705"/>
      <c r="B25" s="689"/>
      <c r="C25" s="290"/>
      <c r="D25" s="291"/>
      <c r="E25" s="292"/>
      <c r="F25" s="284"/>
      <c r="G25" s="292"/>
      <c r="H25" s="293"/>
      <c r="I25" s="293"/>
      <c r="J25" s="293"/>
      <c r="K25" s="282"/>
    </row>
    <row r="26" spans="1:11" s="629" customFormat="1">
      <c r="A26" s="705"/>
      <c r="B26" s="689"/>
      <c r="C26" s="290"/>
      <c r="D26" s="291"/>
      <c r="E26" s="292"/>
      <c r="F26" s="284"/>
      <c r="G26" s="292"/>
      <c r="H26" s="293"/>
      <c r="I26" s="293"/>
      <c r="J26" s="293"/>
      <c r="K26" s="282"/>
    </row>
    <row r="27" spans="1:11" s="629" customFormat="1">
      <c r="A27" s="705"/>
      <c r="B27" s="689"/>
      <c r="C27" s="290"/>
      <c r="D27" s="291"/>
      <c r="E27" s="292"/>
      <c r="F27" s="284"/>
      <c r="G27" s="292"/>
      <c r="H27" s="293"/>
      <c r="I27" s="293"/>
      <c r="J27" s="293"/>
      <c r="K27" s="282"/>
    </row>
    <row r="28" spans="1:11" s="629" customFormat="1">
      <c r="A28" s="705"/>
      <c r="B28" s="689"/>
      <c r="C28" s="290"/>
      <c r="D28" s="291"/>
      <c r="E28" s="292"/>
      <c r="F28" s="284"/>
      <c r="G28" s="292"/>
      <c r="H28" s="293"/>
      <c r="I28" s="293"/>
      <c r="J28" s="293"/>
      <c r="K28" s="282"/>
    </row>
    <row r="29" spans="1:11" s="629" customFormat="1">
      <c r="A29" s="705"/>
      <c r="B29" s="689"/>
      <c r="C29" s="290"/>
      <c r="D29" s="291"/>
      <c r="E29" s="292"/>
      <c r="F29" s="284"/>
      <c r="G29" s="292"/>
      <c r="H29" s="293"/>
      <c r="I29" s="293"/>
      <c r="J29" s="293"/>
      <c r="K29" s="282"/>
    </row>
    <row r="30" spans="1:11">
      <c r="A30" s="706"/>
      <c r="B30" s="691"/>
      <c r="C30" s="692"/>
      <c r="D30" s="693"/>
      <c r="E30" s="694"/>
      <c r="F30" s="695"/>
      <c r="G30" s="696" t="s">
        <v>1535</v>
      </c>
      <c r="H30" s="697"/>
      <c r="I30" s="697"/>
      <c r="J30" s="697"/>
      <c r="K30" s="698"/>
    </row>
    <row r="31" spans="1:11">
      <c r="A31" s="705"/>
      <c r="B31" s="689"/>
      <c r="C31" s="290"/>
      <c r="D31" s="291"/>
      <c r="E31" s="292"/>
      <c r="F31" s="284"/>
      <c r="G31" s="292"/>
      <c r="H31" s="293"/>
      <c r="I31" s="293"/>
      <c r="J31" s="293"/>
      <c r="K31" s="282"/>
    </row>
    <row r="32" spans="1:11">
      <c r="A32" s="705"/>
      <c r="B32" s="689"/>
      <c r="C32" s="290"/>
      <c r="D32" s="291"/>
      <c r="E32" s="292"/>
      <c r="F32" s="284"/>
      <c r="G32" s="292"/>
      <c r="H32" s="293"/>
      <c r="I32" s="293"/>
      <c r="J32" s="293"/>
      <c r="K32" s="282"/>
    </row>
    <row r="33" spans="1:11">
      <c r="A33" s="705"/>
      <c r="B33" s="689"/>
      <c r="C33" s="290"/>
      <c r="D33" s="292"/>
      <c r="E33" s="292"/>
      <c r="F33" s="292"/>
      <c r="G33" s="292"/>
      <c r="H33" s="293"/>
      <c r="I33" s="293"/>
      <c r="J33" s="293"/>
      <c r="K33" s="282"/>
    </row>
    <row r="34" spans="1:11">
      <c r="A34" s="705"/>
      <c r="B34" s="689"/>
      <c r="C34" s="290"/>
      <c r="D34" s="292"/>
      <c r="E34" s="292"/>
      <c r="F34" s="292"/>
      <c r="G34" s="292"/>
      <c r="H34" s="293"/>
      <c r="I34" s="293"/>
      <c r="J34" s="293"/>
      <c r="K34" s="282"/>
    </row>
    <row r="35" spans="1:11">
      <c r="A35" s="707"/>
      <c r="B35" s="690"/>
      <c r="C35" s="294"/>
      <c r="D35" s="294"/>
      <c r="E35" s="294"/>
      <c r="F35" s="294"/>
      <c r="G35" s="294"/>
      <c r="H35" s="295"/>
      <c r="I35" s="295"/>
      <c r="J35" s="295"/>
      <c r="K35" s="283"/>
    </row>
    <row r="36" spans="1:11" ht="15" thickBot="1">
      <c r="A36" s="708"/>
      <c r="B36" s="699"/>
      <c r="C36" s="700"/>
      <c r="D36" s="700"/>
      <c r="E36" s="700"/>
      <c r="F36" s="700"/>
      <c r="G36" s="701" t="s">
        <v>216</v>
      </c>
      <c r="H36" s="702">
        <f>SUM(H9:H35)</f>
        <v>0</v>
      </c>
      <c r="I36" s="702"/>
      <c r="J36" s="702"/>
      <c r="K36" s="703">
        <f>SUM(K9:K35)</f>
        <v>0</v>
      </c>
    </row>
    <row r="37" spans="1:11">
      <c r="A37" s="218"/>
      <c r="B37" s="628"/>
      <c r="C37" s="218"/>
      <c r="D37" s="218"/>
      <c r="E37" s="218"/>
      <c r="F37" s="218"/>
      <c r="G37" s="218"/>
      <c r="H37" s="218"/>
      <c r="I37" s="218"/>
      <c r="J37" s="628"/>
      <c r="K37" s="218"/>
    </row>
    <row r="38" spans="1:11" s="629" customFormat="1">
      <c r="A38" s="628"/>
      <c r="B38" s="628"/>
      <c r="C38" s="628"/>
      <c r="D38" s="628"/>
      <c r="E38" s="628"/>
      <c r="F38" s="628"/>
      <c r="G38" s="628"/>
      <c r="H38" s="628"/>
      <c r="I38" s="628"/>
      <c r="J38" s="628"/>
      <c r="K38" s="628"/>
    </row>
    <row r="39" spans="1:11">
      <c r="A39" s="218"/>
      <c r="B39" s="628"/>
      <c r="C39" s="218"/>
      <c r="D39" s="218"/>
      <c r="E39" s="218"/>
      <c r="F39" s="218"/>
      <c r="G39" s="218"/>
      <c r="H39" s="218"/>
      <c r="I39" s="218"/>
      <c r="J39" s="628"/>
      <c r="K39" s="218"/>
    </row>
    <row r="40" spans="1:11">
      <c r="A40" s="1152"/>
      <c r="B40" s="1152"/>
      <c r="C40" s="1152"/>
      <c r="D40" s="1152"/>
      <c r="E40" s="1152"/>
      <c r="F40" s="1152"/>
      <c r="G40" s="1152"/>
      <c r="H40" s="1152"/>
      <c r="I40" s="1152"/>
      <c r="J40" s="1152"/>
      <c r="K40" s="1152"/>
    </row>
    <row r="41" spans="1:11">
      <c r="A41" s="218"/>
      <c r="B41" s="628"/>
      <c r="C41" s="218"/>
      <c r="D41" s="218"/>
      <c r="E41" s="218"/>
      <c r="F41" s="218"/>
      <c r="G41" s="218"/>
      <c r="H41" s="218"/>
      <c r="I41" s="218"/>
      <c r="J41" s="628"/>
      <c r="K41" s="218"/>
    </row>
    <row r="42" spans="1:11">
      <c r="A42" s="218"/>
      <c r="B42" s="628"/>
      <c r="C42" s="218"/>
      <c r="D42" s="218"/>
      <c r="E42" s="218"/>
      <c r="F42" s="218"/>
      <c r="G42" s="218"/>
      <c r="H42" s="218"/>
      <c r="I42" s="218"/>
      <c r="J42" s="628"/>
      <c r="K42" s="218"/>
    </row>
    <row r="43" spans="1:11">
      <c r="A43" s="218"/>
      <c r="B43" s="628"/>
      <c r="C43" s="218"/>
      <c r="D43" s="218"/>
      <c r="E43" s="218"/>
      <c r="F43" s="218"/>
      <c r="G43" s="218"/>
      <c r="H43" s="218"/>
      <c r="I43" s="218"/>
      <c r="J43" s="628"/>
      <c r="K43" s="218"/>
    </row>
    <row r="44" spans="1:11">
      <c r="A44" s="218"/>
      <c r="B44" s="628"/>
      <c r="C44" s="218"/>
      <c r="D44" s="218"/>
      <c r="E44" s="218"/>
      <c r="F44" s="218"/>
      <c r="G44" s="218"/>
      <c r="H44" s="218"/>
      <c r="I44" s="218"/>
      <c r="J44" s="628"/>
      <c r="K44" s="218"/>
    </row>
    <row r="45" spans="1:11">
      <c r="C45" s="22"/>
      <c r="D45" s="22"/>
      <c r="E45" s="22"/>
      <c r="F45" s="22"/>
      <c r="G45" s="223"/>
      <c r="H45" s="224"/>
      <c r="I45" s="224"/>
      <c r="J45" s="224"/>
      <c r="K45" s="224"/>
    </row>
    <row r="46" spans="1:11" ht="28.5" customHeight="1"/>
  </sheetData>
  <mergeCells count="14">
    <mergeCell ref="K7:K8"/>
    <mergeCell ref="A40:K40"/>
    <mergeCell ref="A2:K2"/>
    <mergeCell ref="A3:K3"/>
    <mergeCell ref="A4:K4"/>
    <mergeCell ref="A7:A8"/>
    <mergeCell ref="C7:D7"/>
    <mergeCell ref="E7:E8"/>
    <mergeCell ref="F7:F8"/>
    <mergeCell ref="G7:G8"/>
    <mergeCell ref="H7:H8"/>
    <mergeCell ref="I7:I8"/>
    <mergeCell ref="J7:J8"/>
    <mergeCell ref="B7:B8"/>
  </mergeCells>
  <printOptions horizontalCentered="1"/>
  <pageMargins left="0.55118110236220474" right="0.55118110236220474" top="0.59055118110236227" bottom="0.74803149606299213" header="0.31496062992125984" footer="0.31496062992125984"/>
  <pageSetup scale="77" fitToHeight="0" orientation="landscape" r:id="rId1"/>
  <headerFooter>
    <oddHeader>&amp;L&amp;"Arial,Normal"&amp;8Estados e Información Contable
Notas a los Estados Financieros&amp;R&amp;"Arial,Normal"&amp;8Notas de Desglose
Notas al Estado de Situación Financiera
7.II.12</oddHeader>
    <oddFooter>&amp;C&amp;"Arial,Cursiva"&amp;10“Bajo protesta de decir verdad declaramos que los Estados Financieros y sus notas, son razonablemente correctos y son responsabilidad del emisor”&amp;R&amp;P/&amp;N</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D4" sqref="D4"/>
    </sheetView>
  </sheetViews>
  <sheetFormatPr baseColWidth="10" defaultRowHeight="15"/>
  <sheetData>
    <row r="1" spans="1:8">
      <c r="A1" s="1350" t="s">
        <v>1697</v>
      </c>
      <c r="B1" s="1350"/>
      <c r="C1" s="1350"/>
      <c r="D1" s="1350"/>
      <c r="E1" s="1350"/>
      <c r="F1" s="1350"/>
      <c r="G1" s="1350"/>
      <c r="H1" s="1350"/>
    </row>
    <row r="2" spans="1:8">
      <c r="A2" s="1350" t="s">
        <v>1532</v>
      </c>
      <c r="B2" s="1350"/>
      <c r="C2" s="1350"/>
      <c r="D2" s="1350"/>
      <c r="E2" s="1350"/>
      <c r="F2" s="1350"/>
      <c r="G2" s="1350"/>
      <c r="H2" s="1350"/>
    </row>
    <row r="3" spans="1:8">
      <c r="A3" s="1350" t="s">
        <v>670</v>
      </c>
      <c r="B3" s="1350"/>
      <c r="C3" s="1350"/>
      <c r="D3" s="1350"/>
      <c r="E3" s="1350"/>
      <c r="F3" s="1350"/>
      <c r="G3" s="1350"/>
      <c r="H3" s="1350"/>
    </row>
    <row r="4" spans="1:8" ht="15.75" thickBot="1">
      <c r="A4" s="214"/>
      <c r="B4" s="214"/>
      <c r="C4" s="214"/>
      <c r="D4" s="214"/>
      <c r="E4" s="214"/>
      <c r="F4" s="214"/>
      <c r="G4" s="214"/>
      <c r="H4" s="214"/>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612</v>
      </c>
      <c r="B8" s="1356"/>
      <c r="C8" s="1356"/>
      <c r="D8" s="1356"/>
      <c r="E8" s="1356"/>
      <c r="F8" s="1356"/>
      <c r="G8" s="1356"/>
      <c r="H8" s="1357"/>
    </row>
    <row r="9" spans="1:8">
      <c r="A9" s="355"/>
      <c r="B9" s="354"/>
      <c r="C9" s="354"/>
      <c r="D9" s="354"/>
      <c r="E9" s="354"/>
      <c r="F9" s="354"/>
      <c r="G9" s="354"/>
      <c r="H9" s="356"/>
    </row>
    <row r="10" spans="1:8">
      <c r="A10" s="355" t="s">
        <v>28</v>
      </c>
      <c r="B10" s="354" t="s">
        <v>29</v>
      </c>
      <c r="C10" s="354"/>
      <c r="D10" s="354"/>
      <c r="E10" s="354"/>
      <c r="F10" s="354"/>
      <c r="G10" s="354"/>
      <c r="H10" s="356"/>
    </row>
    <row r="11" spans="1:8">
      <c r="A11" s="355" t="s">
        <v>613</v>
      </c>
      <c r="B11" s="354" t="s">
        <v>614</v>
      </c>
      <c r="C11" s="354"/>
      <c r="D11" s="354"/>
      <c r="E11" s="354"/>
      <c r="F11" s="354"/>
      <c r="G11" s="354"/>
      <c r="H11" s="356"/>
    </row>
    <row r="12" spans="1:8">
      <c r="A12" s="355" t="s">
        <v>615</v>
      </c>
      <c r="B12" s="354" t="s">
        <v>616</v>
      </c>
      <c r="C12" s="354"/>
      <c r="D12" s="354"/>
      <c r="E12" s="354"/>
      <c r="F12" s="354"/>
      <c r="G12" s="354"/>
      <c r="H12" s="356"/>
    </row>
    <row r="13" spans="1:8">
      <c r="A13" s="355" t="s">
        <v>617</v>
      </c>
      <c r="B13" s="354" t="s">
        <v>618</v>
      </c>
      <c r="C13" s="354"/>
      <c r="D13" s="354"/>
      <c r="E13" s="354"/>
      <c r="F13" s="354"/>
      <c r="G13" s="354"/>
      <c r="H13" s="356"/>
    </row>
    <row r="14" spans="1:8">
      <c r="A14" s="355" t="s">
        <v>619</v>
      </c>
      <c r="B14" s="354" t="s">
        <v>620</v>
      </c>
      <c r="C14" s="354"/>
      <c r="D14" s="354"/>
      <c r="E14" s="354"/>
      <c r="F14" s="354"/>
      <c r="G14" s="354"/>
      <c r="H14" s="356"/>
    </row>
    <row r="15" spans="1:8">
      <c r="A15" s="355" t="s">
        <v>621</v>
      </c>
      <c r="B15" s="354" t="s">
        <v>622</v>
      </c>
      <c r="C15" s="354"/>
      <c r="D15" s="354"/>
      <c r="E15" s="354"/>
      <c r="F15" s="354"/>
      <c r="G15" s="354"/>
      <c r="H15" s="356"/>
    </row>
    <row r="16" spans="1:8">
      <c r="A16" s="355" t="s">
        <v>623</v>
      </c>
      <c r="B16" s="354" t="s">
        <v>624</v>
      </c>
      <c r="C16" s="354"/>
      <c r="D16" s="354"/>
      <c r="E16" s="354"/>
      <c r="F16" s="354"/>
      <c r="G16" s="354"/>
      <c r="H16" s="356"/>
    </row>
    <row r="17" spans="1:8">
      <c r="A17" s="355" t="s">
        <v>58</v>
      </c>
      <c r="B17" s="354" t="s">
        <v>625</v>
      </c>
      <c r="C17" s="354"/>
      <c r="D17" s="354"/>
      <c r="E17" s="354"/>
      <c r="F17" s="354"/>
      <c r="G17" s="354"/>
      <c r="H17" s="356"/>
    </row>
    <row r="18" spans="1:8">
      <c r="A18" s="355" t="s">
        <v>626</v>
      </c>
      <c r="B18" s="354" t="s">
        <v>627</v>
      </c>
      <c r="C18" s="354"/>
      <c r="D18" s="354"/>
      <c r="E18" s="354"/>
      <c r="F18" s="354"/>
      <c r="G18" s="354"/>
      <c r="H18" s="356"/>
    </row>
    <row r="19" spans="1:8">
      <c r="A19" s="338" t="s">
        <v>628</v>
      </c>
      <c r="B19" s="339" t="s">
        <v>629</v>
      </c>
      <c r="C19" s="339"/>
      <c r="D19" s="339"/>
      <c r="E19" s="339"/>
      <c r="F19" s="339"/>
      <c r="G19" s="339"/>
      <c r="H19" s="340"/>
    </row>
    <row r="20" spans="1:8">
      <c r="A20" s="338" t="s">
        <v>630</v>
      </c>
      <c r="B20" s="339" t="s">
        <v>631</v>
      </c>
      <c r="C20" s="339"/>
      <c r="D20" s="339"/>
      <c r="E20" s="339"/>
      <c r="F20" s="339"/>
      <c r="G20" s="339"/>
      <c r="H20" s="340"/>
    </row>
    <row r="21" spans="1:8">
      <c r="A21" s="338" t="s">
        <v>632</v>
      </c>
      <c r="B21" s="339" t="s">
        <v>633</v>
      </c>
      <c r="C21" s="339"/>
      <c r="D21" s="339"/>
      <c r="E21" s="339"/>
      <c r="F21" s="339"/>
      <c r="G21" s="339"/>
      <c r="H21" s="340"/>
    </row>
    <row r="22" spans="1:8">
      <c r="A22" s="338" t="s">
        <v>634</v>
      </c>
      <c r="B22" s="339" t="s">
        <v>635</v>
      </c>
      <c r="C22" s="339"/>
      <c r="D22" s="339"/>
      <c r="E22" s="339"/>
      <c r="F22" s="339"/>
      <c r="G22" s="339"/>
      <c r="H22" s="340"/>
    </row>
    <row r="23" spans="1:8">
      <c r="A23" s="338" t="s">
        <v>636</v>
      </c>
      <c r="B23" s="339" t="s">
        <v>637</v>
      </c>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8"/>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7.II.13</oddHeader>
    <oddFooter>&amp;C“Bajo protesta de decir verdad declaramos que los Estados Financieros y sus notas, son razonablemente correctos y son responsabilidad del emisor”</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A2" sqref="A2:F2"/>
    </sheetView>
  </sheetViews>
  <sheetFormatPr baseColWidth="10" defaultRowHeight="15"/>
  <cols>
    <col min="2" max="2" width="37.42578125" bestFit="1" customWidth="1"/>
    <col min="5" max="5" width="14.42578125" customWidth="1"/>
    <col min="6" max="6" width="29.42578125" customWidth="1"/>
  </cols>
  <sheetData>
    <row r="1" spans="1:6">
      <c r="A1" s="1350" t="s">
        <v>1697</v>
      </c>
      <c r="B1" s="1350"/>
      <c r="C1" s="1350"/>
      <c r="D1" s="1350"/>
      <c r="E1" s="1350"/>
      <c r="F1" s="1350"/>
    </row>
    <row r="2" spans="1:6">
      <c r="A2" s="1350" t="s">
        <v>1539</v>
      </c>
      <c r="B2" s="1350"/>
      <c r="C2" s="1350"/>
      <c r="D2" s="1350"/>
      <c r="E2" s="1350"/>
      <c r="F2" s="1350"/>
    </row>
    <row r="3" spans="1:6">
      <c r="A3" s="1350" t="s">
        <v>670</v>
      </c>
      <c r="B3" s="1350"/>
      <c r="C3" s="1350"/>
      <c r="D3" s="1350"/>
      <c r="E3" s="1350"/>
      <c r="F3" s="1350"/>
    </row>
    <row r="4" spans="1:6" ht="15.75" thickBot="1">
      <c r="A4" s="214"/>
      <c r="B4" s="214"/>
      <c r="C4" s="214"/>
      <c r="D4" s="214"/>
      <c r="E4" s="214"/>
      <c r="F4" s="214"/>
    </row>
    <row r="5" spans="1:6">
      <c r="A5" s="718" t="s">
        <v>476</v>
      </c>
      <c r="B5" s="719" t="s">
        <v>249</v>
      </c>
      <c r="C5" s="719" t="s">
        <v>578</v>
      </c>
      <c r="D5" s="719" t="s">
        <v>472</v>
      </c>
      <c r="E5" s="719" t="s">
        <v>1538</v>
      </c>
      <c r="F5" s="720" t="s">
        <v>1521</v>
      </c>
    </row>
    <row r="6" spans="1:6" s="626" customFormat="1">
      <c r="A6" s="721"/>
      <c r="B6" s="722" t="s">
        <v>1540</v>
      </c>
      <c r="C6" s="722"/>
      <c r="D6" s="722"/>
      <c r="E6" s="722"/>
      <c r="F6" s="723"/>
    </row>
    <row r="7" spans="1:6">
      <c r="A7" s="709" t="s">
        <v>24</v>
      </c>
      <c r="B7" s="712" t="s">
        <v>25</v>
      </c>
      <c r="C7" s="712"/>
      <c r="D7" s="712"/>
      <c r="E7" s="712"/>
      <c r="F7" s="713"/>
    </row>
    <row r="8" spans="1:6">
      <c r="A8" s="709" t="s">
        <v>638</v>
      </c>
      <c r="B8" s="712" t="s">
        <v>639</v>
      </c>
      <c r="C8" s="712"/>
      <c r="D8" s="712"/>
      <c r="E8" s="712"/>
      <c r="F8" s="713"/>
    </row>
    <row r="9" spans="1:6" s="626" customFormat="1">
      <c r="A9" s="709"/>
      <c r="B9" s="712"/>
      <c r="C9" s="712"/>
      <c r="D9" s="712"/>
      <c r="E9" s="712"/>
      <c r="F9" s="713"/>
    </row>
    <row r="10" spans="1:6">
      <c r="A10" s="709" t="s">
        <v>640</v>
      </c>
      <c r="B10" s="712" t="s">
        <v>641</v>
      </c>
      <c r="C10" s="712"/>
      <c r="D10" s="712"/>
      <c r="E10" s="712"/>
      <c r="F10" s="713"/>
    </row>
    <row r="11" spans="1:6" s="626" customFormat="1">
      <c r="A11" s="709"/>
      <c r="B11" s="712"/>
      <c r="C11" s="712"/>
      <c r="D11" s="712"/>
      <c r="E11" s="712"/>
      <c r="F11" s="713"/>
    </row>
    <row r="12" spans="1:6">
      <c r="A12" s="709" t="s">
        <v>642</v>
      </c>
      <c r="B12" s="712" t="s">
        <v>643</v>
      </c>
      <c r="C12" s="712"/>
      <c r="D12" s="712"/>
      <c r="E12" s="712"/>
      <c r="F12" s="713"/>
    </row>
    <row r="13" spans="1:6" s="626" customFormat="1">
      <c r="A13" s="709"/>
      <c r="B13" s="712"/>
      <c r="C13" s="712"/>
      <c r="D13" s="712"/>
      <c r="E13" s="712"/>
      <c r="F13" s="713"/>
    </row>
    <row r="14" spans="1:6">
      <c r="A14" s="709" t="s">
        <v>54</v>
      </c>
      <c r="B14" s="712" t="s">
        <v>55</v>
      </c>
      <c r="C14" s="712"/>
      <c r="D14" s="712"/>
      <c r="E14" s="712"/>
      <c r="F14" s="713"/>
    </row>
    <row r="15" spans="1:6">
      <c r="A15" s="709" t="s">
        <v>644</v>
      </c>
      <c r="B15" s="712" t="s">
        <v>645</v>
      </c>
      <c r="C15" s="712"/>
      <c r="D15" s="712"/>
      <c r="E15" s="712"/>
      <c r="F15" s="713"/>
    </row>
    <row r="16" spans="1:6" s="626" customFormat="1">
      <c r="A16" s="709"/>
      <c r="B16" s="712"/>
      <c r="C16" s="712"/>
      <c r="D16" s="712"/>
      <c r="E16" s="712"/>
      <c r="F16" s="713"/>
    </row>
    <row r="17" spans="1:6">
      <c r="A17" s="709" t="s">
        <v>646</v>
      </c>
      <c r="B17" s="712" t="s">
        <v>647</v>
      </c>
      <c r="C17" s="712"/>
      <c r="D17" s="712"/>
      <c r="E17" s="712"/>
      <c r="F17" s="713"/>
    </row>
    <row r="18" spans="1:6" s="626" customFormat="1">
      <c r="A18" s="709"/>
      <c r="B18" s="712"/>
      <c r="C18" s="712"/>
      <c r="D18" s="712"/>
      <c r="E18" s="712"/>
      <c r="F18" s="713"/>
    </row>
    <row r="19" spans="1:6">
      <c r="A19" s="709" t="s">
        <v>648</v>
      </c>
      <c r="B19" s="712" t="s">
        <v>649</v>
      </c>
      <c r="C19" s="712"/>
      <c r="D19" s="712"/>
      <c r="E19" s="712"/>
      <c r="F19" s="713"/>
    </row>
    <row r="20" spans="1:6">
      <c r="A20" s="709"/>
      <c r="B20" s="712"/>
      <c r="C20" s="712"/>
      <c r="D20" s="712"/>
      <c r="E20" s="712"/>
      <c r="F20" s="713"/>
    </row>
    <row r="21" spans="1:6">
      <c r="A21" s="721"/>
      <c r="B21" s="722" t="s">
        <v>1541</v>
      </c>
      <c r="C21" s="722"/>
      <c r="D21" s="722"/>
      <c r="E21" s="722"/>
      <c r="F21" s="723"/>
    </row>
    <row r="22" spans="1:6">
      <c r="A22" s="710" t="s">
        <v>32</v>
      </c>
      <c r="B22" s="714" t="s">
        <v>33</v>
      </c>
      <c r="C22" s="714"/>
      <c r="D22" s="714"/>
      <c r="E22" s="714"/>
      <c r="F22" s="715"/>
    </row>
    <row r="23" spans="1:6" s="626" customFormat="1">
      <c r="A23" s="710" t="s">
        <v>1542</v>
      </c>
      <c r="B23" s="714" t="s">
        <v>1543</v>
      </c>
      <c r="C23" s="714"/>
      <c r="D23" s="714"/>
      <c r="E23" s="714"/>
      <c r="F23" s="715"/>
    </row>
    <row r="24" spans="1:6" s="626" customFormat="1">
      <c r="A24" s="710"/>
      <c r="B24" s="714"/>
      <c r="C24" s="714"/>
      <c r="D24" s="714"/>
      <c r="E24" s="714"/>
      <c r="F24" s="715"/>
    </row>
    <row r="25" spans="1:6" s="626" customFormat="1">
      <c r="A25" s="710" t="s">
        <v>1544</v>
      </c>
      <c r="B25" s="714" t="s">
        <v>1545</v>
      </c>
      <c r="C25" s="714"/>
      <c r="D25" s="714"/>
      <c r="E25" s="714"/>
      <c r="F25" s="715"/>
    </row>
    <row r="26" spans="1:6" s="626" customFormat="1">
      <c r="A26" s="710"/>
      <c r="B26" s="714"/>
      <c r="C26" s="714"/>
      <c r="D26" s="714"/>
      <c r="E26" s="714"/>
      <c r="F26" s="715"/>
    </row>
    <row r="27" spans="1:6">
      <c r="A27" s="710" t="s">
        <v>1546</v>
      </c>
      <c r="B27" s="714" t="s">
        <v>1547</v>
      </c>
      <c r="C27" s="714"/>
      <c r="D27" s="714"/>
      <c r="E27" s="714"/>
      <c r="F27" s="715"/>
    </row>
    <row r="28" spans="1:6" s="626" customFormat="1">
      <c r="A28" s="710"/>
      <c r="B28" s="714"/>
      <c r="C28" s="714"/>
      <c r="D28" s="714"/>
      <c r="E28" s="714"/>
      <c r="F28" s="715"/>
    </row>
    <row r="29" spans="1:6" s="626" customFormat="1">
      <c r="A29" s="710" t="s">
        <v>62</v>
      </c>
      <c r="B29" s="714" t="s">
        <v>63</v>
      </c>
      <c r="C29" s="714"/>
      <c r="D29" s="714"/>
      <c r="E29" s="714"/>
      <c r="F29" s="715"/>
    </row>
    <row r="30" spans="1:6" s="626" customFormat="1">
      <c r="A30" s="710" t="s">
        <v>1548</v>
      </c>
      <c r="B30" s="714" t="s">
        <v>1552</v>
      </c>
      <c r="C30" s="714"/>
      <c r="D30" s="714"/>
      <c r="E30" s="714"/>
      <c r="F30" s="715"/>
    </row>
    <row r="31" spans="1:6" s="626" customFormat="1">
      <c r="A31" s="710"/>
      <c r="B31" s="714"/>
      <c r="C31" s="714"/>
      <c r="D31" s="714"/>
      <c r="E31" s="714"/>
      <c r="F31" s="715"/>
    </row>
    <row r="32" spans="1:6" s="626" customFormat="1">
      <c r="A32" s="710" t="s">
        <v>1549</v>
      </c>
      <c r="B32" s="714" t="s">
        <v>1553</v>
      </c>
      <c r="C32" s="714"/>
      <c r="D32" s="714"/>
      <c r="E32" s="714"/>
      <c r="F32" s="715"/>
    </row>
    <row r="33" spans="1:6" s="626" customFormat="1">
      <c r="A33" s="710"/>
      <c r="C33" s="714"/>
      <c r="D33" s="714"/>
      <c r="E33" s="714"/>
      <c r="F33" s="715"/>
    </row>
    <row r="34" spans="1:6" s="626" customFormat="1">
      <c r="A34" s="710" t="s">
        <v>1550</v>
      </c>
      <c r="B34" s="714" t="s">
        <v>1554</v>
      </c>
      <c r="C34" s="714"/>
      <c r="D34" s="714"/>
      <c r="E34" s="714"/>
      <c r="F34" s="715"/>
    </row>
    <row r="35" spans="1:6" s="626" customFormat="1">
      <c r="A35" s="710"/>
      <c r="B35" s="714"/>
      <c r="C35" s="714"/>
      <c r="D35" s="714"/>
      <c r="E35" s="714"/>
      <c r="F35" s="715"/>
    </row>
    <row r="36" spans="1:6" s="626" customFormat="1">
      <c r="A36" s="710" t="s">
        <v>1551</v>
      </c>
      <c r="B36" s="714" t="s">
        <v>1547</v>
      </c>
      <c r="C36" s="714"/>
      <c r="D36" s="714"/>
      <c r="E36" s="714"/>
      <c r="F36" s="715"/>
    </row>
    <row r="37" spans="1:6" ht="15.75" thickBot="1">
      <c r="A37" s="711"/>
      <c r="B37" s="716"/>
      <c r="C37" s="716"/>
      <c r="D37" s="716"/>
      <c r="E37" s="716"/>
      <c r="F37" s="717"/>
    </row>
  </sheetData>
  <mergeCells count="3">
    <mergeCell ref="A1:F1"/>
    <mergeCell ref="A2:F2"/>
    <mergeCell ref="A3:F3"/>
  </mergeCells>
  <printOptions horizontalCentered="1"/>
  <pageMargins left="0.70866141732283472" right="0.70866141732283472" top="0.74803149606299213" bottom="0.74803149606299213" header="0.31496062992125984" footer="0.31496062992125984"/>
  <pageSetup fitToHeight="0" orientation="landscape" r:id="rId1"/>
  <headerFooter>
    <oddHeader>&amp;L&amp;"Arial,Normal"&amp;8Estados e Información Contable
Notas a los Estados Financieros&amp;R&amp;"Arial,Normal"&amp;8Notas de Desglose
Notas al Estado de Situación Financiera
7.II.14</oddHeader>
    <oddFooter>&amp;C&amp;"Arial,Cursiva"&amp;10“Bajo protesta de decir verdad declaramos que los Estados Financieros y sus notas, son razonablemente correctos y son responsabilidad del emisor”&amp;R&amp;P/&amp;N</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A2" sqref="A2:H2"/>
    </sheetView>
  </sheetViews>
  <sheetFormatPr baseColWidth="10" defaultRowHeight="15"/>
  <cols>
    <col min="1" max="16384" width="11.42578125" style="626"/>
  </cols>
  <sheetData>
    <row r="1" spans="1:8">
      <c r="A1" s="1350" t="s">
        <v>1697</v>
      </c>
      <c r="B1" s="1350"/>
      <c r="C1" s="1350"/>
      <c r="D1" s="1350"/>
      <c r="E1" s="1350"/>
      <c r="F1" s="1350"/>
      <c r="G1" s="1350"/>
      <c r="H1" s="1350"/>
    </row>
    <row r="2" spans="1:8">
      <c r="A2" s="1350" t="s">
        <v>1662</v>
      </c>
      <c r="B2" s="1350"/>
      <c r="C2" s="1350"/>
      <c r="D2" s="1350"/>
      <c r="E2" s="1350"/>
      <c r="F2" s="1350"/>
      <c r="G2" s="1350"/>
      <c r="H2" s="1350"/>
    </row>
    <row r="3" spans="1:8">
      <c r="A3" s="1350" t="s">
        <v>670</v>
      </c>
      <c r="B3" s="1350"/>
      <c r="C3" s="1350"/>
      <c r="D3" s="1350"/>
      <c r="E3" s="1350"/>
      <c r="F3" s="1350"/>
      <c r="G3" s="1350"/>
      <c r="H3" s="1350"/>
    </row>
    <row r="4" spans="1:8" ht="15.75" thickBot="1">
      <c r="A4" s="627"/>
      <c r="B4" s="627"/>
      <c r="C4" s="627"/>
      <c r="D4" s="627"/>
      <c r="E4" s="627"/>
      <c r="F4" s="627"/>
      <c r="G4" s="627"/>
      <c r="H4" s="627"/>
    </row>
    <row r="5" spans="1:8">
      <c r="A5" s="344"/>
      <c r="B5" s="345"/>
      <c r="C5" s="345"/>
      <c r="D5" s="345"/>
      <c r="E5" s="345"/>
      <c r="F5" s="345"/>
      <c r="G5" s="345"/>
      <c r="H5" s="346"/>
    </row>
    <row r="6" spans="1:8">
      <c r="A6" s="338"/>
      <c r="B6" s="339"/>
      <c r="C6" s="339"/>
      <c r="D6" s="339"/>
      <c r="E6" s="339"/>
      <c r="F6" s="339"/>
      <c r="G6" s="339"/>
      <c r="H6" s="340"/>
    </row>
    <row r="7" spans="1:8">
      <c r="A7" s="338"/>
      <c r="B7" s="339"/>
      <c r="C7" s="339"/>
      <c r="D7" s="339"/>
      <c r="E7" s="339"/>
      <c r="F7" s="339"/>
      <c r="G7" s="339"/>
      <c r="H7" s="340"/>
    </row>
    <row r="8" spans="1:8" ht="30.75" customHeight="1">
      <c r="A8" s="1355" t="s">
        <v>1556</v>
      </c>
      <c r="B8" s="1356"/>
      <c r="C8" s="1356"/>
      <c r="D8" s="1356"/>
      <c r="E8" s="1356"/>
      <c r="F8" s="1356"/>
      <c r="G8" s="1356"/>
      <c r="H8" s="1357"/>
    </row>
    <row r="9" spans="1:8">
      <c r="A9" s="355" t="s">
        <v>34</v>
      </c>
      <c r="B9" s="354" t="s">
        <v>35</v>
      </c>
      <c r="C9" s="354"/>
      <c r="D9" s="354"/>
      <c r="E9" s="354"/>
      <c r="F9" s="354"/>
      <c r="G9" s="354"/>
      <c r="H9" s="356"/>
    </row>
    <row r="10" spans="1:8">
      <c r="A10" s="355" t="s">
        <v>1557</v>
      </c>
      <c r="B10" s="354" t="s">
        <v>1558</v>
      </c>
      <c r="C10" s="354"/>
      <c r="D10" s="354"/>
      <c r="E10" s="354"/>
      <c r="F10" s="354"/>
      <c r="G10" s="354"/>
      <c r="H10" s="356"/>
    </row>
    <row r="11" spans="1:8">
      <c r="A11" s="355" t="s">
        <v>851</v>
      </c>
      <c r="B11" s="354" t="s">
        <v>1559</v>
      </c>
      <c r="C11" s="354"/>
      <c r="D11" s="354"/>
      <c r="E11" s="354"/>
      <c r="F11" s="354"/>
      <c r="G11" s="354"/>
      <c r="H11" s="356"/>
    </row>
    <row r="12" spans="1:8">
      <c r="A12" s="355" t="s">
        <v>853</v>
      </c>
      <c r="B12" s="354" t="s">
        <v>1560</v>
      </c>
      <c r="C12" s="354"/>
      <c r="D12" s="354"/>
      <c r="E12" s="354"/>
      <c r="F12" s="354"/>
      <c r="G12" s="354"/>
      <c r="H12" s="356"/>
    </row>
    <row r="13" spans="1:8">
      <c r="A13" s="355"/>
      <c r="B13" s="354"/>
      <c r="C13" s="354"/>
      <c r="D13" s="354"/>
      <c r="E13" s="354"/>
      <c r="F13" s="354"/>
      <c r="G13" s="354"/>
      <c r="H13" s="356"/>
    </row>
    <row r="14" spans="1:8">
      <c r="A14" s="355"/>
      <c r="B14" s="354"/>
      <c r="C14" s="354"/>
      <c r="D14" s="354"/>
      <c r="E14" s="354"/>
      <c r="F14" s="354"/>
      <c r="G14" s="354"/>
      <c r="H14" s="356"/>
    </row>
    <row r="15" spans="1:8">
      <c r="A15" s="355"/>
      <c r="B15" s="354"/>
      <c r="C15" s="354"/>
      <c r="D15" s="354"/>
      <c r="E15" s="354"/>
      <c r="F15" s="354"/>
      <c r="G15" s="354"/>
      <c r="H15" s="356"/>
    </row>
    <row r="16" spans="1:8">
      <c r="A16" s="355"/>
      <c r="B16" s="354"/>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A8:H8"/>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Situación Financiera
7.II.15</oddHeader>
    <oddFooter>&amp;C&amp;"Arial,Cursiva"&amp;10“Bajo protesta de decir verdad declaramos que los Estados Financieros y sus notas, son razonablemente correctos y son responsabilidad del emisor”</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zoomScaleNormal="100" workbookViewId="0">
      <selection activeCell="A3" sqref="A3:I3"/>
    </sheetView>
  </sheetViews>
  <sheetFormatPr baseColWidth="10" defaultRowHeight="15"/>
  <cols>
    <col min="3" max="3" width="15.85546875" bestFit="1" customWidth="1"/>
    <col min="4" max="4" width="19" bestFit="1" customWidth="1"/>
    <col min="8" max="8" width="13.42578125" customWidth="1"/>
    <col min="9" max="9" width="23.42578125" bestFit="1" customWidth="1"/>
  </cols>
  <sheetData>
    <row r="1" spans="1:9" s="219" customFormat="1" ht="14.25">
      <c r="A1" s="218"/>
      <c r="B1" s="218"/>
      <c r="C1" s="218"/>
      <c r="D1" s="218"/>
      <c r="E1" s="218"/>
      <c r="F1" s="218"/>
      <c r="G1" s="218"/>
      <c r="H1" s="218"/>
    </row>
    <row r="2" spans="1:9" s="219" customFormat="1" ht="15" customHeight="1">
      <c r="A2" s="1348" t="s">
        <v>1697</v>
      </c>
      <c r="B2" s="1348"/>
      <c r="C2" s="1348"/>
      <c r="D2" s="1348"/>
      <c r="E2" s="1348"/>
      <c r="F2" s="1348"/>
      <c r="G2" s="1348"/>
      <c r="H2" s="1348"/>
      <c r="I2" s="1348"/>
    </row>
    <row r="3" spans="1:9" s="219" customFormat="1" ht="15" customHeight="1">
      <c r="A3" s="1348" t="s">
        <v>652</v>
      </c>
      <c r="B3" s="1348"/>
      <c r="C3" s="1348"/>
      <c r="D3" s="1348"/>
      <c r="E3" s="1348"/>
      <c r="F3" s="1348"/>
      <c r="G3" s="1348"/>
      <c r="H3" s="1348"/>
      <c r="I3" s="1348"/>
    </row>
    <row r="4" spans="1:9" s="219" customFormat="1" ht="15" customHeight="1">
      <c r="A4" s="1348" t="s">
        <v>525</v>
      </c>
      <c r="B4" s="1348"/>
      <c r="C4" s="1348"/>
      <c r="D4" s="1348"/>
      <c r="E4" s="1348"/>
      <c r="F4" s="1348"/>
      <c r="G4" s="1348"/>
      <c r="H4" s="1348"/>
      <c r="I4" s="1348"/>
    </row>
    <row r="5" spans="1:9" s="219" customFormat="1" ht="14.25"/>
    <row r="6" spans="1:9" ht="15.75" thickBot="1"/>
    <row r="7" spans="1:9" ht="45">
      <c r="A7" s="231" t="s">
        <v>547</v>
      </c>
      <c r="B7" s="232" t="s">
        <v>553</v>
      </c>
      <c r="C7" s="233" t="s">
        <v>480</v>
      </c>
      <c r="D7" s="233" t="s">
        <v>554</v>
      </c>
      <c r="E7" s="234" t="s">
        <v>555</v>
      </c>
      <c r="F7" s="234" t="s">
        <v>556</v>
      </c>
      <c r="G7" s="235" t="s">
        <v>479</v>
      </c>
      <c r="H7" s="236" t="s">
        <v>1563</v>
      </c>
      <c r="I7" s="732" t="s">
        <v>1564</v>
      </c>
    </row>
    <row r="8" spans="1:9">
      <c r="A8" s="726" t="s">
        <v>1561</v>
      </c>
      <c r="B8" s="727"/>
      <c r="C8" s="728"/>
      <c r="D8" s="728"/>
      <c r="E8" s="729"/>
      <c r="F8" s="729"/>
      <c r="G8" s="729"/>
      <c r="H8" s="730"/>
      <c r="I8" s="731"/>
    </row>
    <row r="9" spans="1:9">
      <c r="A9" s="725"/>
      <c r="B9" s="321"/>
      <c r="C9" s="322"/>
      <c r="D9" s="322"/>
      <c r="E9" s="323"/>
      <c r="F9" s="323"/>
      <c r="G9" s="323"/>
      <c r="H9" s="324"/>
      <c r="I9" s="325"/>
    </row>
    <row r="10" spans="1:9" s="626" customFormat="1">
      <c r="A10" s="725"/>
      <c r="B10" s="321"/>
      <c r="C10" s="322"/>
      <c r="D10" s="322"/>
      <c r="E10" s="323"/>
      <c r="F10" s="323"/>
      <c r="G10" s="323"/>
      <c r="H10" s="324"/>
      <c r="I10" s="325"/>
    </row>
    <row r="11" spans="1:9" s="626" customFormat="1">
      <c r="A11" s="725"/>
      <c r="B11" s="321"/>
      <c r="C11" s="322"/>
      <c r="D11" s="322"/>
      <c r="E11" s="323"/>
      <c r="F11" s="323"/>
      <c r="G11" s="323"/>
      <c r="H11" s="324"/>
      <c r="I11" s="325"/>
    </row>
    <row r="12" spans="1:9" s="626" customFormat="1">
      <c r="A12" s="725"/>
      <c r="B12" s="321"/>
      <c r="C12" s="322"/>
      <c r="D12" s="322"/>
      <c r="E12" s="323"/>
      <c r="F12" s="323"/>
      <c r="G12" s="323"/>
      <c r="H12" s="324"/>
      <c r="I12" s="325"/>
    </row>
    <row r="13" spans="1:9" s="626" customFormat="1">
      <c r="A13" s="725"/>
      <c r="B13" s="321"/>
      <c r="C13" s="322"/>
      <c r="D13" s="322"/>
      <c r="E13" s="323"/>
      <c r="F13" s="323"/>
      <c r="G13" s="323"/>
      <c r="H13" s="324"/>
      <c r="I13" s="325"/>
    </row>
    <row r="14" spans="1:9">
      <c r="A14" s="725"/>
      <c r="B14" s="321"/>
      <c r="C14" s="322"/>
      <c r="D14" s="322"/>
      <c r="E14" s="323"/>
      <c r="F14" s="323"/>
      <c r="G14" s="323"/>
      <c r="H14" s="324"/>
      <c r="I14" s="326"/>
    </row>
    <row r="15" spans="1:9">
      <c r="A15" s="733" t="s">
        <v>1562</v>
      </c>
      <c r="B15" s="734"/>
      <c r="C15" s="735"/>
      <c r="D15" s="735"/>
      <c r="E15" s="736"/>
      <c r="F15" s="736"/>
      <c r="G15" s="736"/>
      <c r="H15" s="737"/>
      <c r="I15" s="738"/>
    </row>
    <row r="16" spans="1:9">
      <c r="A16" s="724"/>
      <c r="B16" s="328"/>
      <c r="C16" s="322"/>
      <c r="D16" s="322"/>
      <c r="E16" s="323"/>
      <c r="F16" s="323"/>
      <c r="G16" s="323"/>
      <c r="H16" s="324"/>
      <c r="I16" s="326"/>
    </row>
    <row r="17" spans="1:9">
      <c r="A17" s="327"/>
      <c r="B17" s="329"/>
      <c r="C17" s="321"/>
      <c r="D17" s="321"/>
      <c r="E17" s="323"/>
      <c r="F17" s="323"/>
      <c r="G17" s="323"/>
      <c r="H17" s="324"/>
      <c r="I17" s="326"/>
    </row>
    <row r="18" spans="1:9">
      <c r="A18" s="327"/>
      <c r="B18" s="328"/>
      <c r="C18" s="331"/>
      <c r="D18" s="331"/>
      <c r="E18" s="332"/>
      <c r="F18" s="332"/>
      <c r="G18" s="332"/>
      <c r="H18" s="333"/>
      <c r="I18" s="330"/>
    </row>
    <row r="19" spans="1:9">
      <c r="A19" s="320"/>
      <c r="B19" s="321"/>
      <c r="C19" s="331"/>
      <c r="D19" s="331"/>
      <c r="E19" s="332"/>
      <c r="F19" s="332"/>
      <c r="G19" s="332"/>
      <c r="H19" s="333"/>
      <c r="I19" s="330"/>
    </row>
    <row r="20" spans="1:9">
      <c r="A20" s="327"/>
      <c r="B20" s="328"/>
      <c r="C20" s="331"/>
      <c r="D20" s="331"/>
      <c r="E20" s="332"/>
      <c r="F20" s="332"/>
      <c r="G20" s="332"/>
      <c r="H20" s="333"/>
      <c r="I20" s="334"/>
    </row>
    <row r="21" spans="1:9" ht="15.75" thickBot="1">
      <c r="A21" s="314"/>
      <c r="B21" s="315"/>
      <c r="C21" s="316"/>
      <c r="D21" s="316"/>
      <c r="E21" s="317"/>
      <c r="F21" s="317"/>
      <c r="G21" s="317"/>
      <c r="H21" s="318"/>
      <c r="I21" s="319"/>
    </row>
  </sheetData>
  <mergeCells count="3">
    <mergeCell ref="A2:I2"/>
    <mergeCell ref="A3:I3"/>
    <mergeCell ref="A4:I4"/>
  </mergeCells>
  <printOptions horizontalCentered="1"/>
  <pageMargins left="0.70866141732283472" right="0.70866141732283472" top="0.74803149606299213" bottom="0.74803149606299213" header="0.31496062992125984" footer="0.31496062992125984"/>
  <pageSetup scale="94" fitToHeight="0" orientation="landscape" verticalDpi="300" r:id="rId1"/>
  <headerFooter>
    <oddHeader>&amp;L&amp;"Arial,Normal"&amp;8Estados e Información Contable
Notas a los Estados Financieros
&amp;R&amp;"Arial,Normal"&amp;8Notas de Desglose
Notas al Estado de Variación en la Hacienda Pública
7.III.1-2</oddHeader>
    <oddFooter>&amp;C“Bajo protesta de decir verdad declaramos que los Estados Financieros y sus notas, son razonablemente correctos y son responsabilidad del emisor”</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zoomScaleNormal="100" workbookViewId="0">
      <selection activeCell="E17" sqref="E17"/>
    </sheetView>
  </sheetViews>
  <sheetFormatPr baseColWidth="10" defaultRowHeight="15"/>
  <sheetData>
    <row r="1" spans="1:8">
      <c r="A1" s="1350" t="s">
        <v>1697</v>
      </c>
      <c r="B1" s="1350"/>
      <c r="C1" s="1350"/>
      <c r="D1" s="1350"/>
      <c r="E1" s="1350"/>
      <c r="F1" s="1350"/>
      <c r="G1" s="1350"/>
      <c r="H1" s="1350"/>
    </row>
    <row r="2" spans="1:8">
      <c r="A2" s="1350" t="s">
        <v>669</v>
      </c>
      <c r="B2" s="1350"/>
      <c r="C2" s="1350"/>
      <c r="D2" s="1350"/>
      <c r="E2" s="1350"/>
      <c r="F2" s="1350"/>
      <c r="G2" s="1350"/>
      <c r="H2" s="1350"/>
    </row>
    <row r="3" spans="1:8">
      <c r="A3" s="1350" t="s">
        <v>650</v>
      </c>
      <c r="B3" s="1350"/>
      <c r="C3" s="1350"/>
      <c r="D3" s="1350"/>
      <c r="E3" s="1350"/>
      <c r="F3" s="1350"/>
      <c r="G3" s="1350"/>
      <c r="H3" s="1350"/>
    </row>
    <row r="4" spans="1:8" ht="15.75" thickBot="1">
      <c r="A4" s="214"/>
      <c r="B4" s="214"/>
      <c r="C4" s="214"/>
      <c r="D4" s="214"/>
      <c r="E4" s="214"/>
      <c r="F4" s="214"/>
      <c r="G4" s="214"/>
      <c r="H4" s="214"/>
    </row>
    <row r="5" spans="1:8" s="359" customFormat="1">
      <c r="A5" s="360" t="s">
        <v>476</v>
      </c>
      <c r="B5" s="1403" t="s">
        <v>249</v>
      </c>
      <c r="C5" s="1403"/>
      <c r="D5" s="1403"/>
      <c r="E5" s="1403"/>
      <c r="F5" s="361" t="s">
        <v>222</v>
      </c>
      <c r="G5" s="361" t="s">
        <v>223</v>
      </c>
      <c r="H5" s="362" t="s">
        <v>654</v>
      </c>
    </row>
    <row r="6" spans="1:8">
      <c r="A6" s="364" t="s">
        <v>6</v>
      </c>
      <c r="B6" s="365" t="s">
        <v>7</v>
      </c>
      <c r="C6" s="339"/>
      <c r="D6" s="339"/>
      <c r="E6" s="339"/>
      <c r="F6" s="339"/>
      <c r="G6" s="339"/>
      <c r="H6" s="340"/>
    </row>
    <row r="7" spans="1:8">
      <c r="A7" s="338" t="s">
        <v>655</v>
      </c>
      <c r="B7" s="339" t="s">
        <v>656</v>
      </c>
      <c r="C7" s="339"/>
      <c r="D7" s="339"/>
      <c r="E7" s="339"/>
      <c r="F7" s="368">
        <v>0</v>
      </c>
      <c r="G7" s="368">
        <v>0</v>
      </c>
      <c r="H7" s="369">
        <v>0</v>
      </c>
    </row>
    <row r="8" spans="1:8">
      <c r="A8" s="357" t="s">
        <v>657</v>
      </c>
      <c r="B8" s="358" t="s">
        <v>658</v>
      </c>
      <c r="C8" s="358"/>
      <c r="D8" s="358"/>
      <c r="E8" s="358"/>
      <c r="F8" s="370">
        <v>0</v>
      </c>
      <c r="G8" s="370">
        <v>0</v>
      </c>
      <c r="H8" s="371">
        <v>0</v>
      </c>
    </row>
    <row r="9" spans="1:8">
      <c r="A9" s="355" t="s">
        <v>659</v>
      </c>
      <c r="B9" s="354" t="s">
        <v>660</v>
      </c>
      <c r="C9" s="354"/>
      <c r="D9" s="354"/>
      <c r="E9" s="354"/>
      <c r="F9" s="366">
        <v>0</v>
      </c>
      <c r="G9" s="366">
        <v>0</v>
      </c>
      <c r="H9" s="367">
        <v>0</v>
      </c>
    </row>
    <row r="10" spans="1:8">
      <c r="A10" s="355" t="s">
        <v>661</v>
      </c>
      <c r="B10" s="354" t="s">
        <v>662</v>
      </c>
      <c r="C10" s="354"/>
      <c r="D10" s="354"/>
      <c r="E10" s="354"/>
      <c r="F10" s="366">
        <v>0</v>
      </c>
      <c r="G10" s="366">
        <v>0</v>
      </c>
      <c r="H10" s="367">
        <v>0</v>
      </c>
    </row>
    <row r="11" spans="1:8">
      <c r="A11" s="355" t="s">
        <v>663</v>
      </c>
      <c r="B11" s="354" t="s">
        <v>664</v>
      </c>
      <c r="C11" s="354"/>
      <c r="D11" s="354"/>
      <c r="E11" s="354"/>
      <c r="F11" s="366">
        <v>0</v>
      </c>
      <c r="G11" s="366">
        <v>0</v>
      </c>
      <c r="H11" s="367">
        <v>0</v>
      </c>
    </row>
    <row r="12" spans="1:8">
      <c r="A12" s="355" t="s">
        <v>665</v>
      </c>
      <c r="B12" s="354" t="s">
        <v>666</v>
      </c>
      <c r="C12" s="354"/>
      <c r="D12" s="354"/>
      <c r="E12" s="354"/>
      <c r="F12" s="366">
        <v>0</v>
      </c>
      <c r="G12" s="366">
        <v>0</v>
      </c>
      <c r="H12" s="367">
        <v>0</v>
      </c>
    </row>
    <row r="13" spans="1:8">
      <c r="A13" s="355" t="s">
        <v>667</v>
      </c>
      <c r="B13" s="354" t="s">
        <v>668</v>
      </c>
      <c r="C13" s="354"/>
      <c r="D13" s="354"/>
      <c r="E13" s="354"/>
      <c r="F13" s="366">
        <v>0</v>
      </c>
      <c r="G13" s="366">
        <v>0</v>
      </c>
      <c r="H13" s="367">
        <v>0</v>
      </c>
    </row>
    <row r="14" spans="1:8">
      <c r="A14" s="355"/>
      <c r="B14" s="354"/>
      <c r="C14" s="354"/>
      <c r="D14" s="354"/>
      <c r="E14" s="354"/>
      <c r="F14" s="354"/>
      <c r="G14" s="354"/>
      <c r="H14" s="356"/>
    </row>
    <row r="15" spans="1:8">
      <c r="A15" s="355"/>
      <c r="B15" s="363" t="s">
        <v>653</v>
      </c>
      <c r="C15" s="354"/>
      <c r="D15" s="354"/>
      <c r="E15" s="354"/>
      <c r="F15" s="366">
        <f>SUM(F7:F13)</f>
        <v>0</v>
      </c>
      <c r="G15" s="366">
        <f t="shared" ref="G15:H15" si="0">SUM(G7:G13)</f>
        <v>0</v>
      </c>
      <c r="H15" s="367">
        <f t="shared" si="0"/>
        <v>0</v>
      </c>
    </row>
    <row r="16" spans="1:8">
      <c r="A16" s="355"/>
      <c r="B16" s="354"/>
      <c r="C16" s="354"/>
      <c r="D16" s="354"/>
      <c r="E16" s="354"/>
      <c r="F16" s="354"/>
      <c r="G16" s="354"/>
      <c r="H16" s="356"/>
    </row>
    <row r="17" spans="1:8">
      <c r="A17" s="355"/>
      <c r="B17" s="354"/>
      <c r="C17" s="354"/>
      <c r="D17" s="354"/>
      <c r="E17" s="354"/>
      <c r="F17" s="354"/>
      <c r="G17" s="354"/>
      <c r="H17" s="356"/>
    </row>
    <row r="18" spans="1:8">
      <c r="A18" s="355"/>
      <c r="B18" s="354"/>
      <c r="C18" s="354"/>
      <c r="D18" s="354"/>
      <c r="E18" s="354"/>
      <c r="F18" s="354"/>
      <c r="G18" s="354"/>
      <c r="H18" s="356"/>
    </row>
    <row r="19" spans="1:8">
      <c r="A19" s="338"/>
      <c r="B19" s="339"/>
      <c r="C19" s="339"/>
      <c r="D19" s="339"/>
      <c r="E19" s="339"/>
      <c r="F19" s="339"/>
      <c r="G19" s="339"/>
      <c r="H19" s="340"/>
    </row>
    <row r="20" spans="1:8">
      <c r="A20" s="338"/>
      <c r="B20" s="339"/>
      <c r="C20" s="339"/>
      <c r="D20" s="339"/>
      <c r="E20" s="339"/>
      <c r="F20" s="339"/>
      <c r="G20" s="339"/>
      <c r="H20" s="340"/>
    </row>
    <row r="21" spans="1:8">
      <c r="A21" s="338"/>
      <c r="B21" s="339"/>
      <c r="C21" s="339"/>
      <c r="D21" s="339"/>
      <c r="E21" s="339"/>
      <c r="F21" s="339"/>
      <c r="G21" s="339"/>
      <c r="H21" s="340"/>
    </row>
    <row r="22" spans="1:8">
      <c r="A22" s="338"/>
      <c r="B22" s="339"/>
      <c r="C22" s="339"/>
      <c r="D22" s="339"/>
      <c r="E22" s="339"/>
      <c r="F22" s="339"/>
      <c r="G22" s="339"/>
      <c r="H22" s="340"/>
    </row>
    <row r="23" spans="1:8">
      <c r="A23" s="338"/>
      <c r="B23" s="339"/>
      <c r="C23" s="339"/>
      <c r="D23" s="339"/>
      <c r="E23" s="339"/>
      <c r="F23" s="339"/>
      <c r="G23" s="339"/>
      <c r="H23" s="340"/>
    </row>
    <row r="24" spans="1:8">
      <c r="A24" s="338"/>
      <c r="B24" s="339"/>
      <c r="C24" s="339"/>
      <c r="D24" s="339"/>
      <c r="E24" s="339"/>
      <c r="F24" s="339"/>
      <c r="G24" s="339"/>
      <c r="H24" s="340"/>
    </row>
    <row r="25" spans="1:8">
      <c r="A25" s="338"/>
      <c r="B25" s="339"/>
      <c r="C25" s="339"/>
      <c r="D25" s="339"/>
      <c r="E25" s="339"/>
      <c r="F25" s="339"/>
      <c r="G25" s="339"/>
      <c r="H25" s="340"/>
    </row>
    <row r="26" spans="1:8">
      <c r="A26" s="338"/>
      <c r="B26" s="339"/>
      <c r="C26" s="339"/>
      <c r="D26" s="339"/>
      <c r="E26" s="339"/>
      <c r="F26" s="339"/>
      <c r="G26" s="339"/>
      <c r="H26" s="340"/>
    </row>
    <row r="27" spans="1:8">
      <c r="A27" s="338"/>
      <c r="B27" s="339"/>
      <c r="C27" s="339"/>
      <c r="D27" s="339"/>
      <c r="E27" s="339"/>
      <c r="F27" s="339"/>
      <c r="G27" s="339"/>
      <c r="H27" s="340"/>
    </row>
    <row r="28" spans="1:8">
      <c r="A28" s="338"/>
      <c r="B28" s="339"/>
      <c r="C28" s="339"/>
      <c r="D28" s="339"/>
      <c r="E28" s="339"/>
      <c r="F28" s="339"/>
      <c r="G28" s="339"/>
      <c r="H28" s="340"/>
    </row>
    <row r="29" spans="1:8">
      <c r="A29" s="338"/>
      <c r="B29" s="339"/>
      <c r="C29" s="339"/>
      <c r="D29" s="339"/>
      <c r="E29" s="339"/>
      <c r="F29" s="339"/>
      <c r="G29" s="339"/>
      <c r="H29" s="340"/>
    </row>
    <row r="30" spans="1:8">
      <c r="A30" s="338"/>
      <c r="B30" s="339"/>
      <c r="C30" s="339"/>
      <c r="D30" s="339"/>
      <c r="E30" s="339"/>
      <c r="F30" s="339"/>
      <c r="G30" s="339"/>
      <c r="H30" s="340"/>
    </row>
    <row r="31" spans="1:8">
      <c r="A31" s="338"/>
      <c r="B31" s="339"/>
      <c r="C31" s="339"/>
      <c r="D31" s="339"/>
      <c r="E31" s="339"/>
      <c r="F31" s="339"/>
      <c r="G31" s="339"/>
      <c r="H31" s="340"/>
    </row>
    <row r="32" spans="1:8">
      <c r="A32" s="338"/>
      <c r="B32" s="339"/>
      <c r="C32" s="339"/>
      <c r="D32" s="339"/>
      <c r="E32" s="339"/>
      <c r="F32" s="339"/>
      <c r="G32" s="339"/>
      <c r="H32" s="340"/>
    </row>
    <row r="33" spans="1:8">
      <c r="A33" s="338"/>
      <c r="B33" s="339"/>
      <c r="C33" s="339"/>
      <c r="D33" s="339"/>
      <c r="E33" s="339"/>
      <c r="F33" s="339"/>
      <c r="G33" s="339"/>
      <c r="H33" s="340"/>
    </row>
    <row r="34" spans="1:8">
      <c r="A34" s="338"/>
      <c r="B34" s="339"/>
      <c r="C34" s="339"/>
      <c r="D34" s="339"/>
      <c r="E34" s="339"/>
      <c r="F34" s="339"/>
      <c r="G34" s="339"/>
      <c r="H34" s="340"/>
    </row>
    <row r="35" spans="1:8">
      <c r="A35" s="338"/>
      <c r="B35" s="339"/>
      <c r="C35" s="339"/>
      <c r="D35" s="339"/>
      <c r="E35" s="339"/>
      <c r="F35" s="339"/>
      <c r="G35" s="339"/>
      <c r="H35" s="340"/>
    </row>
    <row r="36" spans="1:8" ht="15.75" thickBot="1">
      <c r="A36" s="341"/>
      <c r="B36" s="342"/>
      <c r="C36" s="342"/>
      <c r="D36" s="342"/>
      <c r="E36" s="342"/>
      <c r="F36" s="342"/>
      <c r="G36" s="342"/>
      <c r="H36" s="343"/>
    </row>
  </sheetData>
  <mergeCells count="4">
    <mergeCell ref="A1:H1"/>
    <mergeCell ref="A2:H2"/>
    <mergeCell ref="A3:H3"/>
    <mergeCell ref="B5:E5"/>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Flujos de Efectivo 7.IV.1</oddHeader>
    <oddFooter>&amp;C“Bajo protesta de decir verdad declaramos que los Estados Financieros y sus notas, son razonablemente correctos y son responsabilidad del emisor”</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election activeCell="A4" sqref="A4:D4"/>
    </sheetView>
  </sheetViews>
  <sheetFormatPr baseColWidth="10" defaultRowHeight="15"/>
  <cols>
    <col min="1" max="1" width="11.5703125" customWidth="1"/>
    <col min="2" max="2" width="59.28515625" bestFit="1" customWidth="1"/>
    <col min="3" max="3" width="32.85546875" customWidth="1"/>
    <col min="4" max="4" width="26.5703125" bestFit="1" customWidth="1"/>
  </cols>
  <sheetData>
    <row r="1" spans="1:9" s="219" customFormat="1" ht="14.25">
      <c r="A1" s="218"/>
      <c r="B1" s="218"/>
      <c r="C1" s="218"/>
      <c r="D1" s="218"/>
      <c r="E1" s="218"/>
      <c r="F1" s="218"/>
      <c r="G1" s="218"/>
      <c r="H1" s="218"/>
    </row>
    <row r="2" spans="1:9" s="219" customFormat="1" ht="15" customHeight="1">
      <c r="A2" s="1348" t="s">
        <v>1697</v>
      </c>
      <c r="B2" s="1348"/>
      <c r="C2" s="1348"/>
      <c r="D2" s="1348"/>
      <c r="E2" s="230"/>
      <c r="F2" s="230"/>
      <c r="G2" s="230"/>
      <c r="H2" s="230"/>
      <c r="I2" s="230"/>
    </row>
    <row r="3" spans="1:9" s="219" customFormat="1" ht="15" customHeight="1">
      <c r="A3" s="1348" t="s">
        <v>1663</v>
      </c>
      <c r="B3" s="1348"/>
      <c r="C3" s="1348"/>
      <c r="D3" s="1348"/>
      <c r="E3" s="230"/>
      <c r="F3" s="230"/>
      <c r="G3" s="230"/>
      <c r="H3" s="230"/>
      <c r="I3" s="230"/>
    </row>
    <row r="4" spans="1:9" s="219" customFormat="1" ht="15" customHeight="1">
      <c r="A4" s="1404" t="s">
        <v>2453</v>
      </c>
      <c r="B4" s="1404"/>
      <c r="C4" s="1404"/>
      <c r="D4" s="1404"/>
      <c r="E4" s="230"/>
      <c r="F4" s="230"/>
      <c r="G4" s="230"/>
      <c r="H4" s="230"/>
      <c r="I4" s="230"/>
    </row>
    <row r="5" spans="1:9" s="219" customFormat="1" ht="14.25"/>
    <row r="7" spans="1:9">
      <c r="A7" s="237" t="s">
        <v>476</v>
      </c>
      <c r="B7" s="237" t="s">
        <v>1664</v>
      </c>
      <c r="C7" s="237" t="s">
        <v>222</v>
      </c>
      <c r="D7" s="237" t="s">
        <v>223</v>
      </c>
    </row>
    <row r="8" spans="1:9" s="348" customFormat="1" ht="12.75">
      <c r="A8" s="773" t="s">
        <v>48</v>
      </c>
      <c r="B8" s="773" t="s">
        <v>234</v>
      </c>
      <c r="C8" s="773"/>
      <c r="D8" s="773"/>
    </row>
    <row r="9" spans="1:9" s="348" customFormat="1" ht="12.75">
      <c r="A9" s="769" t="s">
        <v>1665</v>
      </c>
      <c r="B9" s="770" t="s">
        <v>1672</v>
      </c>
      <c r="C9" s="769"/>
      <c r="D9" s="769"/>
    </row>
    <row r="10" spans="1:9" s="348" customFormat="1" ht="12.75">
      <c r="A10" s="769" t="s">
        <v>1666</v>
      </c>
      <c r="B10" s="770" t="s">
        <v>1673</v>
      </c>
      <c r="C10" s="771"/>
      <c r="D10" s="772"/>
    </row>
    <row r="11" spans="1:9" s="348" customFormat="1" ht="12.75">
      <c r="A11" s="769" t="s">
        <v>1667</v>
      </c>
      <c r="B11" s="770" t="s">
        <v>1674</v>
      </c>
      <c r="C11" s="769"/>
      <c r="D11" s="769"/>
    </row>
    <row r="12" spans="1:9" s="348" customFormat="1" ht="12.75">
      <c r="A12" s="769" t="s">
        <v>1668</v>
      </c>
      <c r="B12" s="770" t="s">
        <v>1675</v>
      </c>
      <c r="C12" s="769"/>
      <c r="D12" s="769"/>
    </row>
    <row r="13" spans="1:9" s="348" customFormat="1" ht="12.75">
      <c r="A13" s="769" t="s">
        <v>1669</v>
      </c>
      <c r="B13" s="769" t="s">
        <v>1676</v>
      </c>
      <c r="C13" s="769"/>
      <c r="D13" s="769"/>
    </row>
    <row r="14" spans="1:9" s="348" customFormat="1" ht="12.75">
      <c r="A14" s="769" t="s">
        <v>1670</v>
      </c>
      <c r="B14" s="769" t="s">
        <v>1677</v>
      </c>
      <c r="C14" s="769"/>
      <c r="D14" s="769"/>
    </row>
    <row r="15" spans="1:9" s="348" customFormat="1" ht="12.75">
      <c r="A15" s="769" t="s">
        <v>1671</v>
      </c>
      <c r="B15" s="770" t="s">
        <v>1678</v>
      </c>
      <c r="C15" s="769"/>
      <c r="D15" s="769"/>
    </row>
    <row r="16" spans="1:9" s="626" customFormat="1">
      <c r="A16" s="775"/>
      <c r="B16" s="776" t="s">
        <v>216</v>
      </c>
      <c r="C16" s="777">
        <f>SUM(C9:C15)</f>
        <v>0</v>
      </c>
      <c r="D16" s="777">
        <f>SUM(D9:D15)</f>
        <v>0</v>
      </c>
    </row>
    <row r="17" spans="1:4" s="348" customFormat="1" ht="12.75">
      <c r="A17" s="773" t="s">
        <v>52</v>
      </c>
      <c r="B17" s="773" t="s">
        <v>53</v>
      </c>
      <c r="C17" s="773"/>
      <c r="D17" s="773"/>
    </row>
    <row r="18" spans="1:4" s="348" customFormat="1" ht="12.75">
      <c r="A18" s="769" t="s">
        <v>1679</v>
      </c>
      <c r="B18" s="770" t="s">
        <v>1685</v>
      </c>
      <c r="C18" s="769"/>
      <c r="D18" s="769"/>
    </row>
    <row r="19" spans="1:4" s="348" customFormat="1" ht="12.75">
      <c r="A19" s="769" t="s">
        <v>1680</v>
      </c>
      <c r="B19" s="770" t="s">
        <v>327</v>
      </c>
      <c r="C19" s="771"/>
      <c r="D19" s="772"/>
    </row>
    <row r="20" spans="1:4" s="348" customFormat="1" ht="12.75">
      <c r="A20" s="769" t="s">
        <v>1681</v>
      </c>
      <c r="B20" s="770" t="s">
        <v>328</v>
      </c>
      <c r="C20" s="769"/>
      <c r="D20" s="769"/>
    </row>
    <row r="21" spans="1:4" s="348" customFormat="1" ht="12.75">
      <c r="A21" s="769" t="s">
        <v>1682</v>
      </c>
      <c r="B21" s="770" t="s">
        <v>329</v>
      </c>
      <c r="C21" s="769"/>
      <c r="D21" s="769"/>
    </row>
    <row r="22" spans="1:4" s="348" customFormat="1" ht="12.75">
      <c r="A22" s="769" t="s">
        <v>1683</v>
      </c>
      <c r="B22" s="769" t="s">
        <v>1686</v>
      </c>
      <c r="C22" s="769"/>
      <c r="D22" s="769"/>
    </row>
    <row r="23" spans="1:4" s="348" customFormat="1" ht="12.75">
      <c r="A23" s="769" t="s">
        <v>1684</v>
      </c>
      <c r="B23" s="769" t="s">
        <v>331</v>
      </c>
      <c r="C23" s="769"/>
      <c r="D23" s="769"/>
    </row>
    <row r="24" spans="1:4" s="348" customFormat="1" ht="12.75">
      <c r="A24" s="769" t="s">
        <v>1689</v>
      </c>
      <c r="B24" s="770" t="s">
        <v>1687</v>
      </c>
      <c r="C24" s="769"/>
      <c r="D24" s="769"/>
    </row>
    <row r="25" spans="1:4" s="348" customFormat="1" ht="12.75">
      <c r="A25" s="769" t="s">
        <v>1690</v>
      </c>
      <c r="B25" s="770" t="s">
        <v>1688</v>
      </c>
      <c r="C25" s="769"/>
      <c r="D25" s="769"/>
    </row>
    <row r="26" spans="1:4" s="626" customFormat="1">
      <c r="A26" s="335"/>
      <c r="B26" s="774" t="s">
        <v>1691</v>
      </c>
      <c r="C26" s="335"/>
      <c r="D26" s="335"/>
    </row>
    <row r="27" spans="1:4" s="626" customFormat="1">
      <c r="A27" s="335"/>
      <c r="B27" s="778" t="s">
        <v>1692</v>
      </c>
      <c r="C27" s="335"/>
      <c r="D27" s="335"/>
    </row>
    <row r="28" spans="1:4">
      <c r="A28" s="775"/>
      <c r="B28" s="776" t="s">
        <v>216</v>
      </c>
      <c r="C28" s="777">
        <f>SUM(C18:C26)</f>
        <v>0</v>
      </c>
      <c r="D28" s="777">
        <f>SUM(D18:D26)</f>
        <v>0</v>
      </c>
    </row>
  </sheetData>
  <mergeCells count="3">
    <mergeCell ref="A2:D2"/>
    <mergeCell ref="A3:D3"/>
    <mergeCell ref="A4:D4"/>
  </mergeCells>
  <printOptions horizontalCentered="1"/>
  <pageMargins left="0.70866141732283472" right="0.70866141732283472" top="0.74803149606299213" bottom="0.74803149606299213" header="0.31496062992125984" footer="0.31496062992125984"/>
  <pageSetup scale="93" fitToHeight="0" orientation="landscape" verticalDpi="300" r:id="rId1"/>
  <headerFooter>
    <oddHeader>&amp;L&amp;"Arial,Normal"&amp;8Estados de Información Contable
Notas a los Estados Financieros&amp;R&amp;"Arial,Normal"&amp;8Notas de Desglose
Notas al Estado de Flujos de Efectivo
7.IV.2</oddHeader>
    <oddFooter>&amp;C&amp;"Arial,Cursiva"&amp;10“Bajo protesta de decir verdad declaramos que los Estados Financieros y sus notas, son razonablemente correctos y son responsabilidad del emisor”</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workbookViewId="0">
      <selection activeCell="A3" sqref="A3:H3"/>
    </sheetView>
  </sheetViews>
  <sheetFormatPr baseColWidth="10" defaultRowHeight="15"/>
  <cols>
    <col min="1" max="16384" width="11.42578125" style="626"/>
  </cols>
  <sheetData>
    <row r="1" spans="1:8">
      <c r="A1" s="1350" t="s">
        <v>1697</v>
      </c>
      <c r="B1" s="1350"/>
      <c r="C1" s="1350"/>
      <c r="D1" s="1350"/>
      <c r="E1" s="1350"/>
      <c r="F1" s="1350"/>
      <c r="G1" s="1350"/>
      <c r="H1" s="1350"/>
    </row>
    <row r="2" spans="1:8" ht="29.25" customHeight="1">
      <c r="A2" s="1405" t="s">
        <v>1471</v>
      </c>
      <c r="B2" s="1405"/>
      <c r="C2" s="1405"/>
      <c r="D2" s="1405"/>
      <c r="E2" s="1405"/>
      <c r="F2" s="1405"/>
      <c r="G2" s="1405"/>
      <c r="H2" s="1405"/>
    </row>
    <row r="3" spans="1:8">
      <c r="A3" s="1404" t="s">
        <v>2453</v>
      </c>
      <c r="B3" s="1404"/>
      <c r="C3" s="1404"/>
      <c r="D3" s="1404"/>
      <c r="E3" s="1404"/>
      <c r="F3" s="1404"/>
      <c r="G3" s="1404"/>
      <c r="H3" s="1404"/>
    </row>
    <row r="4" spans="1:8" ht="15.75" thickBot="1">
      <c r="A4" s="627"/>
      <c r="B4" s="627"/>
      <c r="C4" s="627"/>
      <c r="D4" s="627"/>
      <c r="E4" s="627"/>
      <c r="F4" s="627"/>
      <c r="G4" s="627"/>
      <c r="H4" s="627"/>
    </row>
    <row r="5" spans="1:8" s="646" customFormat="1">
      <c r="A5" s="779"/>
      <c r="B5" s="1406" t="s">
        <v>249</v>
      </c>
      <c r="C5" s="1406"/>
      <c r="D5" s="1406"/>
      <c r="E5" s="1406"/>
      <c r="F5" s="780"/>
      <c r="G5" s="780" t="s">
        <v>222</v>
      </c>
      <c r="H5" s="781" t="s">
        <v>223</v>
      </c>
    </row>
    <row r="6" spans="1:8">
      <c r="A6" s="782" t="s">
        <v>2463</v>
      </c>
      <c r="B6" s="783"/>
      <c r="C6" s="784"/>
      <c r="D6" s="784"/>
      <c r="E6" s="661"/>
      <c r="F6" s="661"/>
      <c r="G6" s="794"/>
      <c r="H6" s="795"/>
    </row>
    <row r="7" spans="1:8">
      <c r="A7" s="782" t="s">
        <v>1472</v>
      </c>
      <c r="B7" s="784"/>
      <c r="C7" s="784"/>
      <c r="D7" s="784"/>
      <c r="E7" s="661"/>
      <c r="F7" s="785"/>
      <c r="G7" s="794"/>
      <c r="H7" s="795"/>
    </row>
    <row r="8" spans="1:8">
      <c r="A8" s="810" t="s">
        <v>671</v>
      </c>
      <c r="B8" s="786"/>
      <c r="C8" s="786"/>
      <c r="D8" s="786"/>
      <c r="E8" s="786"/>
      <c r="F8" s="787"/>
      <c r="G8" s="796"/>
      <c r="H8" s="797"/>
    </row>
    <row r="9" spans="1:8">
      <c r="A9" s="811" t="s">
        <v>672</v>
      </c>
      <c r="B9" s="789"/>
      <c r="C9" s="789"/>
      <c r="D9" s="789"/>
      <c r="E9" s="789"/>
      <c r="F9" s="790"/>
      <c r="G9" s="798"/>
      <c r="H9" s="799"/>
    </row>
    <row r="10" spans="1:8">
      <c r="A10" s="811" t="s">
        <v>673</v>
      </c>
      <c r="B10" s="789"/>
      <c r="C10" s="789"/>
      <c r="D10" s="789"/>
      <c r="E10" s="789"/>
      <c r="F10" s="790"/>
      <c r="G10" s="798"/>
      <c r="H10" s="799"/>
    </row>
    <row r="11" spans="1:8">
      <c r="A11" s="811" t="s">
        <v>1455</v>
      </c>
      <c r="B11" s="791"/>
      <c r="C11" s="791"/>
      <c r="D11" s="791"/>
      <c r="E11" s="791"/>
      <c r="F11" s="790"/>
      <c r="G11" s="798"/>
      <c r="H11" s="799"/>
    </row>
    <row r="12" spans="1:8">
      <c r="A12" s="811" t="s">
        <v>1473</v>
      </c>
      <c r="B12" s="791"/>
      <c r="C12" s="791"/>
      <c r="D12" s="791"/>
      <c r="E12" s="791"/>
      <c r="F12" s="790"/>
      <c r="G12" s="798"/>
      <c r="H12" s="799"/>
    </row>
    <row r="13" spans="1:8">
      <c r="A13" s="811" t="s">
        <v>674</v>
      </c>
      <c r="B13" s="789"/>
      <c r="C13" s="789"/>
      <c r="D13" s="789"/>
      <c r="E13" s="789"/>
      <c r="F13" s="789"/>
      <c r="G13" s="798"/>
      <c r="H13" s="799"/>
    </row>
    <row r="14" spans="1:8">
      <c r="A14" s="792" t="s">
        <v>1693</v>
      </c>
      <c r="B14" s="791"/>
      <c r="C14" s="791"/>
      <c r="D14" s="791"/>
      <c r="E14" s="789"/>
      <c r="F14" s="789"/>
      <c r="G14" s="798"/>
      <c r="H14" s="799"/>
    </row>
    <row r="15" spans="1:8">
      <c r="A15" s="788"/>
      <c r="B15" s="789"/>
      <c r="C15" s="789"/>
      <c r="D15" s="789"/>
      <c r="E15" s="789"/>
      <c r="F15" s="789"/>
      <c r="G15" s="800"/>
      <c r="H15" s="801"/>
    </row>
    <row r="16" spans="1:8">
      <c r="A16" s="788"/>
      <c r="B16" s="789"/>
      <c r="C16" s="789"/>
      <c r="D16" s="789"/>
      <c r="E16" s="789"/>
      <c r="F16" s="789"/>
      <c r="G16" s="800"/>
      <c r="H16" s="801"/>
    </row>
    <row r="17" spans="1:8">
      <c r="A17" s="793"/>
      <c r="B17" s="661"/>
      <c r="C17" s="661"/>
      <c r="D17" s="661"/>
      <c r="E17" s="661"/>
      <c r="F17" s="661"/>
      <c r="G17" s="802"/>
      <c r="H17" s="803"/>
    </row>
    <row r="18" spans="1:8">
      <c r="A18" s="664"/>
      <c r="B18" s="663"/>
      <c r="C18" s="663"/>
      <c r="D18" s="663"/>
      <c r="E18" s="663"/>
      <c r="F18" s="663"/>
      <c r="G18" s="804"/>
      <c r="H18" s="805"/>
    </row>
    <row r="19" spans="1:8">
      <c r="A19" s="664"/>
      <c r="B19" s="663"/>
      <c r="C19" s="663"/>
      <c r="D19" s="663"/>
      <c r="E19" s="663"/>
      <c r="F19" s="663"/>
      <c r="G19" s="804"/>
      <c r="H19" s="805"/>
    </row>
    <row r="20" spans="1:8">
      <c r="A20" s="664"/>
      <c r="B20" s="663"/>
      <c r="C20" s="663"/>
      <c r="D20" s="663"/>
      <c r="E20" s="663"/>
      <c r="F20" s="663"/>
      <c r="G20" s="804"/>
      <c r="H20" s="805"/>
    </row>
    <row r="21" spans="1:8">
      <c r="A21" s="664"/>
      <c r="B21" s="663"/>
      <c r="C21" s="663"/>
      <c r="D21" s="663"/>
      <c r="E21" s="663"/>
      <c r="F21" s="663"/>
      <c r="G21" s="804"/>
      <c r="H21" s="805"/>
    </row>
    <row r="22" spans="1:8">
      <c r="A22" s="664"/>
      <c r="B22" s="663"/>
      <c r="C22" s="663"/>
      <c r="D22" s="663"/>
      <c r="E22" s="663"/>
      <c r="F22" s="663"/>
      <c r="G22" s="804"/>
      <c r="H22" s="805"/>
    </row>
    <row r="23" spans="1:8">
      <c r="A23" s="664"/>
      <c r="B23" s="663"/>
      <c r="C23" s="663"/>
      <c r="D23" s="663"/>
      <c r="E23" s="663"/>
      <c r="F23" s="663"/>
      <c r="G23" s="804"/>
      <c r="H23" s="805"/>
    </row>
    <row r="24" spans="1:8">
      <c r="A24" s="664"/>
      <c r="B24" s="663"/>
      <c r="C24" s="663"/>
      <c r="D24" s="663"/>
      <c r="E24" s="663"/>
      <c r="F24" s="663"/>
      <c r="G24" s="804"/>
      <c r="H24" s="805"/>
    </row>
    <row r="25" spans="1:8">
      <c r="A25" s="664"/>
      <c r="B25" s="663"/>
      <c r="C25" s="663"/>
      <c r="D25" s="663"/>
      <c r="E25" s="663"/>
      <c r="F25" s="663"/>
      <c r="G25" s="804"/>
      <c r="H25" s="805"/>
    </row>
    <row r="26" spans="1:8">
      <c r="A26" s="664"/>
      <c r="B26" s="663"/>
      <c r="C26" s="663"/>
      <c r="D26" s="663"/>
      <c r="E26" s="663"/>
      <c r="F26" s="663"/>
      <c r="G26" s="804"/>
      <c r="H26" s="805"/>
    </row>
    <row r="27" spans="1:8">
      <c r="A27" s="664"/>
      <c r="B27" s="663"/>
      <c r="C27" s="663"/>
      <c r="D27" s="663"/>
      <c r="E27" s="663"/>
      <c r="F27" s="663"/>
      <c r="G27" s="804"/>
      <c r="H27" s="805"/>
    </row>
    <row r="28" spans="1:8">
      <c r="A28" s="664"/>
      <c r="B28" s="663"/>
      <c r="C28" s="663"/>
      <c r="D28" s="663"/>
      <c r="E28" s="663"/>
      <c r="F28" s="663"/>
      <c r="G28" s="804"/>
      <c r="H28" s="805"/>
    </row>
    <row r="29" spans="1:8">
      <c r="A29" s="664"/>
      <c r="B29" s="663"/>
      <c r="C29" s="663"/>
      <c r="D29" s="663"/>
      <c r="E29" s="663"/>
      <c r="F29" s="663"/>
      <c r="G29" s="804"/>
      <c r="H29" s="805"/>
    </row>
    <row r="30" spans="1:8">
      <c r="A30" s="664"/>
      <c r="B30" s="663"/>
      <c r="C30" s="663"/>
      <c r="D30" s="663"/>
      <c r="E30" s="663"/>
      <c r="F30" s="663"/>
      <c r="G30" s="804"/>
      <c r="H30" s="805"/>
    </row>
    <row r="31" spans="1:8" ht="15" customHeight="1">
      <c r="A31" s="1407" t="s">
        <v>1456</v>
      </c>
      <c r="B31" s="1408"/>
      <c r="C31" s="1408"/>
      <c r="D31" s="1408"/>
      <c r="E31" s="1408"/>
      <c r="F31" s="1408"/>
      <c r="G31" s="806"/>
      <c r="H31" s="807"/>
    </row>
    <row r="32" spans="1:8">
      <c r="A32" s="1407"/>
      <c r="B32" s="1408"/>
      <c r="C32" s="1408"/>
      <c r="D32" s="1408"/>
      <c r="E32" s="1408"/>
      <c r="F32" s="1408"/>
      <c r="G32" s="806"/>
      <c r="H32" s="807"/>
    </row>
    <row r="33" spans="1:8">
      <c r="A33" s="1407"/>
      <c r="B33" s="1408"/>
      <c r="C33" s="1408"/>
      <c r="D33" s="1408"/>
      <c r="E33" s="1408"/>
      <c r="F33" s="1408"/>
      <c r="G33" s="804"/>
      <c r="H33" s="805"/>
    </row>
    <row r="34" spans="1:8" ht="15.75" thickBot="1">
      <c r="A34" s="665"/>
      <c r="B34" s="666"/>
      <c r="C34" s="666"/>
      <c r="D34" s="666"/>
      <c r="E34" s="666"/>
      <c r="F34" s="666"/>
      <c r="G34" s="808"/>
      <c r="H34" s="809"/>
    </row>
  </sheetData>
  <mergeCells count="5">
    <mergeCell ref="A1:H1"/>
    <mergeCell ref="A2:H2"/>
    <mergeCell ref="A3:H3"/>
    <mergeCell ref="B5:E5"/>
    <mergeCell ref="A31:F33"/>
  </mergeCells>
  <pageMargins left="0.70866141732283472" right="0.70866141732283472" top="0.74803149606299213" bottom="0.74803149606299213" header="0.31496062992125984" footer="0.31496062992125984"/>
  <pageSetup scale="98" fitToHeight="0" orientation="portrait" r:id="rId1"/>
  <headerFooter>
    <oddHeader>&amp;L&amp;"Arial,Normal"&amp;8Estados e Información Contable
Notas a los Estados Financieros&amp;R&amp;"Arial,Normal"&amp;8Notas de Desglose
Notas al Estado de Flujos de Efectivo
7.IV.3</oddHeader>
    <oddFooter>&amp;C“Bajo protesta de decir verdad declaramos que los Estados Financieros y sus notas, son razonablemente correctos y son responsabilidad del emisor”</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7"/>
  <sheetViews>
    <sheetView topLeftCell="A37" zoomScaleNormal="100" workbookViewId="0">
      <selection activeCell="A66" sqref="A66"/>
    </sheetView>
  </sheetViews>
  <sheetFormatPr baseColWidth="10" defaultColWidth="11.42578125" defaultRowHeight="12.75" customHeight="1"/>
  <cols>
    <col min="1" max="1" width="72.42578125" style="57" bestFit="1" customWidth="1"/>
    <col min="2" max="3" width="10" style="57" customWidth="1"/>
    <col min="4" max="4" width="14.42578125" style="57" customWidth="1"/>
    <col min="5" max="5" width="11.42578125" style="57"/>
    <col min="6" max="6" width="11.85546875" style="57" customWidth="1"/>
    <col min="7" max="7" width="12.140625" style="57" customWidth="1"/>
    <col min="8" max="8" width="15.5703125" style="57" bestFit="1" customWidth="1"/>
    <col min="9" max="16384" width="11.42578125" style="57"/>
  </cols>
  <sheetData>
    <row r="1" spans="1:8" ht="12.75" customHeight="1">
      <c r="H1" s="36"/>
    </row>
    <row r="2" spans="1:8" ht="12.75" customHeight="1">
      <c r="A2" s="1155" t="s">
        <v>1697</v>
      </c>
      <c r="B2" s="1155"/>
      <c r="C2" s="1155"/>
      <c r="D2" s="122"/>
      <c r="E2" s="122"/>
      <c r="F2" s="122"/>
      <c r="G2" s="122"/>
      <c r="H2" s="58"/>
    </row>
    <row r="3" spans="1:8" ht="12.75" customHeight="1">
      <c r="A3" s="1155" t="s">
        <v>263</v>
      </c>
      <c r="B3" s="1155"/>
      <c r="C3" s="1155"/>
      <c r="D3" s="123"/>
      <c r="E3" s="123"/>
      <c r="F3" s="123"/>
      <c r="G3" s="123"/>
      <c r="H3" s="58"/>
    </row>
    <row r="4" spans="1:8" ht="12.75" customHeight="1">
      <c r="A4" s="1155" t="s">
        <v>221</v>
      </c>
      <c r="B4" s="1155"/>
      <c r="C4" s="1155"/>
      <c r="D4" s="122"/>
      <c r="E4" s="122"/>
      <c r="F4" s="122"/>
      <c r="G4" s="122"/>
      <c r="H4" s="122"/>
    </row>
    <row r="5" spans="1:8" ht="12.75" customHeight="1">
      <c r="A5" s="1166" t="s">
        <v>528</v>
      </c>
      <c r="B5" s="1166"/>
      <c r="C5" s="1166"/>
      <c r="D5" s="122"/>
      <c r="E5" s="122"/>
      <c r="F5" s="122"/>
      <c r="G5" s="122"/>
      <c r="H5" s="122"/>
    </row>
    <row r="6" spans="1:8" ht="6.75" customHeight="1">
      <c r="A6" s="124"/>
      <c r="B6" s="124"/>
      <c r="C6" s="124"/>
      <c r="D6" s="124"/>
      <c r="E6" s="124"/>
      <c r="F6" s="124"/>
      <c r="G6" s="124"/>
      <c r="H6" s="124"/>
    </row>
    <row r="7" spans="1:8" ht="12.75" customHeight="1">
      <c r="C7" s="36"/>
    </row>
    <row r="8" spans="1:8" s="1" customFormat="1" ht="9.75" customHeight="1">
      <c r="A8" s="1163" t="s">
        <v>249</v>
      </c>
      <c r="B8" s="1164" t="s">
        <v>225</v>
      </c>
      <c r="C8" s="1164" t="s">
        <v>229</v>
      </c>
      <c r="D8" s="1162"/>
      <c r="E8" s="1162"/>
      <c r="F8" s="1162"/>
      <c r="G8" s="1162"/>
      <c r="H8" s="1162"/>
    </row>
    <row r="9" spans="1:8" s="1" customFormat="1" ht="9.75" customHeight="1">
      <c r="A9" s="1163"/>
      <c r="B9" s="1165"/>
      <c r="C9" s="1165"/>
      <c r="D9" s="1162"/>
      <c r="E9" s="1162"/>
      <c r="F9" s="1162"/>
      <c r="G9" s="1162"/>
      <c r="H9" s="1162"/>
    </row>
    <row r="10" spans="1:8" s="1" customFormat="1" ht="9.75" customHeight="1">
      <c r="A10" s="1163"/>
      <c r="B10" s="1165"/>
      <c r="C10" s="1165"/>
      <c r="D10" s="1162"/>
      <c r="E10" s="1162"/>
      <c r="F10" s="1162"/>
      <c r="G10" s="1162"/>
      <c r="H10" s="1162"/>
    </row>
    <row r="11" spans="1:8" s="126" customFormat="1" ht="14.25" customHeight="1">
      <c r="A11" s="136" t="s">
        <v>2</v>
      </c>
      <c r="B11" s="137"/>
      <c r="C11" s="137"/>
      <c r="D11" s="125"/>
      <c r="E11" s="125"/>
      <c r="F11" s="125"/>
      <c r="G11" s="125"/>
      <c r="H11" s="125"/>
    </row>
    <row r="12" spans="1:8" s="128" customFormat="1">
      <c r="A12" s="138" t="s">
        <v>4</v>
      </c>
      <c r="B12" s="139"/>
      <c r="C12" s="139"/>
      <c r="D12" s="127"/>
      <c r="E12" s="127"/>
      <c r="F12" s="127"/>
      <c r="G12" s="127"/>
      <c r="H12" s="125"/>
    </row>
    <row r="13" spans="1:8" s="128" customFormat="1">
      <c r="A13" s="140" t="s">
        <v>7</v>
      </c>
      <c r="B13" s="139"/>
      <c r="C13" s="139"/>
      <c r="D13" s="127"/>
      <c r="E13" s="127"/>
      <c r="F13" s="127"/>
      <c r="G13" s="127"/>
      <c r="H13" s="125"/>
    </row>
    <row r="14" spans="1:8" s="128" customFormat="1">
      <c r="A14" s="140" t="s">
        <v>11</v>
      </c>
      <c r="B14" s="139"/>
      <c r="C14" s="139"/>
      <c r="D14" s="127"/>
      <c r="E14" s="127"/>
      <c r="F14" s="127"/>
      <c r="G14" s="127"/>
      <c r="H14" s="125"/>
    </row>
    <row r="15" spans="1:8" s="129" customFormat="1">
      <c r="A15" s="140" t="s">
        <v>15</v>
      </c>
      <c r="B15" s="141"/>
      <c r="C15" s="141"/>
    </row>
    <row r="16" spans="1:8" s="129" customFormat="1">
      <c r="A16" s="140" t="s">
        <v>19</v>
      </c>
      <c r="B16" s="141"/>
      <c r="C16" s="141"/>
    </row>
    <row r="17" spans="1:3" s="129" customFormat="1">
      <c r="A17" s="142" t="s">
        <v>23</v>
      </c>
      <c r="B17" s="141"/>
      <c r="C17" s="141"/>
    </row>
    <row r="18" spans="1:3" s="129" customFormat="1">
      <c r="A18" s="142" t="s">
        <v>27</v>
      </c>
      <c r="B18" s="141"/>
      <c r="C18" s="141"/>
    </row>
    <row r="19" spans="1:3" s="129" customFormat="1">
      <c r="A19" s="142" t="s">
        <v>31</v>
      </c>
      <c r="B19" s="141"/>
      <c r="C19" s="141"/>
    </row>
    <row r="20" spans="1:3" s="129" customFormat="1">
      <c r="A20" s="143"/>
      <c r="B20" s="141"/>
      <c r="C20" s="141"/>
    </row>
    <row r="21" spans="1:3" s="129" customFormat="1">
      <c r="A21" s="144" t="s">
        <v>38</v>
      </c>
      <c r="B21" s="141"/>
      <c r="C21" s="141"/>
    </row>
    <row r="22" spans="1:3" s="129" customFormat="1">
      <c r="A22" s="142" t="s">
        <v>41</v>
      </c>
      <c r="B22" s="141"/>
      <c r="C22" s="141"/>
    </row>
    <row r="23" spans="1:3" s="129" customFormat="1">
      <c r="A23" s="145" t="s">
        <v>45</v>
      </c>
      <c r="B23" s="141"/>
      <c r="C23" s="141"/>
    </row>
    <row r="24" spans="1:3" s="129" customFormat="1">
      <c r="A24" s="145" t="s">
        <v>234</v>
      </c>
      <c r="B24" s="141"/>
      <c r="C24" s="141"/>
    </row>
    <row r="25" spans="1:3" s="129" customFormat="1">
      <c r="A25" s="142" t="s">
        <v>53</v>
      </c>
      <c r="B25" s="141"/>
      <c r="C25" s="141"/>
    </row>
    <row r="26" spans="1:3" s="129" customFormat="1">
      <c r="A26" s="142" t="s">
        <v>57</v>
      </c>
      <c r="B26" s="141"/>
      <c r="C26" s="141"/>
    </row>
    <row r="27" spans="1:3" s="129" customFormat="1">
      <c r="A27" s="145" t="s">
        <v>257</v>
      </c>
      <c r="B27" s="141"/>
      <c r="C27" s="141"/>
    </row>
    <row r="28" spans="1:3" s="129" customFormat="1">
      <c r="A28" s="145" t="s">
        <v>65</v>
      </c>
      <c r="B28" s="141"/>
      <c r="C28" s="141"/>
    </row>
    <row r="29" spans="1:3" s="129" customFormat="1">
      <c r="A29" s="145" t="s">
        <v>258</v>
      </c>
      <c r="B29" s="141"/>
      <c r="C29" s="141"/>
    </row>
    <row r="30" spans="1:3" s="129" customFormat="1">
      <c r="A30" s="142" t="s">
        <v>69</v>
      </c>
      <c r="B30" s="141"/>
      <c r="C30" s="141"/>
    </row>
    <row r="31" spans="1:3" s="129" customFormat="1">
      <c r="A31" s="142"/>
      <c r="B31" s="141"/>
      <c r="C31" s="141"/>
    </row>
    <row r="32" spans="1:3" s="129" customFormat="1">
      <c r="A32" s="146" t="s">
        <v>3</v>
      </c>
      <c r="B32" s="141"/>
      <c r="C32" s="141"/>
    </row>
    <row r="33" spans="1:3" s="129" customFormat="1">
      <c r="A33" s="138" t="s">
        <v>5</v>
      </c>
      <c r="B33" s="141"/>
      <c r="C33" s="141"/>
    </row>
    <row r="34" spans="1:3" s="129" customFormat="1">
      <c r="A34" s="142" t="s">
        <v>9</v>
      </c>
      <c r="B34" s="141"/>
      <c r="C34" s="141"/>
    </row>
    <row r="35" spans="1:3" s="129" customFormat="1">
      <c r="A35" s="142" t="s">
        <v>13</v>
      </c>
      <c r="B35" s="141"/>
      <c r="C35" s="141"/>
    </row>
    <row r="36" spans="1:3" s="129" customFormat="1">
      <c r="A36" s="142" t="s">
        <v>17</v>
      </c>
      <c r="B36" s="141"/>
      <c r="C36" s="141"/>
    </row>
    <row r="37" spans="1:3" s="129" customFormat="1">
      <c r="A37" s="142" t="s">
        <v>21</v>
      </c>
      <c r="B37" s="141"/>
      <c r="C37" s="141"/>
    </row>
    <row r="38" spans="1:3" s="129" customFormat="1">
      <c r="A38" s="142" t="s">
        <v>25</v>
      </c>
      <c r="B38" s="141"/>
      <c r="C38" s="141"/>
    </row>
    <row r="39" spans="1:3" s="129" customFormat="1">
      <c r="A39" s="142" t="s">
        <v>29</v>
      </c>
      <c r="B39" s="141"/>
      <c r="C39" s="141"/>
    </row>
    <row r="40" spans="1:3" s="129" customFormat="1">
      <c r="A40" s="142" t="s">
        <v>33</v>
      </c>
      <c r="B40" s="141"/>
      <c r="C40" s="141"/>
    </row>
    <row r="41" spans="1:3" s="129" customFormat="1">
      <c r="A41" s="142" t="s">
        <v>35</v>
      </c>
      <c r="B41" s="141"/>
      <c r="C41" s="141"/>
    </row>
    <row r="42" spans="1:3" s="129" customFormat="1">
      <c r="A42" s="142"/>
      <c r="B42" s="141"/>
      <c r="C42" s="141"/>
    </row>
    <row r="43" spans="1:3" s="129" customFormat="1">
      <c r="A43" s="138" t="s">
        <v>39</v>
      </c>
      <c r="B43" s="141"/>
      <c r="C43" s="141"/>
    </row>
    <row r="44" spans="1:3" s="129" customFormat="1">
      <c r="A44" s="142" t="s">
        <v>43</v>
      </c>
      <c r="B44" s="141"/>
      <c r="C44" s="141"/>
    </row>
    <row r="45" spans="1:3" s="129" customFormat="1">
      <c r="A45" s="142" t="s">
        <v>47</v>
      </c>
      <c r="B45" s="141"/>
      <c r="C45" s="141"/>
    </row>
    <row r="46" spans="1:3" s="129" customFormat="1">
      <c r="A46" s="142" t="s">
        <v>51</v>
      </c>
      <c r="B46" s="141"/>
      <c r="C46" s="141"/>
    </row>
    <row r="47" spans="1:3" s="129" customFormat="1">
      <c r="A47" s="142" t="s">
        <v>55</v>
      </c>
      <c r="B47" s="141"/>
      <c r="C47" s="141"/>
    </row>
    <row r="48" spans="1:3" s="129" customFormat="1">
      <c r="A48" s="142" t="s">
        <v>59</v>
      </c>
      <c r="B48" s="141"/>
      <c r="C48" s="141"/>
    </row>
    <row r="49" spans="1:3" s="129" customFormat="1">
      <c r="A49" s="142" t="s">
        <v>63</v>
      </c>
      <c r="B49" s="141"/>
      <c r="C49" s="141"/>
    </row>
    <row r="50" spans="1:3" s="129" customFormat="1">
      <c r="A50" s="142"/>
      <c r="B50" s="141"/>
      <c r="C50" s="141"/>
    </row>
    <row r="51" spans="1:3" s="129" customFormat="1">
      <c r="A51" s="146" t="s">
        <v>73</v>
      </c>
      <c r="B51" s="141"/>
      <c r="C51" s="141"/>
    </row>
    <row r="52" spans="1:3" s="129" customFormat="1">
      <c r="A52" s="138" t="s">
        <v>74</v>
      </c>
      <c r="B52" s="141"/>
      <c r="C52" s="141"/>
    </row>
    <row r="53" spans="1:3" s="129" customFormat="1">
      <c r="A53" s="142" t="s">
        <v>76</v>
      </c>
      <c r="B53" s="141"/>
      <c r="C53" s="141"/>
    </row>
    <row r="54" spans="1:3" s="129" customFormat="1">
      <c r="A54" s="142" t="s">
        <v>78</v>
      </c>
      <c r="B54" s="141"/>
      <c r="C54" s="141"/>
    </row>
    <row r="55" spans="1:3" s="129" customFormat="1">
      <c r="A55" s="142" t="s">
        <v>80</v>
      </c>
      <c r="B55" s="141"/>
      <c r="C55" s="141"/>
    </row>
    <row r="56" spans="1:3" s="129" customFormat="1">
      <c r="A56" s="142"/>
      <c r="B56" s="141"/>
      <c r="C56" s="141"/>
    </row>
    <row r="57" spans="1:3" s="129" customFormat="1">
      <c r="A57" s="138" t="s">
        <v>81</v>
      </c>
      <c r="B57" s="141"/>
      <c r="C57" s="141"/>
    </row>
    <row r="58" spans="1:3" s="129" customFormat="1">
      <c r="A58" s="142" t="s">
        <v>83</v>
      </c>
      <c r="B58" s="141"/>
      <c r="C58" s="141"/>
    </row>
    <row r="59" spans="1:3" s="129" customFormat="1">
      <c r="A59" s="142" t="s">
        <v>85</v>
      </c>
      <c r="B59" s="141"/>
      <c r="C59" s="141"/>
    </row>
    <row r="60" spans="1:3" s="129" customFormat="1">
      <c r="A60" s="142" t="s">
        <v>87</v>
      </c>
      <c r="B60" s="141"/>
      <c r="C60" s="141"/>
    </row>
    <row r="61" spans="1:3" s="129" customFormat="1">
      <c r="A61" s="142" t="s">
        <v>89</v>
      </c>
      <c r="B61" s="141"/>
      <c r="C61" s="141"/>
    </row>
    <row r="62" spans="1:3" s="129" customFormat="1">
      <c r="A62" s="142" t="s">
        <v>91</v>
      </c>
      <c r="B62" s="141"/>
      <c r="C62" s="141"/>
    </row>
    <row r="63" spans="1:3" s="129" customFormat="1">
      <c r="A63" s="142"/>
      <c r="B63" s="141"/>
      <c r="C63" s="141"/>
    </row>
    <row r="64" spans="1:3" s="129" customFormat="1">
      <c r="A64" s="138" t="s">
        <v>92</v>
      </c>
      <c r="B64" s="141"/>
      <c r="C64" s="141"/>
    </row>
    <row r="65" spans="1:3" s="129" customFormat="1">
      <c r="A65" s="142" t="s">
        <v>94</v>
      </c>
      <c r="B65" s="141"/>
      <c r="C65" s="141"/>
    </row>
    <row r="66" spans="1:3" s="129" customFormat="1">
      <c r="A66" s="142" t="s">
        <v>96</v>
      </c>
      <c r="B66" s="141"/>
      <c r="C66" s="141"/>
    </row>
    <row r="67" spans="1:3" ht="12.75" customHeight="1">
      <c r="A67" s="131"/>
      <c r="B67" s="147"/>
      <c r="C67" s="147"/>
    </row>
    <row r="68" spans="1:3" ht="12.75" customHeight="1">
      <c r="A68" s="132"/>
      <c r="B68" s="120"/>
      <c r="C68" s="120"/>
    </row>
    <row r="69" spans="1:3" ht="12.75" customHeight="1">
      <c r="A69" s="132"/>
      <c r="B69" s="120"/>
      <c r="C69" s="120"/>
    </row>
    <row r="70" spans="1:3" ht="12.75" customHeight="1">
      <c r="A70" s="132"/>
      <c r="B70" s="120"/>
      <c r="C70" s="120"/>
    </row>
    <row r="71" spans="1:3" ht="12.75" customHeight="1">
      <c r="A71" s="132"/>
      <c r="B71" s="120"/>
      <c r="C71" s="120"/>
    </row>
    <row r="72" spans="1:3" ht="12.75" customHeight="1">
      <c r="A72" s="132"/>
      <c r="B72" s="120"/>
      <c r="C72" s="120"/>
    </row>
    <row r="73" spans="1:3" ht="12.75" customHeight="1">
      <c r="A73" s="132"/>
      <c r="B73" s="120"/>
      <c r="C73" s="120"/>
    </row>
    <row r="74" spans="1:3" ht="12.75" customHeight="1">
      <c r="A74" s="132"/>
      <c r="B74" s="120"/>
      <c r="C74" s="120"/>
    </row>
    <row r="75" spans="1:3" ht="12.75" customHeight="1">
      <c r="A75" s="132"/>
      <c r="B75" s="120"/>
      <c r="C75" s="120"/>
    </row>
    <row r="76" spans="1:3" ht="12.75" customHeight="1">
      <c r="A76" s="133"/>
    </row>
    <row r="77" spans="1:3" ht="12.75" customHeight="1">
      <c r="A77" s="134"/>
    </row>
    <row r="78" spans="1:3" ht="12.75" customHeight="1">
      <c r="A78" s="133"/>
    </row>
    <row r="79" spans="1:3" ht="12.75" customHeight="1">
      <c r="A79" s="133"/>
    </row>
    <row r="80" spans="1:3" ht="12.75" customHeight="1">
      <c r="A80" s="133"/>
    </row>
    <row r="81" spans="1:1" ht="26.25" customHeight="1">
      <c r="A81" s="133"/>
    </row>
    <row r="82" spans="1:1" ht="24"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row r="133" spans="1:1" ht="12.75" customHeight="1">
      <c r="A133" s="135"/>
    </row>
    <row r="134" spans="1:1" ht="12.75" customHeight="1">
      <c r="A134" s="135"/>
    </row>
    <row r="135" spans="1:1" ht="12.75" customHeight="1">
      <c r="A135" s="135"/>
    </row>
    <row r="136" spans="1:1" ht="12.75" customHeight="1">
      <c r="A136" s="135"/>
    </row>
    <row r="137" spans="1:1" ht="12.75" customHeight="1">
      <c r="A137" s="135"/>
    </row>
    <row r="138" spans="1:1" ht="12.75" customHeight="1">
      <c r="A138" s="135"/>
    </row>
    <row r="139" spans="1:1" ht="12.75" customHeight="1">
      <c r="A139" s="135"/>
    </row>
    <row r="140" spans="1:1" ht="12.75" customHeight="1">
      <c r="A140" s="135"/>
    </row>
    <row r="141" spans="1:1" ht="12.75" customHeight="1">
      <c r="A141" s="135"/>
    </row>
    <row r="142" spans="1:1" ht="12.75" customHeight="1">
      <c r="A142" s="135"/>
    </row>
    <row r="143" spans="1:1" ht="12.75" customHeight="1">
      <c r="A143" s="135"/>
    </row>
    <row r="144" spans="1:1" ht="12.75" customHeight="1">
      <c r="A144" s="135"/>
    </row>
    <row r="145" spans="1:1" ht="12.75" customHeight="1">
      <c r="A145" s="135"/>
    </row>
    <row r="146" spans="1:1" ht="12.75" customHeight="1">
      <c r="A146" s="135"/>
    </row>
    <row r="147" spans="1:1" ht="12.75" customHeight="1">
      <c r="A147" s="135"/>
    </row>
    <row r="148" spans="1:1" ht="12.75" customHeight="1">
      <c r="A148" s="135"/>
    </row>
    <row r="149" spans="1:1" ht="12.75" customHeight="1">
      <c r="A149" s="135"/>
    </row>
    <row r="150" spans="1:1" ht="12.75" customHeight="1">
      <c r="A150" s="135"/>
    </row>
    <row r="151" spans="1:1" ht="12.75" customHeight="1">
      <c r="A151" s="135"/>
    </row>
    <row r="152" spans="1:1" ht="12.75" customHeight="1">
      <c r="A152" s="135"/>
    </row>
    <row r="153" spans="1:1" ht="12.75" customHeight="1">
      <c r="A153" s="135"/>
    </row>
    <row r="154" spans="1:1" ht="12.75" customHeight="1">
      <c r="A154" s="135"/>
    </row>
    <row r="155" spans="1:1" ht="12.75" customHeight="1">
      <c r="A155" s="135"/>
    </row>
    <row r="156" spans="1:1" ht="12.75" customHeight="1">
      <c r="A156" s="135"/>
    </row>
    <row r="157" spans="1:1" ht="12.75" customHeight="1">
      <c r="A157" s="135"/>
    </row>
    <row r="158" spans="1:1" ht="12.75" customHeight="1">
      <c r="A158" s="135"/>
    </row>
    <row r="159" spans="1:1" ht="12.75" customHeight="1">
      <c r="A159" s="135"/>
    </row>
    <row r="160" spans="1:1" ht="12.75" customHeight="1">
      <c r="A160" s="135"/>
    </row>
    <row r="161" spans="1:1" ht="12.75" customHeight="1">
      <c r="A161" s="135"/>
    </row>
    <row r="162" spans="1:1" ht="12.75" customHeight="1">
      <c r="A162" s="135"/>
    </row>
    <row r="163" spans="1:1" ht="12.75" customHeight="1">
      <c r="A163" s="135"/>
    </row>
    <row r="164" spans="1:1" ht="12.75" customHeight="1">
      <c r="A164" s="135"/>
    </row>
    <row r="165" spans="1:1" ht="12.75" customHeight="1">
      <c r="A165" s="135"/>
    </row>
    <row r="166" spans="1:1" ht="12.75" customHeight="1">
      <c r="A166" s="135"/>
    </row>
    <row r="167" spans="1:1" ht="12.75" customHeight="1">
      <c r="A167" s="135"/>
    </row>
  </sheetData>
  <mergeCells count="12">
    <mergeCell ref="A2:C2"/>
    <mergeCell ref="A3:C3"/>
    <mergeCell ref="A4:C4"/>
    <mergeCell ref="A8:A10"/>
    <mergeCell ref="B8:B10"/>
    <mergeCell ref="C8:C10"/>
    <mergeCell ref="A5:C5"/>
    <mergeCell ref="D8:D10"/>
    <mergeCell ref="E8:E10"/>
    <mergeCell ref="F8:F10"/>
    <mergeCell ref="G8:G10"/>
    <mergeCell ref="H8:H10"/>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&amp;L&amp;"Arial,Normal"&amp;8Estados e Información Contable&amp;R&amp;"Arial,Normal"&amp;8 04</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zoomScale="110" zoomScaleNormal="110" workbookViewId="0">
      <selection activeCell="C29" sqref="A1:C29"/>
    </sheetView>
  </sheetViews>
  <sheetFormatPr baseColWidth="10" defaultRowHeight="15"/>
  <cols>
    <col min="1" max="1" width="76.5703125" style="626" bestFit="1" customWidth="1"/>
    <col min="2" max="16384" width="11.42578125" style="626"/>
  </cols>
  <sheetData>
    <row r="1" spans="1:9" s="629" customFormat="1" ht="14.25">
      <c r="A1" s="628"/>
      <c r="B1" s="628"/>
      <c r="C1" s="628"/>
      <c r="D1" s="628"/>
      <c r="E1" s="628"/>
      <c r="F1" s="628"/>
      <c r="G1" s="628"/>
      <c r="H1" s="628"/>
    </row>
    <row r="2" spans="1:9" s="629" customFormat="1">
      <c r="A2" s="1348" t="s">
        <v>1697</v>
      </c>
      <c r="B2" s="1348"/>
      <c r="C2" s="1348"/>
      <c r="D2" s="630"/>
      <c r="E2" s="630"/>
      <c r="F2" s="630"/>
      <c r="G2" s="630"/>
      <c r="H2" s="630"/>
      <c r="I2" s="630"/>
    </row>
    <row r="3" spans="1:9" s="629" customFormat="1">
      <c r="A3" s="1348" t="s">
        <v>527</v>
      </c>
      <c r="B3" s="1348"/>
      <c r="C3" s="1348"/>
      <c r="D3" s="630"/>
      <c r="E3" s="630"/>
      <c r="F3" s="630"/>
      <c r="G3" s="630"/>
      <c r="H3" s="630"/>
      <c r="I3" s="630"/>
    </row>
    <row r="4" spans="1:9" s="629" customFormat="1">
      <c r="A4" s="1348" t="s">
        <v>1565</v>
      </c>
      <c r="B4" s="1348"/>
      <c r="C4" s="1348"/>
      <c r="D4" s="630"/>
      <c r="E4" s="630"/>
      <c r="F4" s="630"/>
      <c r="G4" s="630"/>
      <c r="H4" s="630"/>
      <c r="I4" s="630"/>
    </row>
    <row r="5" spans="1:9" s="629" customFormat="1" ht="14.25">
      <c r="A5" s="1409" t="s">
        <v>528</v>
      </c>
      <c r="B5" s="1409"/>
      <c r="C5" s="1409"/>
    </row>
    <row r="7" spans="1:9">
      <c r="A7" s="667" t="s">
        <v>1474</v>
      </c>
      <c r="B7" s="645"/>
      <c r="C7" s="645" t="s">
        <v>526</v>
      </c>
    </row>
    <row r="8" spans="1:9">
      <c r="A8" s="668"/>
      <c r="B8" s="644"/>
      <c r="C8" s="644"/>
    </row>
    <row r="9" spans="1:9">
      <c r="A9" s="669" t="s">
        <v>529</v>
      </c>
      <c r="B9" s="644"/>
      <c r="C9" s="645" t="s">
        <v>526</v>
      </c>
    </row>
    <row r="10" spans="1:9">
      <c r="A10" s="739" t="s">
        <v>1566</v>
      </c>
      <c r="B10" s="650" t="s">
        <v>526</v>
      </c>
      <c r="C10" s="650"/>
    </row>
    <row r="11" spans="1:9">
      <c r="A11" s="740" t="s">
        <v>1567</v>
      </c>
      <c r="B11" s="644" t="s">
        <v>526</v>
      </c>
      <c r="C11" s="644"/>
    </row>
    <row r="12" spans="1:9">
      <c r="A12" s="740" t="s">
        <v>1568</v>
      </c>
      <c r="B12" s="644" t="s">
        <v>526</v>
      </c>
      <c r="C12" s="644"/>
    </row>
    <row r="13" spans="1:9">
      <c r="A13" s="740" t="s">
        <v>1569</v>
      </c>
      <c r="B13" s="644" t="s">
        <v>526</v>
      </c>
      <c r="C13" s="644"/>
    </row>
    <row r="14" spans="1:9">
      <c r="A14" s="740" t="s">
        <v>1570</v>
      </c>
      <c r="B14" s="644" t="s">
        <v>526</v>
      </c>
      <c r="C14" s="644"/>
    </row>
    <row r="15" spans="1:9">
      <c r="A15" s="740" t="s">
        <v>1571</v>
      </c>
      <c r="B15" s="644" t="s">
        <v>526</v>
      </c>
      <c r="C15" s="644"/>
    </row>
    <row r="16" spans="1:9">
      <c r="A16" s="668"/>
      <c r="B16" s="644"/>
      <c r="C16" s="644"/>
    </row>
    <row r="17" spans="1:8">
      <c r="A17" s="669" t="s">
        <v>530</v>
      </c>
      <c r="B17" s="644"/>
      <c r="C17" s="645" t="s">
        <v>526</v>
      </c>
    </row>
    <row r="18" spans="1:8">
      <c r="A18" s="739" t="s">
        <v>1572</v>
      </c>
      <c r="B18" s="644" t="s">
        <v>526</v>
      </c>
      <c r="C18" s="644"/>
    </row>
    <row r="19" spans="1:8">
      <c r="A19" s="740" t="s">
        <v>1573</v>
      </c>
      <c r="B19" s="644" t="s">
        <v>526</v>
      </c>
      <c r="C19" s="644"/>
    </row>
    <row r="20" spans="1:8">
      <c r="A20" s="740" t="s">
        <v>1574</v>
      </c>
      <c r="B20" s="644" t="s">
        <v>526</v>
      </c>
      <c r="C20" s="644"/>
    </row>
    <row r="21" spans="1:8">
      <c r="A21" s="668"/>
      <c r="B21" s="644"/>
      <c r="C21" s="644"/>
    </row>
    <row r="22" spans="1:8">
      <c r="A22" s="667" t="s">
        <v>1475</v>
      </c>
      <c r="B22" s="645"/>
      <c r="C22" s="645" t="s">
        <v>526</v>
      </c>
    </row>
    <row r="23" spans="1:8">
      <c r="A23" s="670"/>
    </row>
    <row r="27" spans="1:8" s="629" customFormat="1" ht="14.25">
      <c r="A27" s="628"/>
      <c r="B27" s="628"/>
      <c r="C27" s="628"/>
      <c r="D27" s="628"/>
      <c r="E27" s="628"/>
      <c r="F27" s="628"/>
      <c r="G27" s="628"/>
      <c r="H27" s="628"/>
    </row>
  </sheetData>
  <mergeCells count="4">
    <mergeCell ref="A2:C2"/>
    <mergeCell ref="A3:C3"/>
    <mergeCell ref="A4:C4"/>
    <mergeCell ref="A5:C5"/>
  </mergeCells>
  <printOptions horizontalCentered="1"/>
  <pageMargins left="0.70866141732283472" right="0.70866141732283472" top="0.74803149606299213" bottom="0.74803149606299213" header="0.31496062992125984" footer="0.31496062992125984"/>
  <pageSetup scale="90" fitToHeight="0" orientation="portrait" verticalDpi="300" r:id="rId1"/>
  <headerFooter>
    <oddHeader>&amp;L&amp;"Arial,Normal"&amp;8Estados e Información Contable
Notas a los Estados Financieros&amp;R&amp;"Arial,Normal"&amp;8Notas de Desglose
7.V.1</oddHeader>
    <oddFooter>&amp;C“Bajo protesta de decir verdad declaramos que los Estados Financieros y sus notas, son razonablemente correctos y son responsabilidad del emisor”</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topLeftCell="A16" zoomScale="110" zoomScaleNormal="110" workbookViewId="0">
      <selection activeCell="A3" sqref="A3:C3"/>
    </sheetView>
  </sheetViews>
  <sheetFormatPr baseColWidth="10" defaultRowHeight="15"/>
  <cols>
    <col min="1" max="1" width="76.5703125" style="626" bestFit="1" customWidth="1"/>
    <col min="2" max="16384" width="11.42578125" style="626"/>
  </cols>
  <sheetData>
    <row r="1" spans="1:9" s="629" customFormat="1" ht="14.25">
      <c r="A1" s="628"/>
      <c r="B1" s="628"/>
      <c r="C1" s="628"/>
      <c r="D1" s="628"/>
      <c r="E1" s="628"/>
      <c r="F1" s="628"/>
      <c r="G1" s="628"/>
      <c r="H1" s="628"/>
    </row>
    <row r="2" spans="1:9" s="629" customFormat="1">
      <c r="A2" s="1348" t="s">
        <v>1697</v>
      </c>
      <c r="B2" s="1348"/>
      <c r="C2" s="1348"/>
      <c r="D2" s="630"/>
      <c r="E2" s="630"/>
      <c r="F2" s="630"/>
      <c r="G2" s="630"/>
      <c r="H2" s="630"/>
      <c r="I2" s="630"/>
    </row>
    <row r="3" spans="1:9" s="629" customFormat="1">
      <c r="A3" s="1348" t="s">
        <v>533</v>
      </c>
      <c r="B3" s="1348"/>
      <c r="C3" s="1348"/>
      <c r="D3" s="630"/>
      <c r="E3" s="630"/>
      <c r="F3" s="630"/>
      <c r="G3" s="630"/>
      <c r="H3" s="630"/>
      <c r="I3" s="630"/>
    </row>
    <row r="4" spans="1:9" s="629" customFormat="1">
      <c r="A4" s="1348" t="s">
        <v>532</v>
      </c>
      <c r="B4" s="1348"/>
      <c r="C4" s="1348"/>
      <c r="D4" s="630"/>
      <c r="E4" s="630"/>
      <c r="F4" s="630"/>
      <c r="G4" s="630"/>
      <c r="H4" s="630"/>
      <c r="I4" s="630"/>
    </row>
    <row r="5" spans="1:9" s="629" customFormat="1" ht="14.25">
      <c r="A5" s="1409" t="s">
        <v>528</v>
      </c>
      <c r="B5" s="1409"/>
      <c r="C5" s="1409"/>
    </row>
    <row r="7" spans="1:9" ht="15.75" thickBot="1"/>
    <row r="8" spans="1:9">
      <c r="A8" s="671" t="s">
        <v>1476</v>
      </c>
      <c r="B8" s="631"/>
      <c r="C8" s="632" t="s">
        <v>526</v>
      </c>
    </row>
    <row r="9" spans="1:9">
      <c r="A9" s="672"/>
      <c r="B9" s="634"/>
      <c r="C9" s="635"/>
    </row>
    <row r="10" spans="1:9">
      <c r="A10" s="673" t="s">
        <v>534</v>
      </c>
      <c r="B10" s="634"/>
      <c r="C10" s="637" t="s">
        <v>526</v>
      </c>
    </row>
    <row r="11" spans="1:9">
      <c r="A11" s="742" t="s">
        <v>1602</v>
      </c>
      <c r="B11" s="674" t="s">
        <v>526</v>
      </c>
      <c r="C11" s="651"/>
    </row>
    <row r="12" spans="1:9">
      <c r="A12" s="742" t="s">
        <v>1583</v>
      </c>
      <c r="B12" s="674" t="s">
        <v>526</v>
      </c>
      <c r="C12" s="651"/>
    </row>
    <row r="13" spans="1:9">
      <c r="A13" s="743" t="s">
        <v>1584</v>
      </c>
      <c r="B13" s="634" t="s">
        <v>526</v>
      </c>
      <c r="C13" s="635"/>
    </row>
    <row r="14" spans="1:9">
      <c r="A14" s="743" t="s">
        <v>1585</v>
      </c>
      <c r="B14" s="634" t="s">
        <v>526</v>
      </c>
      <c r="C14" s="635"/>
    </row>
    <row r="15" spans="1:9">
      <c r="A15" s="743" t="s">
        <v>1586</v>
      </c>
      <c r="B15" s="634" t="s">
        <v>526</v>
      </c>
      <c r="C15" s="635"/>
    </row>
    <row r="16" spans="1:9">
      <c r="A16" s="743" t="s">
        <v>1587</v>
      </c>
      <c r="B16" s="634" t="s">
        <v>526</v>
      </c>
      <c r="C16" s="635"/>
    </row>
    <row r="17" spans="1:3">
      <c r="A17" s="743" t="s">
        <v>1588</v>
      </c>
      <c r="B17" s="634" t="s">
        <v>526</v>
      </c>
      <c r="C17" s="635"/>
    </row>
    <row r="18" spans="1:3">
      <c r="A18" s="743" t="s">
        <v>1589</v>
      </c>
      <c r="B18" s="634" t="s">
        <v>526</v>
      </c>
      <c r="C18" s="635"/>
    </row>
    <row r="19" spans="1:3">
      <c r="A19" s="743" t="s">
        <v>1590</v>
      </c>
      <c r="B19" s="634" t="s">
        <v>526</v>
      </c>
      <c r="C19" s="635"/>
    </row>
    <row r="20" spans="1:3">
      <c r="A20" s="743" t="s">
        <v>1591</v>
      </c>
      <c r="B20" s="634" t="s">
        <v>526</v>
      </c>
      <c r="C20" s="635"/>
    </row>
    <row r="21" spans="1:3">
      <c r="A21" s="743" t="s">
        <v>1592</v>
      </c>
      <c r="B21" s="634" t="s">
        <v>526</v>
      </c>
      <c r="C21" s="635"/>
    </row>
    <row r="22" spans="1:3" ht="15" customHeight="1">
      <c r="A22" s="742" t="s">
        <v>1593</v>
      </c>
      <c r="B22" s="634" t="s">
        <v>526</v>
      </c>
      <c r="C22" s="635"/>
    </row>
    <row r="23" spans="1:3">
      <c r="A23" s="743" t="s">
        <v>1594</v>
      </c>
      <c r="B23" s="634" t="s">
        <v>526</v>
      </c>
      <c r="C23" s="635"/>
    </row>
    <row r="24" spans="1:3">
      <c r="A24" s="743" t="s">
        <v>1595</v>
      </c>
      <c r="B24" s="634" t="s">
        <v>526</v>
      </c>
      <c r="C24" s="635"/>
    </row>
    <row r="25" spans="1:3">
      <c r="A25" s="743" t="s">
        <v>1596</v>
      </c>
      <c r="B25" s="634" t="s">
        <v>526</v>
      </c>
      <c r="C25" s="635"/>
    </row>
    <row r="26" spans="1:3">
      <c r="A26" s="742" t="s">
        <v>1597</v>
      </c>
      <c r="B26" s="634" t="s">
        <v>526</v>
      </c>
      <c r="C26" s="635"/>
    </row>
    <row r="27" spans="1:3">
      <c r="A27" s="743" t="s">
        <v>1598</v>
      </c>
      <c r="B27" s="634" t="s">
        <v>526</v>
      </c>
      <c r="C27" s="635"/>
    </row>
    <row r="28" spans="1:3">
      <c r="A28" s="743" t="s">
        <v>1599</v>
      </c>
      <c r="B28" s="634" t="s">
        <v>526</v>
      </c>
      <c r="C28" s="635"/>
    </row>
    <row r="29" spans="1:3">
      <c r="A29" s="743" t="s">
        <v>1600</v>
      </c>
      <c r="B29" s="634" t="s">
        <v>526</v>
      </c>
      <c r="C29" s="635"/>
    </row>
    <row r="30" spans="1:3">
      <c r="A30" s="741" t="s">
        <v>1601</v>
      </c>
      <c r="B30" s="634" t="s">
        <v>526</v>
      </c>
      <c r="C30" s="635"/>
    </row>
    <row r="31" spans="1:3">
      <c r="A31" s="741" t="s">
        <v>1575</v>
      </c>
      <c r="B31" s="634" t="s">
        <v>526</v>
      </c>
      <c r="C31" s="635"/>
    </row>
    <row r="32" spans="1:3">
      <c r="A32" s="633"/>
      <c r="B32" s="634"/>
      <c r="C32" s="635"/>
    </row>
    <row r="33" spans="1:3">
      <c r="A33" s="636" t="s">
        <v>535</v>
      </c>
      <c r="B33" s="634"/>
      <c r="C33" s="637" t="s">
        <v>526</v>
      </c>
    </row>
    <row r="34" spans="1:3">
      <c r="A34" s="741" t="s">
        <v>1581</v>
      </c>
      <c r="B34" s="634" t="s">
        <v>526</v>
      </c>
      <c r="C34" s="635"/>
    </row>
    <row r="35" spans="1:3">
      <c r="A35" s="741" t="s">
        <v>1582</v>
      </c>
      <c r="B35" s="634" t="s">
        <v>526</v>
      </c>
      <c r="C35" s="635"/>
    </row>
    <row r="36" spans="1:3">
      <c r="A36" s="741" t="s">
        <v>1576</v>
      </c>
      <c r="B36" s="634" t="s">
        <v>526</v>
      </c>
      <c r="C36" s="635"/>
    </row>
    <row r="37" spans="1:3">
      <c r="A37" s="741" t="s">
        <v>1577</v>
      </c>
      <c r="B37" s="634" t="s">
        <v>526</v>
      </c>
      <c r="C37" s="635"/>
    </row>
    <row r="38" spans="1:3">
      <c r="A38" s="741" t="s">
        <v>1578</v>
      </c>
      <c r="B38" s="634" t="s">
        <v>526</v>
      </c>
      <c r="C38" s="635"/>
    </row>
    <row r="39" spans="1:3">
      <c r="A39" s="741" t="s">
        <v>1579</v>
      </c>
      <c r="B39" s="634" t="s">
        <v>526</v>
      </c>
      <c r="C39" s="635"/>
    </row>
    <row r="40" spans="1:3">
      <c r="A40" s="741" t="s">
        <v>1580</v>
      </c>
      <c r="B40" s="634" t="s">
        <v>526</v>
      </c>
      <c r="C40" s="635"/>
    </row>
    <row r="41" spans="1:3">
      <c r="A41" s="641"/>
      <c r="B41" s="642"/>
      <c r="C41" s="643"/>
    </row>
    <row r="42" spans="1:3" ht="15.75" thickBot="1">
      <c r="A42" s="638" t="s">
        <v>536</v>
      </c>
      <c r="B42" s="639"/>
      <c r="C42" s="640" t="s">
        <v>526</v>
      </c>
    </row>
  </sheetData>
  <mergeCells count="4">
    <mergeCell ref="A4:C4"/>
    <mergeCell ref="A5:C5"/>
    <mergeCell ref="A2:C2"/>
    <mergeCell ref="A3:C3"/>
  </mergeCells>
  <printOptions horizontalCentered="1"/>
  <pageMargins left="0.70866141732283472" right="0.70866141732283472" top="0.74803149606299213" bottom="0.74803149606299213" header="0.31496062992125984" footer="0.31496062992125984"/>
  <pageSetup scale="90" fitToHeight="0" orientation="portrait" verticalDpi="300" r:id="rId1"/>
  <headerFooter>
    <oddHeader>&amp;L&amp;"Arial,Normal"&amp;8Estados e Información Contable
Notas a los Estados Financieros&amp;R&amp;"Arial,Normal"&amp;8Notas de Desglose
7.V.2</oddHeader>
    <oddFooter>&amp;C“Bajo protesta de decir verdad declaramos que los Estados Financieros y sus notas, son razonablemente correctos y son responsabilidad del emisor”</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J7" sqref="J7"/>
    </sheetView>
  </sheetViews>
  <sheetFormatPr baseColWidth="10" defaultRowHeight="15"/>
  <cols>
    <col min="1" max="16384" width="11.42578125" style="626"/>
  </cols>
  <sheetData>
    <row r="1" spans="1:7">
      <c r="A1" s="1350" t="s">
        <v>1697</v>
      </c>
      <c r="B1" s="1350"/>
      <c r="C1" s="1350"/>
      <c r="D1" s="1350"/>
      <c r="E1" s="1350"/>
      <c r="F1" s="1350"/>
      <c r="G1" s="1350"/>
    </row>
    <row r="2" spans="1:7">
      <c r="A2" s="1350" t="s">
        <v>2454</v>
      </c>
      <c r="B2" s="1350"/>
      <c r="C2" s="1350"/>
      <c r="D2" s="1350"/>
      <c r="E2" s="1350"/>
      <c r="F2" s="1350"/>
      <c r="G2" s="1350"/>
    </row>
    <row r="3" spans="1:7">
      <c r="A3" s="1350" t="s">
        <v>2457</v>
      </c>
      <c r="B3" s="1350"/>
      <c r="C3" s="1350"/>
      <c r="D3" s="1350"/>
      <c r="E3" s="1350"/>
      <c r="F3" s="1350"/>
      <c r="G3" s="1350"/>
    </row>
    <row r="4" spans="1:7" ht="15.75" thickBot="1">
      <c r="A4" s="627"/>
      <c r="B4" s="627"/>
      <c r="C4" s="627"/>
      <c r="D4" s="627"/>
      <c r="E4" s="627"/>
      <c r="F4" s="627"/>
      <c r="G4" s="627"/>
    </row>
    <row r="5" spans="1:7">
      <c r="A5" s="344"/>
      <c r="B5" s="345"/>
      <c r="C5" s="345"/>
      <c r="D5" s="345"/>
      <c r="E5" s="345"/>
      <c r="F5" s="345"/>
      <c r="G5" s="346"/>
    </row>
    <row r="6" spans="1:7">
      <c r="A6" s="338"/>
      <c r="B6" s="339"/>
      <c r="C6" s="339"/>
      <c r="D6" s="339"/>
      <c r="E6" s="339"/>
      <c r="F6" s="339"/>
      <c r="G6" s="340"/>
    </row>
    <row r="7" spans="1:7" ht="409.5" customHeight="1">
      <c r="A7" s="1410" t="s">
        <v>2458</v>
      </c>
      <c r="B7" s="1411"/>
      <c r="C7" s="1411"/>
      <c r="D7" s="1411"/>
      <c r="E7" s="1411"/>
      <c r="F7" s="1411"/>
      <c r="G7" s="1412"/>
    </row>
    <row r="8" spans="1:7">
      <c r="A8" s="1410"/>
      <c r="B8" s="1411"/>
      <c r="C8" s="1411"/>
      <c r="D8" s="1411"/>
      <c r="E8" s="1411"/>
      <c r="F8" s="1411"/>
      <c r="G8" s="1412"/>
    </row>
    <row r="9" spans="1:7">
      <c r="A9" s="1410"/>
      <c r="B9" s="1411"/>
      <c r="C9" s="1411"/>
      <c r="D9" s="1411"/>
      <c r="E9" s="1411"/>
      <c r="F9" s="1411"/>
      <c r="G9" s="1412"/>
    </row>
    <row r="10" spans="1:7">
      <c r="A10" s="338"/>
      <c r="B10" s="339"/>
      <c r="C10" s="339"/>
      <c r="D10" s="339"/>
      <c r="E10" s="339"/>
      <c r="F10" s="339"/>
      <c r="G10" s="340"/>
    </row>
    <row r="11" spans="1:7">
      <c r="A11" s="338"/>
      <c r="B11" s="339"/>
      <c r="C11" s="339"/>
      <c r="D11" s="339"/>
      <c r="E11" s="339"/>
      <c r="F11" s="339"/>
      <c r="G11" s="340"/>
    </row>
    <row r="12" spans="1:7" ht="15.75" thickBot="1">
      <c r="A12" s="341"/>
      <c r="B12" s="342"/>
      <c r="C12" s="342"/>
      <c r="D12" s="342"/>
      <c r="E12" s="342"/>
      <c r="F12" s="342"/>
      <c r="G12" s="343"/>
    </row>
  </sheetData>
  <mergeCells count="4">
    <mergeCell ref="A1:G1"/>
    <mergeCell ref="A2:G2"/>
    <mergeCell ref="A3:G3"/>
    <mergeCell ref="A7:G9"/>
  </mergeCells>
  <pageMargins left="0.7" right="0.7" top="0.75" bottom="0.75" header="0.3" footer="0.3"/>
  <pageSetup orientation="portrait" verticalDpi="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zoomScaleNormal="100" workbookViewId="0">
      <selection activeCell="D76" sqref="D76"/>
    </sheetView>
  </sheetViews>
  <sheetFormatPr baseColWidth="10" defaultRowHeight="15"/>
  <cols>
    <col min="1" max="1" width="67.28515625" style="216" bestFit="1" customWidth="1"/>
    <col min="2" max="3" width="12.7109375" style="424" customWidth="1"/>
    <col min="4" max="4" width="71.42578125" style="216" bestFit="1" customWidth="1"/>
    <col min="5" max="6" width="12.7109375" style="424" customWidth="1"/>
  </cols>
  <sheetData>
    <row r="1" spans="1:6">
      <c r="A1" s="1413" t="s">
        <v>987</v>
      </c>
      <c r="B1" s="1414"/>
      <c r="C1" s="1414"/>
      <c r="D1" s="1414"/>
      <c r="E1" s="1414"/>
      <c r="F1" s="1415"/>
    </row>
    <row r="2" spans="1:6">
      <c r="A2" s="1416" t="s">
        <v>986</v>
      </c>
      <c r="B2" s="1417"/>
      <c r="C2" s="1417"/>
      <c r="D2" s="1417"/>
      <c r="E2" s="1417"/>
      <c r="F2" s="1418"/>
    </row>
    <row r="3" spans="1:6">
      <c r="A3" s="1416" t="s">
        <v>985</v>
      </c>
      <c r="B3" s="1417"/>
      <c r="C3" s="1417"/>
      <c r="D3" s="1417"/>
      <c r="E3" s="1417"/>
      <c r="F3" s="1418"/>
    </row>
    <row r="4" spans="1:6" ht="15.75" thickBot="1">
      <c r="A4" s="1419" t="s">
        <v>984</v>
      </c>
      <c r="B4" s="1420"/>
      <c r="C4" s="1420"/>
      <c r="D4" s="1420"/>
      <c r="E4" s="1420"/>
      <c r="F4" s="1421"/>
    </row>
    <row r="5" spans="1:6" ht="34.5" thickBot="1">
      <c r="A5" s="450" t="s">
        <v>983</v>
      </c>
      <c r="B5" s="448" t="s">
        <v>982</v>
      </c>
      <c r="C5" s="448" t="s">
        <v>981</v>
      </c>
      <c r="D5" s="449" t="s">
        <v>983</v>
      </c>
      <c r="E5" s="448" t="s">
        <v>982</v>
      </c>
      <c r="F5" s="448" t="s">
        <v>981</v>
      </c>
    </row>
    <row r="6" spans="1:6">
      <c r="A6" s="447" t="s">
        <v>2</v>
      </c>
      <c r="B6" s="444"/>
      <c r="C6" s="444"/>
      <c r="D6" s="446" t="s">
        <v>3</v>
      </c>
      <c r="E6" s="444"/>
      <c r="F6" s="444"/>
    </row>
    <row r="7" spans="1:6">
      <c r="A7" s="445" t="s">
        <v>4</v>
      </c>
      <c r="B7" s="428"/>
      <c r="C7" s="428"/>
      <c r="D7" s="437" t="s">
        <v>5</v>
      </c>
      <c r="E7" s="428"/>
      <c r="F7" s="428"/>
    </row>
    <row r="8" spans="1:6">
      <c r="A8" s="440" t="s">
        <v>980</v>
      </c>
      <c r="B8" s="444">
        <f>SUM(B9:B15)</f>
        <v>0</v>
      </c>
      <c r="C8" s="444">
        <f>SUM(C9:C15)</f>
        <v>0</v>
      </c>
      <c r="D8" s="437" t="s">
        <v>979</v>
      </c>
      <c r="E8" s="428">
        <f>SUM(E9:E17)</f>
        <v>0</v>
      </c>
      <c r="F8" s="428">
        <f>SUM(F9:F17)</f>
        <v>0</v>
      </c>
    </row>
    <row r="9" spans="1:6">
      <c r="A9" s="443" t="s">
        <v>978</v>
      </c>
      <c r="B9" s="428"/>
      <c r="C9" s="428"/>
      <c r="D9" s="442" t="s">
        <v>977</v>
      </c>
      <c r="E9" s="428"/>
      <c r="F9" s="428"/>
    </row>
    <row r="10" spans="1:6">
      <c r="A10" s="443" t="s">
        <v>976</v>
      </c>
      <c r="B10" s="428"/>
      <c r="C10" s="428"/>
      <c r="D10" s="442" t="s">
        <v>975</v>
      </c>
      <c r="E10" s="428"/>
      <c r="F10" s="428"/>
    </row>
    <row r="11" spans="1:6">
      <c r="A11" s="443" t="s">
        <v>974</v>
      </c>
      <c r="B11" s="428"/>
      <c r="C11" s="428"/>
      <c r="D11" s="442" t="s">
        <v>973</v>
      </c>
      <c r="E11" s="428"/>
      <c r="F11" s="428"/>
    </row>
    <row r="12" spans="1:6">
      <c r="A12" s="443" t="s">
        <v>972</v>
      </c>
      <c r="B12" s="428"/>
      <c r="C12" s="428"/>
      <c r="D12" s="442" t="s">
        <v>971</v>
      </c>
      <c r="E12" s="428"/>
      <c r="F12" s="428"/>
    </row>
    <row r="13" spans="1:6">
      <c r="A13" s="443" t="s">
        <v>970</v>
      </c>
      <c r="B13" s="428"/>
      <c r="C13" s="428"/>
      <c r="D13" s="442" t="s">
        <v>969</v>
      </c>
      <c r="E13" s="428"/>
      <c r="F13" s="428"/>
    </row>
    <row r="14" spans="1:6">
      <c r="A14" s="443" t="s">
        <v>968</v>
      </c>
      <c r="B14" s="428"/>
      <c r="C14" s="428"/>
      <c r="D14" s="442" t="s">
        <v>967</v>
      </c>
      <c r="E14" s="428"/>
      <c r="F14" s="428"/>
    </row>
    <row r="15" spans="1:6">
      <c r="A15" s="443" t="s">
        <v>966</v>
      </c>
      <c r="B15" s="428"/>
      <c r="C15" s="428"/>
      <c r="D15" s="442" t="s">
        <v>965</v>
      </c>
      <c r="E15" s="428"/>
      <c r="F15" s="428"/>
    </row>
    <row r="16" spans="1:6">
      <c r="A16" s="440" t="s">
        <v>964</v>
      </c>
      <c r="B16" s="428">
        <f>SUM(B17:B23)</f>
        <v>0</v>
      </c>
      <c r="C16" s="428">
        <f>SUM(C17:C23)</f>
        <v>0</v>
      </c>
      <c r="D16" s="442" t="s">
        <v>963</v>
      </c>
      <c r="E16" s="428"/>
      <c r="F16" s="428"/>
    </row>
    <row r="17" spans="1:6">
      <c r="A17" s="443" t="s">
        <v>962</v>
      </c>
      <c r="B17" s="428"/>
      <c r="C17" s="428"/>
      <c r="D17" s="442" t="s">
        <v>961</v>
      </c>
      <c r="E17" s="428"/>
      <c r="F17" s="428"/>
    </row>
    <row r="18" spans="1:6">
      <c r="A18" s="443" t="s">
        <v>960</v>
      </c>
      <c r="B18" s="428"/>
      <c r="C18" s="428"/>
      <c r="D18" s="439" t="s">
        <v>959</v>
      </c>
      <c r="E18" s="428">
        <f>SUM(E19:E21)</f>
        <v>0</v>
      </c>
      <c r="F18" s="428">
        <f>SUM(F19:F21)</f>
        <v>0</v>
      </c>
    </row>
    <row r="19" spans="1:6">
      <c r="A19" s="443" t="s">
        <v>958</v>
      </c>
      <c r="B19" s="428"/>
      <c r="C19" s="428"/>
      <c r="D19" s="442" t="s">
        <v>957</v>
      </c>
      <c r="E19" s="428"/>
      <c r="F19" s="428"/>
    </row>
    <row r="20" spans="1:6">
      <c r="A20" s="443" t="s">
        <v>956</v>
      </c>
      <c r="B20" s="428"/>
      <c r="C20" s="428"/>
      <c r="D20" s="442" t="s">
        <v>955</v>
      </c>
      <c r="E20" s="428"/>
      <c r="F20" s="428"/>
    </row>
    <row r="21" spans="1:6">
      <c r="A21" s="443" t="s">
        <v>954</v>
      </c>
      <c r="B21" s="428"/>
      <c r="C21" s="428"/>
      <c r="D21" s="442" t="s">
        <v>953</v>
      </c>
      <c r="E21" s="428"/>
      <c r="F21" s="428"/>
    </row>
    <row r="22" spans="1:6">
      <c r="A22" s="443" t="s">
        <v>952</v>
      </c>
      <c r="B22" s="428"/>
      <c r="C22" s="428"/>
      <c r="D22" s="439" t="s">
        <v>951</v>
      </c>
      <c r="E22" s="428">
        <f>SUM(E23:E24)</f>
        <v>0</v>
      </c>
      <c r="F22" s="428">
        <f>SUM(F23:F24)</f>
        <v>0</v>
      </c>
    </row>
    <row r="23" spans="1:6">
      <c r="A23" s="443" t="s">
        <v>950</v>
      </c>
      <c r="B23" s="428"/>
      <c r="C23" s="428"/>
      <c r="D23" s="442" t="s">
        <v>949</v>
      </c>
      <c r="E23" s="428"/>
      <c r="F23" s="428"/>
    </row>
    <row r="24" spans="1:6">
      <c r="A24" s="440" t="s">
        <v>948</v>
      </c>
      <c r="B24" s="428">
        <f>SUM(B25:B29)</f>
        <v>0</v>
      </c>
      <c r="C24" s="428">
        <f>SUM(C25:C29)</f>
        <v>0</v>
      </c>
      <c r="D24" s="442" t="s">
        <v>947</v>
      </c>
      <c r="E24" s="428"/>
      <c r="F24" s="428"/>
    </row>
    <row r="25" spans="1:6">
      <c r="A25" s="443" t="s">
        <v>946</v>
      </c>
      <c r="B25" s="428"/>
      <c r="C25" s="428"/>
      <c r="D25" s="439" t="s">
        <v>945</v>
      </c>
      <c r="E25" s="428">
        <v>0</v>
      </c>
      <c r="F25" s="428">
        <v>0</v>
      </c>
    </row>
    <row r="26" spans="1:6">
      <c r="A26" s="443" t="s">
        <v>944</v>
      </c>
      <c r="B26" s="428"/>
      <c r="C26" s="428"/>
      <c r="D26" s="439" t="s">
        <v>943</v>
      </c>
      <c r="E26" s="428">
        <f>SUM(E27:E29)</f>
        <v>0</v>
      </c>
      <c r="F26" s="428">
        <f>SUM(F27:F29)</f>
        <v>0</v>
      </c>
    </row>
    <row r="27" spans="1:6">
      <c r="A27" s="443" t="s">
        <v>942</v>
      </c>
      <c r="B27" s="428"/>
      <c r="C27" s="428"/>
      <c r="D27" s="442" t="s">
        <v>941</v>
      </c>
      <c r="E27" s="428"/>
      <c r="F27" s="428"/>
    </row>
    <row r="28" spans="1:6">
      <c r="A28" s="443" t="s">
        <v>940</v>
      </c>
      <c r="B28" s="428"/>
      <c r="C28" s="428"/>
      <c r="D28" s="442" t="s">
        <v>939</v>
      </c>
      <c r="E28" s="428"/>
      <c r="F28" s="428"/>
    </row>
    <row r="29" spans="1:6">
      <c r="A29" s="443" t="s">
        <v>938</v>
      </c>
      <c r="B29" s="428"/>
      <c r="C29" s="428"/>
      <c r="D29" s="442" t="s">
        <v>937</v>
      </c>
      <c r="E29" s="428"/>
      <c r="F29" s="428"/>
    </row>
    <row r="30" spans="1:6">
      <c r="A30" s="440" t="s">
        <v>936</v>
      </c>
      <c r="B30" s="428">
        <f>SUM(B31:B35)</f>
        <v>0</v>
      </c>
      <c r="C30" s="428">
        <f>SUM(C31:C35)</f>
        <v>0</v>
      </c>
      <c r="D30" s="439" t="s">
        <v>935</v>
      </c>
      <c r="E30" s="428">
        <f>SUM(E31:E36)</f>
        <v>0</v>
      </c>
      <c r="F30" s="428">
        <f>SUM(F31:F36)</f>
        <v>0</v>
      </c>
    </row>
    <row r="31" spans="1:6">
      <c r="A31" s="443" t="s">
        <v>934</v>
      </c>
      <c r="B31" s="428"/>
      <c r="C31" s="428"/>
      <c r="D31" s="442" t="s">
        <v>933</v>
      </c>
      <c r="E31" s="428"/>
      <c r="F31" s="428"/>
    </row>
    <row r="32" spans="1:6">
      <c r="A32" s="443" t="s">
        <v>932</v>
      </c>
      <c r="B32" s="428"/>
      <c r="C32" s="428"/>
      <c r="D32" s="442" t="s">
        <v>931</v>
      </c>
      <c r="E32" s="428"/>
      <c r="F32" s="428"/>
    </row>
    <row r="33" spans="1:6">
      <c r="A33" s="443" t="s">
        <v>930</v>
      </c>
      <c r="B33" s="428"/>
      <c r="C33" s="428"/>
      <c r="D33" s="442" t="s">
        <v>929</v>
      </c>
      <c r="E33" s="428"/>
      <c r="F33" s="428"/>
    </row>
    <row r="34" spans="1:6">
      <c r="A34" s="443" t="s">
        <v>928</v>
      </c>
      <c r="B34" s="428"/>
      <c r="C34" s="428"/>
      <c r="D34" s="442" t="s">
        <v>927</v>
      </c>
      <c r="E34" s="428"/>
      <c r="F34" s="428"/>
    </row>
    <row r="35" spans="1:6">
      <c r="A35" s="443" t="s">
        <v>926</v>
      </c>
      <c r="B35" s="428"/>
      <c r="C35" s="428"/>
      <c r="D35" s="442" t="s">
        <v>925</v>
      </c>
      <c r="E35" s="428"/>
      <c r="F35" s="428"/>
    </row>
    <row r="36" spans="1:6">
      <c r="A36" s="440" t="s">
        <v>924</v>
      </c>
      <c r="B36" s="428">
        <v>0</v>
      </c>
      <c r="C36" s="428">
        <v>0</v>
      </c>
      <c r="D36" s="442" t="s">
        <v>923</v>
      </c>
      <c r="E36" s="428"/>
      <c r="F36" s="428"/>
    </row>
    <row r="37" spans="1:6">
      <c r="A37" s="440" t="s">
        <v>922</v>
      </c>
      <c r="B37" s="428">
        <f>SUM(B38:B39)</f>
        <v>0</v>
      </c>
      <c r="C37" s="428">
        <f>SUM(C38:C39)</f>
        <v>0</v>
      </c>
      <c r="D37" s="439" t="s">
        <v>921</v>
      </c>
      <c r="E37" s="428">
        <f>SUM(E38:E40)</f>
        <v>0</v>
      </c>
      <c r="F37" s="428">
        <f>SUM(F38:F40)</f>
        <v>0</v>
      </c>
    </row>
    <row r="38" spans="1:6">
      <c r="A38" s="443" t="s">
        <v>920</v>
      </c>
      <c r="B38" s="428"/>
      <c r="C38" s="428"/>
      <c r="D38" s="442" t="s">
        <v>919</v>
      </c>
      <c r="E38" s="428"/>
      <c r="F38" s="428"/>
    </row>
    <row r="39" spans="1:6">
      <c r="A39" s="443" t="s">
        <v>918</v>
      </c>
      <c r="B39" s="428"/>
      <c r="C39" s="428"/>
      <c r="D39" s="442" t="s">
        <v>917</v>
      </c>
      <c r="E39" s="428"/>
      <c r="F39" s="428"/>
    </row>
    <row r="40" spans="1:6">
      <c r="A40" s="440" t="s">
        <v>916</v>
      </c>
      <c r="B40" s="428">
        <f>SUM(B41:B44)</f>
        <v>0</v>
      </c>
      <c r="C40" s="428">
        <f>SUM(C41:C44)</f>
        <v>0</v>
      </c>
      <c r="D40" s="442" t="s">
        <v>915</v>
      </c>
      <c r="E40" s="428"/>
      <c r="F40" s="428"/>
    </row>
    <row r="41" spans="1:6">
      <c r="A41" s="443" t="s">
        <v>914</v>
      </c>
      <c r="B41" s="428"/>
      <c r="C41" s="428"/>
      <c r="D41" s="439" t="s">
        <v>913</v>
      </c>
      <c r="E41" s="428">
        <f>SUM(E42:E44)</f>
        <v>0</v>
      </c>
      <c r="F41" s="428">
        <f>SUM(F42:F44)</f>
        <v>0</v>
      </c>
    </row>
    <row r="42" spans="1:6">
      <c r="A42" s="443" t="s">
        <v>912</v>
      </c>
      <c r="B42" s="428"/>
      <c r="C42" s="428"/>
      <c r="D42" s="442" t="s">
        <v>911</v>
      </c>
      <c r="E42" s="428"/>
      <c r="F42" s="428"/>
    </row>
    <row r="43" spans="1:6">
      <c r="A43" s="443" t="s">
        <v>910</v>
      </c>
      <c r="B43" s="428"/>
      <c r="C43" s="428"/>
      <c r="D43" s="442" t="s">
        <v>909</v>
      </c>
      <c r="E43" s="428"/>
      <c r="F43" s="428"/>
    </row>
    <row r="44" spans="1:6">
      <c r="A44" s="443" t="s">
        <v>908</v>
      </c>
      <c r="B44" s="428"/>
      <c r="C44" s="428"/>
      <c r="D44" s="442" t="s">
        <v>907</v>
      </c>
      <c r="E44" s="428"/>
      <c r="F44" s="428"/>
    </row>
    <row r="45" spans="1:6">
      <c r="A45" s="438"/>
      <c r="B45" s="428"/>
      <c r="C45" s="428"/>
      <c r="D45" s="441"/>
      <c r="E45" s="428"/>
      <c r="F45" s="428"/>
    </row>
    <row r="46" spans="1:6">
      <c r="A46" s="440" t="s">
        <v>906</v>
      </c>
      <c r="B46" s="428">
        <f>B8+B16+B24+B30+B36+B37+B40</f>
        <v>0</v>
      </c>
      <c r="C46" s="428">
        <f>C8+C16+C24+C30+C36+C37+C40</f>
        <v>0</v>
      </c>
      <c r="D46" s="439" t="s">
        <v>905</v>
      </c>
      <c r="E46" s="428">
        <f>+E8+E18+E22+E25+E26+E30+E37+E41</f>
        <v>0</v>
      </c>
      <c r="F46" s="428">
        <f>+F8+F18+F22+F25+F26+F30+F37+F41</f>
        <v>0</v>
      </c>
    </row>
    <row r="47" spans="1:6">
      <c r="A47" s="438"/>
      <c r="B47" s="428"/>
      <c r="C47" s="428"/>
      <c r="D47" s="437"/>
      <c r="E47" s="428"/>
      <c r="F47" s="428"/>
    </row>
    <row r="48" spans="1:6">
      <c r="A48" s="436" t="s">
        <v>38</v>
      </c>
      <c r="B48" s="428"/>
      <c r="C48" s="428"/>
      <c r="D48" s="434" t="s">
        <v>39</v>
      </c>
      <c r="E48" s="428"/>
      <c r="F48" s="428"/>
    </row>
    <row r="49" spans="1:6">
      <c r="A49" s="435" t="s">
        <v>904</v>
      </c>
      <c r="B49" s="428"/>
      <c r="C49" s="428"/>
      <c r="D49" s="432" t="s">
        <v>903</v>
      </c>
      <c r="E49" s="428"/>
      <c r="F49" s="428"/>
    </row>
    <row r="50" spans="1:6">
      <c r="A50" s="435" t="s">
        <v>902</v>
      </c>
      <c r="B50" s="428"/>
      <c r="C50" s="428"/>
      <c r="D50" s="432" t="s">
        <v>901</v>
      </c>
      <c r="E50" s="428"/>
      <c r="F50" s="428"/>
    </row>
    <row r="51" spans="1:6">
      <c r="A51" s="435" t="s">
        <v>900</v>
      </c>
      <c r="B51" s="428"/>
      <c r="C51" s="428"/>
      <c r="D51" s="432" t="s">
        <v>899</v>
      </c>
      <c r="E51" s="428"/>
      <c r="F51" s="428"/>
    </row>
    <row r="52" spans="1:6">
      <c r="A52" s="435" t="s">
        <v>898</v>
      </c>
      <c r="B52" s="428"/>
      <c r="C52" s="428"/>
      <c r="D52" s="432" t="s">
        <v>897</v>
      </c>
      <c r="E52" s="428"/>
      <c r="F52" s="428"/>
    </row>
    <row r="53" spans="1:6">
      <c r="A53" s="435" t="s">
        <v>896</v>
      </c>
      <c r="B53" s="428"/>
      <c r="C53" s="428"/>
      <c r="D53" s="432" t="s">
        <v>895</v>
      </c>
      <c r="E53" s="428"/>
      <c r="F53" s="428"/>
    </row>
    <row r="54" spans="1:6">
      <c r="A54" s="435" t="s">
        <v>894</v>
      </c>
      <c r="B54" s="428"/>
      <c r="C54" s="428"/>
      <c r="D54" s="432" t="s">
        <v>893</v>
      </c>
      <c r="E54" s="428"/>
      <c r="F54" s="428"/>
    </row>
    <row r="55" spans="1:6">
      <c r="A55" s="435" t="s">
        <v>892</v>
      </c>
      <c r="B55" s="428"/>
      <c r="C55" s="428"/>
      <c r="D55" s="431"/>
      <c r="E55" s="428"/>
      <c r="F55" s="428"/>
    </row>
    <row r="56" spans="1:6">
      <c r="A56" s="435" t="s">
        <v>891</v>
      </c>
      <c r="B56" s="428"/>
      <c r="C56" s="428"/>
      <c r="D56" s="431" t="s">
        <v>890</v>
      </c>
      <c r="E56" s="428">
        <f>SUM(E49:E54)</f>
        <v>0</v>
      </c>
      <c r="F56" s="428">
        <f>SUM(F49:F54)</f>
        <v>0</v>
      </c>
    </row>
    <row r="57" spans="1:6">
      <c r="A57" s="435" t="s">
        <v>889</v>
      </c>
      <c r="B57" s="428"/>
      <c r="C57" s="428"/>
      <c r="D57" s="434"/>
      <c r="E57" s="428"/>
      <c r="F57" s="428"/>
    </row>
    <row r="58" spans="1:6">
      <c r="A58" s="430"/>
      <c r="B58" s="428"/>
      <c r="C58" s="428"/>
      <c r="D58" s="431" t="s">
        <v>888</v>
      </c>
      <c r="E58" s="428">
        <f>E46+E56</f>
        <v>0</v>
      </c>
      <c r="F58" s="428">
        <f>F46+F56</f>
        <v>0</v>
      </c>
    </row>
    <row r="59" spans="1:6">
      <c r="A59" s="433" t="s">
        <v>887</v>
      </c>
      <c r="B59" s="428">
        <f>SUM(B49:B57)</f>
        <v>0</v>
      </c>
      <c r="C59" s="428">
        <f>SUM(C49:C57)</f>
        <v>0</v>
      </c>
      <c r="D59" s="432"/>
      <c r="E59" s="428"/>
      <c r="F59" s="428"/>
    </row>
    <row r="60" spans="1:6">
      <c r="A60" s="430"/>
      <c r="B60" s="428"/>
      <c r="C60" s="428"/>
      <c r="D60" s="431" t="s">
        <v>886</v>
      </c>
      <c r="E60" s="428"/>
      <c r="F60" s="428"/>
    </row>
    <row r="61" spans="1:6">
      <c r="A61" s="433" t="s">
        <v>885</v>
      </c>
      <c r="B61" s="428">
        <f>B46+B59</f>
        <v>0</v>
      </c>
      <c r="C61" s="428">
        <f>C46+C59</f>
        <v>0</v>
      </c>
      <c r="D61" s="431"/>
      <c r="E61" s="428"/>
      <c r="F61" s="428"/>
    </row>
    <row r="62" spans="1:6">
      <c r="A62" s="430"/>
      <c r="B62" s="428"/>
      <c r="C62" s="428"/>
      <c r="D62" s="431" t="s">
        <v>884</v>
      </c>
      <c r="E62" s="428">
        <f>E63+E64+E65</f>
        <v>0</v>
      </c>
      <c r="F62" s="428">
        <f>F63+F64+F65</f>
        <v>0</v>
      </c>
    </row>
    <row r="63" spans="1:6">
      <c r="A63" s="430"/>
      <c r="B63" s="428"/>
      <c r="C63" s="428"/>
      <c r="D63" s="432" t="s">
        <v>883</v>
      </c>
      <c r="E63" s="428"/>
      <c r="F63" s="428"/>
    </row>
    <row r="64" spans="1:6">
      <c r="A64" s="430"/>
      <c r="B64" s="428"/>
      <c r="C64" s="428"/>
      <c r="D64" s="432" t="s">
        <v>882</v>
      </c>
      <c r="E64" s="428"/>
      <c r="F64" s="428"/>
    </row>
    <row r="65" spans="1:6">
      <c r="A65" s="430"/>
      <c r="B65" s="428"/>
      <c r="C65" s="428"/>
      <c r="D65" s="432" t="s">
        <v>881</v>
      </c>
      <c r="E65" s="428"/>
      <c r="F65" s="428"/>
    </row>
    <row r="66" spans="1:6">
      <c r="A66" s="430"/>
      <c r="B66" s="428"/>
      <c r="C66" s="428"/>
      <c r="D66" s="432"/>
      <c r="E66" s="428"/>
      <c r="F66" s="428"/>
    </row>
    <row r="67" spans="1:6">
      <c r="A67" s="430"/>
      <c r="B67" s="428"/>
      <c r="C67" s="428"/>
      <c r="D67" s="431" t="s">
        <v>880</v>
      </c>
      <c r="E67" s="428">
        <f>SUM(E68:E72)</f>
        <v>0</v>
      </c>
      <c r="F67" s="428">
        <f>SUM(F68:F72)</f>
        <v>0</v>
      </c>
    </row>
    <row r="68" spans="1:6">
      <c r="A68" s="430"/>
      <c r="B68" s="428"/>
      <c r="C68" s="428"/>
      <c r="D68" s="432" t="s">
        <v>2464</v>
      </c>
      <c r="E68" s="428"/>
      <c r="F68" s="428"/>
    </row>
    <row r="69" spans="1:6">
      <c r="A69" s="430"/>
      <c r="B69" s="428"/>
      <c r="C69" s="428"/>
      <c r="D69" s="432" t="s">
        <v>879</v>
      </c>
      <c r="E69" s="428"/>
      <c r="F69" s="428"/>
    </row>
    <row r="70" spans="1:6">
      <c r="A70" s="430"/>
      <c r="B70" s="428"/>
      <c r="C70" s="428"/>
      <c r="D70" s="432" t="s">
        <v>878</v>
      </c>
      <c r="E70" s="428"/>
      <c r="F70" s="428"/>
    </row>
    <row r="71" spans="1:6">
      <c r="A71" s="430"/>
      <c r="B71" s="428"/>
      <c r="C71" s="428"/>
      <c r="D71" s="432" t="s">
        <v>877</v>
      </c>
      <c r="E71" s="428"/>
      <c r="F71" s="428"/>
    </row>
    <row r="72" spans="1:6">
      <c r="A72" s="430"/>
      <c r="B72" s="428"/>
      <c r="C72" s="428"/>
      <c r="D72" s="432" t="s">
        <v>876</v>
      </c>
      <c r="E72" s="428"/>
      <c r="F72" s="428"/>
    </row>
    <row r="73" spans="1:6">
      <c r="A73" s="430"/>
      <c r="B73" s="428"/>
      <c r="C73" s="428"/>
      <c r="D73" s="432"/>
      <c r="E73" s="428"/>
      <c r="F73" s="428"/>
    </row>
    <row r="74" spans="1:6" ht="22.5">
      <c r="A74" s="430"/>
      <c r="B74" s="428"/>
      <c r="C74" s="428"/>
      <c r="D74" s="431" t="s">
        <v>875</v>
      </c>
      <c r="E74" s="428">
        <f>E75+E76</f>
        <v>0</v>
      </c>
      <c r="F74" s="428">
        <f>F75+F76</f>
        <v>0</v>
      </c>
    </row>
    <row r="75" spans="1:6">
      <c r="A75" s="430"/>
      <c r="B75" s="428"/>
      <c r="C75" s="428"/>
      <c r="D75" s="432" t="s">
        <v>874</v>
      </c>
      <c r="E75" s="428"/>
      <c r="F75" s="428"/>
    </row>
    <row r="76" spans="1:6">
      <c r="A76" s="430"/>
      <c r="B76" s="428"/>
      <c r="C76" s="428"/>
      <c r="D76" s="432" t="s">
        <v>873</v>
      </c>
      <c r="E76" s="428"/>
      <c r="F76" s="428"/>
    </row>
    <row r="77" spans="1:6">
      <c r="A77" s="430"/>
      <c r="B77" s="428"/>
      <c r="C77" s="428"/>
      <c r="D77" s="432"/>
      <c r="E77" s="428"/>
      <c r="F77" s="428"/>
    </row>
    <row r="78" spans="1:6">
      <c r="A78" s="430"/>
      <c r="B78" s="428"/>
      <c r="C78" s="428"/>
      <c r="D78" s="431" t="s">
        <v>872</v>
      </c>
      <c r="E78" s="428">
        <f>E62+E67+E74</f>
        <v>0</v>
      </c>
      <c r="F78" s="428">
        <f>F62+F67+F74</f>
        <v>0</v>
      </c>
    </row>
    <row r="79" spans="1:6">
      <c r="A79" s="430"/>
      <c r="B79" s="428"/>
      <c r="C79" s="428"/>
      <c r="D79" s="432"/>
      <c r="E79" s="428"/>
      <c r="F79" s="428"/>
    </row>
    <row r="80" spans="1:6">
      <c r="A80" s="430"/>
      <c r="B80" s="428"/>
      <c r="C80" s="428"/>
      <c r="D80" s="431" t="s">
        <v>871</v>
      </c>
      <c r="E80" s="428">
        <f>E58+E78</f>
        <v>0</v>
      </c>
      <c r="F80" s="428">
        <f>F58+F78</f>
        <v>0</v>
      </c>
    </row>
    <row r="81" spans="1:8">
      <c r="A81" s="430"/>
      <c r="B81" s="428"/>
      <c r="C81" s="428"/>
      <c r="D81" s="429"/>
      <c r="E81" s="428"/>
      <c r="F81" s="428"/>
    </row>
    <row r="82" spans="1:8">
      <c r="A82" s="430"/>
      <c r="B82" s="428"/>
      <c r="C82" s="428"/>
      <c r="D82" s="429"/>
      <c r="E82" s="428"/>
      <c r="F82" s="428"/>
    </row>
    <row r="83" spans="1:8">
      <c r="A83" s="430"/>
      <c r="B83" s="428"/>
      <c r="C83" s="428"/>
      <c r="D83" s="429"/>
      <c r="E83" s="428"/>
      <c r="F83" s="428"/>
    </row>
    <row r="84" spans="1:8" ht="15.75" thickBot="1">
      <c r="A84" s="427"/>
      <c r="B84" s="425"/>
      <c r="C84" s="425"/>
      <c r="D84" s="426"/>
      <c r="E84" s="425"/>
      <c r="F84" s="425"/>
    </row>
    <row r="87" spans="1:8">
      <c r="A87" s="626"/>
      <c r="B87" s="626"/>
      <c r="C87" s="626"/>
      <c r="D87" s="626"/>
      <c r="E87" s="626"/>
      <c r="F87" s="626"/>
      <c r="G87" s="626"/>
      <c r="H87" s="626"/>
    </row>
    <row r="88" spans="1:8">
      <c r="A88" s="626"/>
      <c r="B88" s="626"/>
      <c r="C88" s="626"/>
      <c r="D88" s="626"/>
      <c r="E88" s="626"/>
      <c r="F88" s="626"/>
      <c r="G88" s="626"/>
      <c r="H88" s="626"/>
    </row>
    <row r="89" spans="1:8">
      <c r="A89" s="626"/>
      <c r="B89" s="626"/>
      <c r="C89" s="626"/>
      <c r="D89" s="626"/>
      <c r="E89" s="626"/>
      <c r="F89" s="626"/>
      <c r="G89" s="626"/>
      <c r="H89" s="626"/>
    </row>
    <row r="90" spans="1:8">
      <c r="A90" s="626"/>
      <c r="B90" s="626"/>
      <c r="C90" s="626"/>
      <c r="D90" s="626"/>
      <c r="E90" s="626"/>
      <c r="F90" s="626"/>
      <c r="G90" s="626"/>
      <c r="H90" s="626"/>
    </row>
    <row r="91" spans="1:8">
      <c r="A91" s="626"/>
      <c r="B91" s="626"/>
      <c r="C91" s="626"/>
      <c r="D91" s="626"/>
      <c r="E91" s="626"/>
      <c r="F91" s="626"/>
      <c r="G91" s="626"/>
      <c r="H91" s="626"/>
    </row>
    <row r="92" spans="1:8">
      <c r="A92" s="626"/>
      <c r="B92" s="626"/>
      <c r="C92" s="626"/>
      <c r="D92" s="626"/>
      <c r="E92" s="626"/>
      <c r="F92" s="626"/>
      <c r="G92" s="626"/>
      <c r="H92" s="626"/>
    </row>
    <row r="93" spans="1:8">
      <c r="A93" s="626"/>
      <c r="B93" s="626"/>
      <c r="C93" s="626"/>
      <c r="D93" s="626"/>
      <c r="E93" s="626"/>
      <c r="F93" s="626"/>
      <c r="G93" s="626"/>
      <c r="H93" s="626"/>
    </row>
    <row r="94" spans="1:8">
      <c r="A94" s="626"/>
      <c r="B94" s="626"/>
      <c r="C94" s="626"/>
      <c r="D94" s="626"/>
      <c r="E94" s="626"/>
      <c r="F94" s="626"/>
      <c r="G94" s="626"/>
      <c r="H94" s="626"/>
    </row>
    <row r="95" spans="1:8">
      <c r="A95" s="626"/>
      <c r="B95" s="626"/>
      <c r="C95" s="626"/>
      <c r="D95" s="626"/>
      <c r="E95" s="626"/>
      <c r="F95" s="626"/>
      <c r="G95" s="626"/>
      <c r="H95" s="626"/>
    </row>
  </sheetData>
  <mergeCells count="4">
    <mergeCell ref="A1:F1"/>
    <mergeCell ref="A2:F2"/>
    <mergeCell ref="A3:F3"/>
    <mergeCell ref="A4:F4"/>
  </mergeCells>
  <pageMargins left="0.70866141732283472" right="0.70866141732283472" top="0.74803149606299213" bottom="0.74803149606299213" header="0.31496062992125984" footer="0.31496062992125984"/>
  <pageSetup scale="64" fitToHeight="0" orientation="landscape" r:id="rId1"/>
  <headerFooter>
    <oddHeader>&amp;R&amp;"Arial,Normal"&amp;10LDF-1</oddHeader>
    <oddFooter>&amp;C“Bajo protesta de decir verdad declaramos que los Estados Financieros y sus notas, son razonablemente correctos y son responsabilidad del emisor”&amp;R&amp;"Arial,Normal"&amp;10&amp;P/&amp;N</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zoomScaleNormal="100" workbookViewId="0">
      <selection activeCell="H42" sqref="A1:H42"/>
    </sheetView>
  </sheetViews>
  <sheetFormatPr baseColWidth="10" defaultRowHeight="15"/>
  <cols>
    <col min="1" max="1" width="30.85546875" customWidth="1"/>
    <col min="2" max="8" width="17.7109375" customWidth="1"/>
  </cols>
  <sheetData>
    <row r="1" spans="1:8">
      <c r="A1" s="1413" t="s">
        <v>1031</v>
      </c>
      <c r="B1" s="1414"/>
      <c r="C1" s="1414"/>
      <c r="D1" s="1414"/>
      <c r="E1" s="1414"/>
      <c r="F1" s="1414"/>
      <c r="G1" s="1414"/>
      <c r="H1" s="1415"/>
    </row>
    <row r="2" spans="1:8">
      <c r="A2" s="1416" t="s">
        <v>1030</v>
      </c>
      <c r="B2" s="1417"/>
      <c r="C2" s="1417"/>
      <c r="D2" s="1417"/>
      <c r="E2" s="1417"/>
      <c r="F2" s="1417"/>
      <c r="G2" s="1417"/>
      <c r="H2" s="1418"/>
    </row>
    <row r="3" spans="1:8">
      <c r="A3" s="1416" t="s">
        <v>1029</v>
      </c>
      <c r="B3" s="1417"/>
      <c r="C3" s="1417"/>
      <c r="D3" s="1417"/>
      <c r="E3" s="1417"/>
      <c r="F3" s="1417"/>
      <c r="G3" s="1417"/>
      <c r="H3" s="1418"/>
    </row>
    <row r="4" spans="1:8" ht="15.75" thickBot="1">
      <c r="A4" s="1419" t="s">
        <v>984</v>
      </c>
      <c r="B4" s="1420"/>
      <c r="C4" s="1420"/>
      <c r="D4" s="1420"/>
      <c r="E4" s="1420"/>
      <c r="F4" s="1420"/>
      <c r="G4" s="1420"/>
      <c r="H4" s="1421"/>
    </row>
    <row r="5" spans="1:8" s="473" customFormat="1" ht="55.5" customHeight="1" thickBot="1">
      <c r="A5" s="476" t="s">
        <v>1028</v>
      </c>
      <c r="B5" s="474" t="s">
        <v>1027</v>
      </c>
      <c r="C5" s="474" t="s">
        <v>1026</v>
      </c>
      <c r="D5" s="474" t="s">
        <v>1025</v>
      </c>
      <c r="E5" s="474" t="s">
        <v>1024</v>
      </c>
      <c r="F5" s="475" t="s">
        <v>1023</v>
      </c>
      <c r="G5" s="474" t="s">
        <v>1022</v>
      </c>
      <c r="H5" s="474" t="s">
        <v>1021</v>
      </c>
    </row>
    <row r="6" spans="1:8">
      <c r="A6" s="472"/>
      <c r="B6" s="471"/>
      <c r="C6" s="469"/>
      <c r="D6" s="469"/>
      <c r="E6" s="469"/>
      <c r="F6" s="469"/>
      <c r="G6" s="469"/>
      <c r="H6" s="469"/>
    </row>
    <row r="7" spans="1:8" ht="15" customHeight="1">
      <c r="A7" s="457" t="s">
        <v>1020</v>
      </c>
      <c r="B7" s="467">
        <f>B8+B12</f>
        <v>0</v>
      </c>
      <c r="C7" s="467">
        <f>C8+C12</f>
        <v>0</v>
      </c>
      <c r="D7" s="467">
        <f>D8+D12</f>
        <v>0</v>
      </c>
      <c r="E7" s="467">
        <f>E8+E12</f>
        <v>0</v>
      </c>
      <c r="F7" s="456">
        <f t="shared" ref="F7:F15" si="0">B7+C7+D7+E7</f>
        <v>0</v>
      </c>
      <c r="G7" s="466"/>
      <c r="H7" s="466"/>
    </row>
    <row r="8" spans="1:8" ht="15" customHeight="1">
      <c r="A8" s="457" t="s">
        <v>1019</v>
      </c>
      <c r="B8" s="467">
        <f>B9+B10+B11</f>
        <v>0</v>
      </c>
      <c r="C8" s="467">
        <f>C9+C10+C11</f>
        <v>0</v>
      </c>
      <c r="D8" s="467">
        <f>D9+D10+D11</f>
        <v>0</v>
      </c>
      <c r="E8" s="467">
        <f>E9+E10+E11</f>
        <v>0</v>
      </c>
      <c r="F8" s="456">
        <f t="shared" si="0"/>
        <v>0</v>
      </c>
      <c r="G8" s="469"/>
      <c r="H8" s="469"/>
    </row>
    <row r="9" spans="1:8">
      <c r="A9" s="468" t="s">
        <v>1018</v>
      </c>
      <c r="B9" s="467"/>
      <c r="C9" s="467"/>
      <c r="D9" s="467"/>
      <c r="E9" s="467"/>
      <c r="F9" s="456">
        <f t="shared" si="0"/>
        <v>0</v>
      </c>
      <c r="G9" s="469"/>
      <c r="H9" s="469"/>
    </row>
    <row r="10" spans="1:8">
      <c r="A10" s="468" t="s">
        <v>1017</v>
      </c>
      <c r="B10" s="467"/>
      <c r="C10" s="467"/>
      <c r="D10" s="467"/>
      <c r="E10" s="467"/>
      <c r="F10" s="456">
        <f t="shared" si="0"/>
        <v>0</v>
      </c>
      <c r="G10" s="456"/>
      <c r="H10" s="456"/>
    </row>
    <row r="11" spans="1:8">
      <c r="A11" s="468" t="s">
        <v>1016</v>
      </c>
      <c r="B11" s="467"/>
      <c r="C11" s="467"/>
      <c r="D11" s="467"/>
      <c r="E11" s="467"/>
      <c r="F11" s="456">
        <f t="shared" si="0"/>
        <v>0</v>
      </c>
      <c r="G11" s="456"/>
      <c r="H11" s="456"/>
    </row>
    <row r="12" spans="1:8" ht="15" customHeight="1">
      <c r="A12" s="457" t="s">
        <v>1015</v>
      </c>
      <c r="B12" s="467">
        <f>B13+B14+B15</f>
        <v>0</v>
      </c>
      <c r="C12" s="467">
        <f>C13+C14+C15</f>
        <v>0</v>
      </c>
      <c r="D12" s="467">
        <f>D13+D14+D15</f>
        <v>0</v>
      </c>
      <c r="E12" s="467">
        <f>E13+E14+E15</f>
        <v>0</v>
      </c>
      <c r="F12" s="456">
        <f t="shared" si="0"/>
        <v>0</v>
      </c>
      <c r="G12" s="469"/>
      <c r="H12" s="469"/>
    </row>
    <row r="13" spans="1:8">
      <c r="A13" s="468" t="s">
        <v>1014</v>
      </c>
      <c r="B13" s="467"/>
      <c r="C13" s="469"/>
      <c r="D13" s="469"/>
      <c r="E13" s="469"/>
      <c r="F13" s="456">
        <f t="shared" si="0"/>
        <v>0</v>
      </c>
      <c r="G13" s="469"/>
      <c r="H13" s="469"/>
    </row>
    <row r="14" spans="1:8">
      <c r="A14" s="468" t="s">
        <v>1013</v>
      </c>
      <c r="B14" s="467"/>
      <c r="C14" s="456"/>
      <c r="D14" s="456"/>
      <c r="E14" s="456"/>
      <c r="F14" s="456">
        <f t="shared" si="0"/>
        <v>0</v>
      </c>
      <c r="G14" s="456"/>
      <c r="H14" s="456"/>
    </row>
    <row r="15" spans="1:8">
      <c r="A15" s="468" t="s">
        <v>1012</v>
      </c>
      <c r="B15" s="467"/>
      <c r="C15" s="456"/>
      <c r="D15" s="456"/>
      <c r="E15" s="456"/>
      <c r="F15" s="456">
        <f t="shared" si="0"/>
        <v>0</v>
      </c>
      <c r="G15" s="456"/>
      <c r="H15" s="456"/>
    </row>
    <row r="16" spans="1:8" ht="15" customHeight="1">
      <c r="A16" s="457" t="s">
        <v>1011</v>
      </c>
      <c r="B16" s="467"/>
      <c r="C16" s="470"/>
      <c r="D16" s="470"/>
      <c r="E16" s="470"/>
      <c r="F16" s="456"/>
      <c r="G16" s="470"/>
      <c r="H16" s="470"/>
    </row>
    <row r="17" spans="1:8">
      <c r="A17" s="468"/>
      <c r="B17" s="467"/>
      <c r="C17" s="456"/>
      <c r="D17" s="456"/>
      <c r="E17" s="456"/>
      <c r="F17" s="456"/>
      <c r="G17" s="456"/>
      <c r="H17" s="456"/>
    </row>
    <row r="18" spans="1:8" ht="22.5">
      <c r="A18" s="457" t="s">
        <v>1010</v>
      </c>
      <c r="B18" s="467">
        <f>B7+B16</f>
        <v>0</v>
      </c>
      <c r="C18" s="467">
        <f>C7+C16</f>
        <v>0</v>
      </c>
      <c r="D18" s="467">
        <f>D7+D16</f>
        <v>0</v>
      </c>
      <c r="E18" s="467">
        <f>E7+E16</f>
        <v>0</v>
      </c>
      <c r="F18" s="467">
        <f>F7+F16</f>
        <v>0</v>
      </c>
      <c r="G18" s="469"/>
      <c r="H18" s="469"/>
    </row>
    <row r="19" spans="1:8">
      <c r="A19" s="457"/>
      <c r="B19" s="467"/>
      <c r="C19" s="469"/>
      <c r="D19" s="469"/>
      <c r="E19" s="469"/>
      <c r="F19" s="469"/>
      <c r="G19" s="469"/>
      <c r="H19" s="469"/>
    </row>
    <row r="20" spans="1:8" ht="16.5" customHeight="1">
      <c r="A20" s="457" t="s">
        <v>1009</v>
      </c>
      <c r="B20" s="467">
        <f>SUM(B21:B23)</f>
        <v>0</v>
      </c>
      <c r="C20" s="467">
        <f>SUM(C21:C23)</f>
        <v>0</v>
      </c>
      <c r="D20" s="467">
        <f>SUM(D21:D23)</f>
        <v>0</v>
      </c>
      <c r="E20" s="467">
        <f>SUM(E21:E23)</f>
        <v>0</v>
      </c>
      <c r="F20" s="469">
        <f>SUM(B20:E20)</f>
        <v>0</v>
      </c>
      <c r="G20" s="469"/>
      <c r="H20" s="469"/>
    </row>
    <row r="21" spans="1:8" ht="15" customHeight="1">
      <c r="A21" s="468" t="s">
        <v>1008</v>
      </c>
      <c r="B21" s="467"/>
      <c r="C21" s="466"/>
      <c r="D21" s="466"/>
      <c r="E21" s="466"/>
      <c r="F21" s="466"/>
      <c r="G21" s="466"/>
      <c r="H21" s="466"/>
    </row>
    <row r="22" spans="1:8" ht="15" customHeight="1">
      <c r="A22" s="468" t="s">
        <v>1007</v>
      </c>
      <c r="B22" s="467"/>
      <c r="C22" s="466"/>
      <c r="D22" s="466"/>
      <c r="E22" s="466"/>
      <c r="F22" s="466"/>
      <c r="G22" s="466"/>
      <c r="H22" s="466"/>
    </row>
    <row r="23" spans="1:8" ht="15" customHeight="1">
      <c r="A23" s="468" t="s">
        <v>1006</v>
      </c>
      <c r="B23" s="467"/>
      <c r="C23" s="466"/>
      <c r="D23" s="466"/>
      <c r="E23" s="466"/>
      <c r="F23" s="466"/>
      <c r="G23" s="466"/>
      <c r="H23" s="466"/>
    </row>
    <row r="24" spans="1:8">
      <c r="A24" s="465"/>
      <c r="B24" s="467"/>
      <c r="C24" s="466"/>
      <c r="D24" s="466"/>
      <c r="E24" s="466"/>
      <c r="F24" s="466"/>
      <c r="G24" s="466"/>
      <c r="H24" s="466"/>
    </row>
    <row r="25" spans="1:8" ht="22.5">
      <c r="A25" s="457" t="s">
        <v>1005</v>
      </c>
      <c r="B25" s="467">
        <f>SUM(B26:B28)</f>
        <v>0</v>
      </c>
      <c r="C25" s="467">
        <f>SUM(C26:C28)</f>
        <v>0</v>
      </c>
      <c r="D25" s="467">
        <f>SUM(D26:D28)</f>
        <v>0</v>
      </c>
      <c r="E25" s="467">
        <f>SUM(E26:E28)</f>
        <v>0</v>
      </c>
      <c r="F25" s="469">
        <f>SUM(B25:E25)</f>
        <v>0</v>
      </c>
      <c r="G25" s="466"/>
      <c r="H25" s="466"/>
    </row>
    <row r="26" spans="1:8" ht="15" customHeight="1">
      <c r="A26" s="468" t="s">
        <v>1004</v>
      </c>
      <c r="B26" s="467"/>
      <c r="C26" s="466"/>
      <c r="D26" s="466"/>
      <c r="E26" s="466"/>
      <c r="F26" s="466"/>
      <c r="G26" s="466"/>
      <c r="H26" s="466"/>
    </row>
    <row r="27" spans="1:8" ht="15" customHeight="1">
      <c r="A27" s="468" t="s">
        <v>1003</v>
      </c>
      <c r="B27" s="467"/>
      <c r="C27" s="466"/>
      <c r="D27" s="466"/>
      <c r="E27" s="466"/>
      <c r="F27" s="466"/>
      <c r="G27" s="466"/>
      <c r="H27" s="466"/>
    </row>
    <row r="28" spans="1:8" ht="15" customHeight="1">
      <c r="A28" s="468" t="s">
        <v>1002</v>
      </c>
      <c r="B28" s="467"/>
      <c r="C28" s="466"/>
      <c r="D28" s="466"/>
      <c r="E28" s="466"/>
      <c r="F28" s="466"/>
      <c r="G28" s="466"/>
      <c r="H28" s="466"/>
    </row>
    <row r="29" spans="1:8">
      <c r="A29" s="465"/>
      <c r="B29" s="464"/>
      <c r="C29" s="463"/>
      <c r="D29" s="463"/>
      <c r="E29" s="463"/>
      <c r="F29" s="463"/>
      <c r="G29" s="462"/>
      <c r="H29" s="462"/>
    </row>
    <row r="30" spans="1:8" ht="38.25" customHeight="1">
      <c r="A30" s="461" t="s">
        <v>1001</v>
      </c>
      <c r="B30" s="459" t="s">
        <v>1000</v>
      </c>
      <c r="C30" s="459" t="s">
        <v>999</v>
      </c>
      <c r="D30" s="459" t="s">
        <v>998</v>
      </c>
      <c r="E30" s="460" t="s">
        <v>997</v>
      </c>
      <c r="F30" s="459" t="s">
        <v>996</v>
      </c>
      <c r="G30" s="458"/>
      <c r="H30" s="455"/>
    </row>
    <row r="31" spans="1:8" ht="22.5">
      <c r="A31" s="457" t="s">
        <v>995</v>
      </c>
      <c r="B31" s="456">
        <f>B32+B33+B34</f>
        <v>0</v>
      </c>
      <c r="C31" s="456"/>
      <c r="D31" s="456"/>
      <c r="E31" s="456"/>
      <c r="F31" s="456"/>
      <c r="G31" s="455"/>
      <c r="H31" s="455"/>
    </row>
    <row r="32" spans="1:8">
      <c r="A32" s="438" t="s">
        <v>994</v>
      </c>
      <c r="B32" s="456"/>
      <c r="C32" s="456"/>
      <c r="D32" s="456"/>
      <c r="E32" s="456"/>
      <c r="F32" s="456"/>
      <c r="G32" s="455"/>
      <c r="H32" s="455"/>
    </row>
    <row r="33" spans="1:8">
      <c r="A33" s="438" t="s">
        <v>993</v>
      </c>
      <c r="B33" s="456"/>
      <c r="C33" s="456"/>
      <c r="D33" s="456"/>
      <c r="E33" s="456"/>
      <c r="F33" s="456"/>
      <c r="G33" s="455"/>
      <c r="H33" s="455"/>
    </row>
    <row r="34" spans="1:8" ht="15.75" thickBot="1">
      <c r="A34" s="454" t="s">
        <v>992</v>
      </c>
      <c r="B34" s="453"/>
      <c r="C34" s="453"/>
      <c r="D34" s="453"/>
      <c r="E34" s="453"/>
      <c r="F34" s="453"/>
      <c r="G34" s="452"/>
      <c r="H34" s="452"/>
    </row>
    <row r="36" spans="1:8" ht="41.25" customHeight="1">
      <c r="A36" s="451" t="s">
        <v>991</v>
      </c>
      <c r="B36" s="1422" t="s">
        <v>990</v>
      </c>
      <c r="C36" s="1422"/>
      <c r="D36" s="1422"/>
      <c r="E36" s="1422"/>
      <c r="F36" s="1422"/>
      <c r="G36" s="1422"/>
      <c r="H36" s="1422"/>
    </row>
    <row r="37" spans="1:8">
      <c r="A37" s="451" t="s">
        <v>989</v>
      </c>
      <c r="B37" s="1422" t="s">
        <v>988</v>
      </c>
      <c r="C37" s="1422"/>
      <c r="D37" s="1422"/>
      <c r="E37" s="1422"/>
      <c r="F37" s="1422"/>
      <c r="G37" s="1422"/>
      <c r="H37" s="1422"/>
    </row>
    <row r="39" spans="1:8">
      <c r="A39" s="626"/>
      <c r="B39" s="626"/>
      <c r="C39" s="626"/>
      <c r="D39" s="626"/>
      <c r="E39" s="626"/>
      <c r="F39" s="626"/>
      <c r="G39" s="626"/>
      <c r="H39" s="626"/>
    </row>
    <row r="40" spans="1:8">
      <c r="A40" s="626"/>
      <c r="B40" s="626"/>
      <c r="C40" s="626"/>
      <c r="D40" s="626"/>
      <c r="E40" s="626"/>
      <c r="F40" s="626"/>
      <c r="G40" s="626"/>
      <c r="H40" s="626"/>
    </row>
    <row r="41" spans="1:8">
      <c r="A41" s="626"/>
      <c r="B41" s="626"/>
      <c r="C41" s="626"/>
      <c r="D41" s="626"/>
      <c r="E41" s="626"/>
      <c r="F41" s="626"/>
      <c r="G41" s="626"/>
      <c r="H41" s="626"/>
    </row>
    <row r="42" spans="1:8">
      <c r="A42" s="626"/>
      <c r="B42" s="626"/>
      <c r="C42" s="626"/>
      <c r="D42" s="626"/>
      <c r="E42" s="626"/>
      <c r="F42" s="626"/>
      <c r="G42" s="626"/>
      <c r="H42" s="626"/>
    </row>
    <row r="43" spans="1:8">
      <c r="A43" s="626"/>
      <c r="B43" s="626"/>
      <c r="C43" s="626"/>
      <c r="D43" s="626"/>
      <c r="E43" s="626"/>
      <c r="F43" s="626"/>
      <c r="G43" s="626"/>
      <c r="H43" s="626"/>
    </row>
    <row r="44" spans="1:8">
      <c r="A44" s="626"/>
      <c r="B44" s="626"/>
      <c r="C44" s="626"/>
      <c r="D44" s="626"/>
      <c r="E44" s="626"/>
      <c r="F44" s="626"/>
      <c r="G44" s="626"/>
      <c r="H44" s="626"/>
    </row>
    <row r="45" spans="1:8">
      <c r="A45" s="626"/>
      <c r="B45" s="626"/>
      <c r="C45" s="626"/>
      <c r="D45" s="626"/>
      <c r="E45" s="626"/>
      <c r="F45" s="626"/>
      <c r="G45" s="626"/>
      <c r="H45" s="626"/>
    </row>
    <row r="46" spans="1:8">
      <c r="A46" s="626"/>
      <c r="B46" s="626"/>
      <c r="C46" s="626"/>
      <c r="D46" s="626"/>
      <c r="E46" s="626"/>
      <c r="F46" s="626"/>
      <c r="G46" s="626"/>
      <c r="H46" s="626"/>
    </row>
    <row r="47" spans="1:8">
      <c r="A47" s="626"/>
      <c r="B47" s="626"/>
      <c r="C47" s="626"/>
      <c r="D47" s="626"/>
      <c r="E47" s="626"/>
      <c r="F47" s="626"/>
      <c r="G47" s="626"/>
      <c r="H47" s="626"/>
    </row>
  </sheetData>
  <mergeCells count="6">
    <mergeCell ref="B37:H37"/>
    <mergeCell ref="B36:H36"/>
    <mergeCell ref="A1:H1"/>
    <mergeCell ref="A2:H2"/>
    <mergeCell ref="A3:H3"/>
    <mergeCell ref="A4:H4"/>
  </mergeCells>
  <printOptions horizontalCentered="1"/>
  <pageMargins left="0.70866141732283472" right="0.70866141732283472" top="0.74803149606299213" bottom="0.74803149606299213" header="0.51181102362204722" footer="0.51181102362204722"/>
  <pageSetup scale="64" orientation="landscape" r:id="rId1"/>
  <headerFooter>
    <oddHeader>&amp;R&amp;"Arial,Normal"&amp;10LDF-2</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zoomScaleNormal="100" workbookViewId="0">
      <selection activeCell="M22" sqref="M22"/>
    </sheetView>
  </sheetViews>
  <sheetFormatPr baseColWidth="10" defaultRowHeight="15"/>
  <cols>
    <col min="1" max="1" width="33.42578125" customWidth="1"/>
    <col min="2" max="11" width="16.7109375" customWidth="1"/>
  </cols>
  <sheetData>
    <row r="1" spans="1:11">
      <c r="A1" s="1413" t="s">
        <v>987</v>
      </c>
      <c r="B1" s="1414"/>
      <c r="C1" s="1414"/>
      <c r="D1" s="1414"/>
      <c r="E1" s="1414"/>
      <c r="F1" s="1414"/>
      <c r="G1" s="1414"/>
      <c r="H1" s="1414"/>
      <c r="I1" s="1414"/>
      <c r="J1" s="1414"/>
      <c r="K1" s="1415"/>
    </row>
    <row r="2" spans="1:11">
      <c r="A2" s="1416" t="s">
        <v>1054</v>
      </c>
      <c r="B2" s="1417"/>
      <c r="C2" s="1417"/>
      <c r="D2" s="1417"/>
      <c r="E2" s="1417"/>
      <c r="F2" s="1417"/>
      <c r="G2" s="1417"/>
      <c r="H2" s="1417"/>
      <c r="I2" s="1417"/>
      <c r="J2" s="1417"/>
      <c r="K2" s="1418"/>
    </row>
    <row r="3" spans="1:11">
      <c r="A3" s="1416" t="s">
        <v>1029</v>
      </c>
      <c r="B3" s="1417"/>
      <c r="C3" s="1417"/>
      <c r="D3" s="1417"/>
      <c r="E3" s="1417"/>
      <c r="F3" s="1417"/>
      <c r="G3" s="1417"/>
      <c r="H3" s="1417"/>
      <c r="I3" s="1417"/>
      <c r="J3" s="1417"/>
      <c r="K3" s="1418"/>
    </row>
    <row r="4" spans="1:11" ht="15.75" thickBot="1">
      <c r="A4" s="1419" t="s">
        <v>984</v>
      </c>
      <c r="B4" s="1420"/>
      <c r="C4" s="1420"/>
      <c r="D4" s="1420"/>
      <c r="E4" s="1420"/>
      <c r="F4" s="1420"/>
      <c r="G4" s="1420"/>
      <c r="H4" s="1420"/>
      <c r="I4" s="1420"/>
      <c r="J4" s="1420"/>
      <c r="K4" s="1421"/>
    </row>
    <row r="5" spans="1:11" ht="79.5" thickBot="1">
      <c r="A5" s="481" t="s">
        <v>1053</v>
      </c>
      <c r="B5" s="480" t="s">
        <v>1052</v>
      </c>
      <c r="C5" s="480" t="s">
        <v>1051</v>
      </c>
      <c r="D5" s="480" t="s">
        <v>1050</v>
      </c>
      <c r="E5" s="480" t="s">
        <v>1049</v>
      </c>
      <c r="F5" s="480" t="s">
        <v>1048</v>
      </c>
      <c r="G5" s="480" t="s">
        <v>1047</v>
      </c>
      <c r="H5" s="480" t="s">
        <v>1046</v>
      </c>
      <c r="I5" s="480" t="s">
        <v>1045</v>
      </c>
      <c r="J5" s="480" t="s">
        <v>1044</v>
      </c>
      <c r="K5" s="480" t="s">
        <v>1043</v>
      </c>
    </row>
    <row r="6" spans="1:11">
      <c r="A6" s="479"/>
      <c r="B6" s="478"/>
      <c r="C6" s="478"/>
      <c r="D6" s="478"/>
      <c r="E6" s="478"/>
      <c r="F6" s="478"/>
      <c r="G6" s="478"/>
      <c r="H6" s="478"/>
      <c r="I6" s="478"/>
      <c r="J6" s="478"/>
      <c r="K6" s="478"/>
    </row>
    <row r="7" spans="1:11" ht="22.5">
      <c r="A7" s="457" t="s">
        <v>1042</v>
      </c>
      <c r="B7" s="444"/>
      <c r="C7" s="444"/>
      <c r="D7" s="444"/>
      <c r="E7" s="444">
        <f>SUM(E8:E11)</f>
        <v>0</v>
      </c>
      <c r="F7" s="444"/>
      <c r="G7" s="444">
        <f>SUM(G8:G11)</f>
        <v>0</v>
      </c>
      <c r="H7" s="444">
        <f>SUM(H8:H11)</f>
        <v>0</v>
      </c>
      <c r="I7" s="444">
        <f>SUM(I8:I11)</f>
        <v>0</v>
      </c>
      <c r="J7" s="444">
        <f>SUM(J8:J11)</f>
        <v>0</v>
      </c>
      <c r="K7" s="444">
        <f>SUM(K8:K11)</f>
        <v>0</v>
      </c>
    </row>
    <row r="8" spans="1:11">
      <c r="A8" s="435" t="s">
        <v>1041</v>
      </c>
      <c r="B8" s="444"/>
      <c r="C8" s="444"/>
      <c r="D8" s="444"/>
      <c r="E8" s="444"/>
      <c r="F8" s="444"/>
      <c r="G8" s="444"/>
      <c r="H8" s="444"/>
      <c r="I8" s="444"/>
      <c r="J8" s="444"/>
      <c r="K8" s="444"/>
    </row>
    <row r="9" spans="1:11">
      <c r="A9" s="435" t="s">
        <v>1040</v>
      </c>
      <c r="B9" s="444"/>
      <c r="C9" s="444"/>
      <c r="D9" s="444"/>
      <c r="E9" s="444"/>
      <c r="F9" s="444"/>
      <c r="G9" s="444"/>
      <c r="H9" s="444"/>
      <c r="I9" s="444"/>
      <c r="J9" s="444"/>
      <c r="K9" s="444"/>
    </row>
    <row r="10" spans="1:11">
      <c r="A10" s="435" t="s">
        <v>1039</v>
      </c>
      <c r="B10" s="444"/>
      <c r="C10" s="444"/>
      <c r="D10" s="444"/>
      <c r="E10" s="444"/>
      <c r="F10" s="444"/>
      <c r="G10" s="444"/>
      <c r="H10" s="444"/>
      <c r="I10" s="444"/>
      <c r="J10" s="444"/>
      <c r="K10" s="444"/>
    </row>
    <row r="11" spans="1:11">
      <c r="A11" s="435" t="s">
        <v>1038</v>
      </c>
      <c r="B11" s="444"/>
      <c r="C11" s="444"/>
      <c r="D11" s="444"/>
      <c r="E11" s="444"/>
      <c r="F11" s="444"/>
      <c r="G11" s="444"/>
      <c r="H11" s="444"/>
      <c r="I11" s="444"/>
      <c r="J11" s="444"/>
      <c r="K11" s="444"/>
    </row>
    <row r="12" spans="1:11">
      <c r="A12" s="438"/>
      <c r="B12" s="444"/>
      <c r="C12" s="444"/>
      <c r="D12" s="444"/>
      <c r="E12" s="444"/>
      <c r="F12" s="444"/>
      <c r="G12" s="444"/>
      <c r="H12" s="444"/>
      <c r="I12" s="444"/>
      <c r="J12" s="444"/>
      <c r="K12" s="444"/>
    </row>
    <row r="13" spans="1:11">
      <c r="A13" s="447" t="s">
        <v>1037</v>
      </c>
      <c r="B13" s="444"/>
      <c r="C13" s="444"/>
      <c r="D13" s="444"/>
      <c r="E13" s="444">
        <f>SUM(E14:E17)</f>
        <v>0</v>
      </c>
      <c r="F13" s="444"/>
      <c r="G13" s="444">
        <f>SUM(G14:G17)</f>
        <v>0</v>
      </c>
      <c r="H13" s="444">
        <f>SUM(H14:H17)</f>
        <v>0</v>
      </c>
      <c r="I13" s="444">
        <f>SUM(I14:I17)</f>
        <v>0</v>
      </c>
      <c r="J13" s="444">
        <f>SUM(J14:J17)</f>
        <v>0</v>
      </c>
      <c r="K13" s="444">
        <f>SUM(K14:K17)</f>
        <v>0</v>
      </c>
    </row>
    <row r="14" spans="1:11">
      <c r="A14" s="435" t="s">
        <v>1036</v>
      </c>
      <c r="B14" s="444"/>
      <c r="C14" s="444"/>
      <c r="D14" s="444"/>
      <c r="E14" s="444"/>
      <c r="F14" s="444"/>
      <c r="G14" s="444"/>
      <c r="H14" s="444"/>
      <c r="I14" s="444"/>
      <c r="J14" s="444"/>
      <c r="K14" s="444"/>
    </row>
    <row r="15" spans="1:11">
      <c r="A15" s="435" t="s">
        <v>1035</v>
      </c>
      <c r="B15" s="444"/>
      <c r="C15" s="444"/>
      <c r="D15" s="444"/>
      <c r="E15" s="444"/>
      <c r="F15" s="444"/>
      <c r="G15" s="444"/>
      <c r="H15" s="444"/>
      <c r="I15" s="444"/>
      <c r="J15" s="444"/>
      <c r="K15" s="444"/>
    </row>
    <row r="16" spans="1:11">
      <c r="A16" s="435" t="s">
        <v>1034</v>
      </c>
      <c r="B16" s="444"/>
      <c r="C16" s="444"/>
      <c r="D16" s="444"/>
      <c r="E16" s="444"/>
      <c r="F16" s="444"/>
      <c r="G16" s="444"/>
      <c r="H16" s="444"/>
      <c r="I16" s="444"/>
      <c r="J16" s="444"/>
      <c r="K16" s="444"/>
    </row>
    <row r="17" spans="1:11">
      <c r="A17" s="435" t="s">
        <v>1033</v>
      </c>
      <c r="B17" s="444"/>
      <c r="C17" s="444"/>
      <c r="D17" s="444"/>
      <c r="E17" s="444"/>
      <c r="F17" s="444"/>
      <c r="G17" s="444"/>
      <c r="H17" s="444"/>
      <c r="I17" s="444"/>
      <c r="J17" s="444"/>
      <c r="K17" s="444"/>
    </row>
    <row r="18" spans="1:11">
      <c r="A18" s="438"/>
      <c r="B18" s="444"/>
      <c r="C18" s="444"/>
      <c r="D18" s="444"/>
      <c r="E18" s="444"/>
      <c r="F18" s="444"/>
      <c r="G18" s="444"/>
      <c r="H18" s="444"/>
      <c r="I18" s="444"/>
      <c r="J18" s="444"/>
      <c r="K18" s="444"/>
    </row>
    <row r="19" spans="1:11" ht="22.5">
      <c r="A19" s="457" t="s">
        <v>1032</v>
      </c>
      <c r="B19" s="444"/>
      <c r="C19" s="444"/>
      <c r="D19" s="444"/>
      <c r="E19" s="444">
        <f>E7+E13</f>
        <v>0</v>
      </c>
      <c r="F19" s="444"/>
      <c r="G19" s="444">
        <f>G7+G13</f>
        <v>0</v>
      </c>
      <c r="H19" s="444">
        <f>H7+H13</f>
        <v>0</v>
      </c>
      <c r="I19" s="444">
        <f>I7+I13</f>
        <v>0</v>
      </c>
      <c r="J19" s="444">
        <f>J7+J13</f>
        <v>0</v>
      </c>
      <c r="K19" s="444">
        <f>K7+K13</f>
        <v>0</v>
      </c>
    </row>
    <row r="20" spans="1:11" ht="15.75" thickBot="1">
      <c r="A20" s="427"/>
      <c r="B20" s="477"/>
      <c r="C20" s="477"/>
      <c r="D20" s="477"/>
      <c r="E20" s="477"/>
      <c r="F20" s="477"/>
      <c r="G20" s="477"/>
      <c r="H20" s="477"/>
      <c r="I20" s="477"/>
      <c r="J20" s="477"/>
      <c r="K20" s="477"/>
    </row>
    <row r="21" spans="1:11">
      <c r="B21" s="424"/>
      <c r="C21" s="424"/>
      <c r="D21" s="424"/>
      <c r="E21" s="424"/>
      <c r="F21" s="424"/>
      <c r="G21" s="424"/>
      <c r="H21" s="424"/>
      <c r="I21" s="424"/>
      <c r="J21" s="424"/>
      <c r="K21" s="424"/>
    </row>
    <row r="24" spans="1:11">
      <c r="A24" s="626"/>
      <c r="B24" s="626"/>
      <c r="C24" s="626"/>
      <c r="D24" s="626"/>
      <c r="E24" s="626"/>
      <c r="F24" s="626"/>
      <c r="G24" s="626"/>
      <c r="H24" s="626"/>
    </row>
    <row r="25" spans="1:11">
      <c r="A25" s="626"/>
      <c r="B25" s="626"/>
      <c r="C25" s="626"/>
      <c r="D25" s="626"/>
      <c r="E25" s="626"/>
      <c r="F25" s="626"/>
      <c r="G25" s="626"/>
      <c r="H25" s="626"/>
    </row>
    <row r="26" spans="1:11">
      <c r="A26" s="626"/>
      <c r="B26" s="626"/>
      <c r="C26" s="626"/>
      <c r="D26" s="626"/>
      <c r="E26" s="626"/>
      <c r="F26" s="626"/>
      <c r="G26" s="626"/>
      <c r="H26" s="626"/>
    </row>
    <row r="27" spans="1:11">
      <c r="A27" s="626"/>
      <c r="B27" s="626"/>
      <c r="C27" s="626"/>
      <c r="D27" s="626"/>
      <c r="E27" s="626"/>
      <c r="F27" s="626"/>
      <c r="G27" s="626"/>
      <c r="H27" s="626"/>
    </row>
    <row r="28" spans="1:11">
      <c r="A28" s="626"/>
      <c r="B28" s="626"/>
      <c r="C28" s="626"/>
      <c r="D28" s="626"/>
      <c r="E28" s="626"/>
      <c r="F28" s="626"/>
      <c r="G28" s="626"/>
      <c r="H28" s="626"/>
    </row>
    <row r="29" spans="1:11">
      <c r="A29" s="626"/>
      <c r="B29" s="626"/>
      <c r="C29" s="626"/>
      <c r="D29" s="626"/>
      <c r="E29" s="626"/>
      <c r="F29" s="626"/>
      <c r="G29" s="626"/>
      <c r="H29" s="626"/>
    </row>
    <row r="30" spans="1:11">
      <c r="A30" s="626"/>
      <c r="B30" s="626"/>
      <c r="C30" s="626"/>
      <c r="D30" s="626"/>
      <c r="E30" s="626"/>
      <c r="F30" s="626"/>
      <c r="G30" s="626"/>
      <c r="H30" s="626"/>
    </row>
    <row r="31" spans="1:11">
      <c r="A31" s="626"/>
      <c r="B31" s="626"/>
      <c r="C31" s="626"/>
      <c r="D31" s="626"/>
      <c r="E31" s="626"/>
      <c r="F31" s="626"/>
      <c r="G31" s="626"/>
      <c r="H31" s="626"/>
    </row>
    <row r="32" spans="1:11">
      <c r="A32" s="626"/>
      <c r="B32" s="626"/>
      <c r="C32" s="626"/>
      <c r="D32" s="626"/>
      <c r="E32" s="626"/>
      <c r="F32" s="626"/>
      <c r="G32" s="626"/>
      <c r="H32" s="626"/>
    </row>
  </sheetData>
  <mergeCells count="4">
    <mergeCell ref="A1:K1"/>
    <mergeCell ref="A2:K2"/>
    <mergeCell ref="A3:K3"/>
    <mergeCell ref="A4:K4"/>
  </mergeCells>
  <pageMargins left="0.70866141732283472" right="0.70866141732283472" top="0.74803149606299213" bottom="0.74803149606299213" header="0.31496062992125984" footer="0.31496062992125984"/>
  <pageSetup scale="60" fitToHeight="0" orientation="landscape" r:id="rId1"/>
  <headerFooter>
    <oddHeader>&amp;R&amp;"Arial,Normal"&amp;10LDF-3</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1"/>
  <sheetViews>
    <sheetView zoomScaleNormal="100" workbookViewId="0">
      <selection activeCell="J23" sqref="J23"/>
    </sheetView>
  </sheetViews>
  <sheetFormatPr baseColWidth="10" defaultRowHeight="15"/>
  <cols>
    <col min="1" max="1" width="76.7109375" bestFit="1" customWidth="1"/>
    <col min="2" max="2" width="14" customWidth="1"/>
    <col min="3" max="3" width="13.140625" customWidth="1"/>
    <col min="4" max="4" width="12.7109375" customWidth="1"/>
  </cols>
  <sheetData>
    <row r="1" spans="1:4">
      <c r="A1" s="1413" t="s">
        <v>987</v>
      </c>
      <c r="B1" s="1414"/>
      <c r="C1" s="1414"/>
      <c r="D1" s="1415"/>
    </row>
    <row r="2" spans="1:4">
      <c r="A2" s="1429" t="s">
        <v>1092</v>
      </c>
      <c r="B2" s="1430"/>
      <c r="C2" s="1430"/>
      <c r="D2" s="1431"/>
    </row>
    <row r="3" spans="1:4">
      <c r="A3" s="1429" t="s">
        <v>1029</v>
      </c>
      <c r="B3" s="1430"/>
      <c r="C3" s="1430"/>
      <c r="D3" s="1431"/>
    </row>
    <row r="4" spans="1:4" ht="15.75" thickBot="1">
      <c r="A4" s="1432" t="s">
        <v>984</v>
      </c>
      <c r="B4" s="1433"/>
      <c r="C4" s="1433"/>
      <c r="D4" s="1434"/>
    </row>
    <row r="5" spans="1:4" ht="15.75" thickBot="1"/>
    <row r="6" spans="1:4" ht="30" customHeight="1" thickBot="1">
      <c r="A6" s="512" t="s">
        <v>983</v>
      </c>
      <c r="B6" s="474" t="s">
        <v>1091</v>
      </c>
      <c r="C6" s="474" t="s">
        <v>274</v>
      </c>
      <c r="D6" s="475" t="s">
        <v>1090</v>
      </c>
    </row>
    <row r="7" spans="1:4">
      <c r="A7" s="489"/>
      <c r="B7" s="501"/>
      <c r="C7" s="500"/>
      <c r="D7" s="500"/>
    </row>
    <row r="8" spans="1:4">
      <c r="A8" s="485" t="s">
        <v>1089</v>
      </c>
      <c r="B8" s="488">
        <f>B9+B10+B11</f>
        <v>0</v>
      </c>
      <c r="C8" s="487">
        <f>C9+C10+C11</f>
        <v>0</v>
      </c>
      <c r="D8" s="487">
        <f>D9+D10+D11</f>
        <v>0</v>
      </c>
    </row>
    <row r="9" spans="1:4">
      <c r="A9" s="491" t="s">
        <v>1088</v>
      </c>
      <c r="B9" s="488"/>
      <c r="C9" s="487"/>
      <c r="D9" s="487"/>
    </row>
    <row r="10" spans="1:4">
      <c r="A10" s="491" t="s">
        <v>1062</v>
      </c>
      <c r="B10" s="488"/>
      <c r="C10" s="487"/>
      <c r="D10" s="487"/>
    </row>
    <row r="11" spans="1:4">
      <c r="A11" s="491" t="s">
        <v>1087</v>
      </c>
      <c r="B11" s="488"/>
      <c r="C11" s="487"/>
      <c r="D11" s="487"/>
    </row>
    <row r="12" spans="1:4">
      <c r="A12" s="489"/>
      <c r="B12" s="488"/>
      <c r="C12" s="487"/>
      <c r="D12" s="487"/>
    </row>
    <row r="13" spans="1:4">
      <c r="A13" s="485" t="s">
        <v>1086</v>
      </c>
      <c r="B13" s="488">
        <f>B14+B15</f>
        <v>0</v>
      </c>
      <c r="C13" s="487">
        <f>C14+C15</f>
        <v>0</v>
      </c>
      <c r="D13" s="487">
        <f>D14+D15</f>
        <v>0</v>
      </c>
    </row>
    <row r="14" spans="1:4">
      <c r="A14" s="491" t="s">
        <v>1068</v>
      </c>
      <c r="B14" s="488"/>
      <c r="C14" s="487"/>
      <c r="D14" s="487"/>
    </row>
    <row r="15" spans="1:4">
      <c r="A15" s="491" t="s">
        <v>1085</v>
      </c>
      <c r="B15" s="488"/>
      <c r="C15" s="487"/>
      <c r="D15" s="487"/>
    </row>
    <row r="16" spans="1:4">
      <c r="A16" s="489"/>
      <c r="B16" s="488"/>
      <c r="C16" s="487"/>
      <c r="D16" s="487"/>
    </row>
    <row r="17" spans="1:4">
      <c r="A17" s="485" t="s">
        <v>1084</v>
      </c>
      <c r="B17" s="514"/>
      <c r="C17" s="487">
        <f>C18+C19</f>
        <v>0</v>
      </c>
      <c r="D17" s="487">
        <f>D18+D19</f>
        <v>0</v>
      </c>
    </row>
    <row r="18" spans="1:4">
      <c r="A18" s="491" t="s">
        <v>1067</v>
      </c>
      <c r="B18" s="514"/>
      <c r="C18" s="487"/>
      <c r="D18" s="487"/>
    </row>
    <row r="19" spans="1:4">
      <c r="A19" s="491" t="s">
        <v>1057</v>
      </c>
      <c r="B19" s="514"/>
      <c r="C19" s="487"/>
      <c r="D19" s="487"/>
    </row>
    <row r="20" spans="1:4">
      <c r="A20" s="489"/>
      <c r="B20" s="488"/>
      <c r="C20" s="487"/>
      <c r="D20" s="487"/>
    </row>
    <row r="21" spans="1:4">
      <c r="A21" s="485" t="s">
        <v>1083</v>
      </c>
      <c r="B21" s="488">
        <f>B8-B13</f>
        <v>0</v>
      </c>
      <c r="C21" s="487">
        <f>C8-C13+C17</f>
        <v>0</v>
      </c>
      <c r="D21" s="487">
        <f>D8-D13+D17</f>
        <v>0</v>
      </c>
    </row>
    <row r="22" spans="1:4">
      <c r="A22" s="485" t="s">
        <v>1082</v>
      </c>
      <c r="B22" s="488">
        <f>B21-B11</f>
        <v>0</v>
      </c>
      <c r="C22" s="487">
        <f>C21-C11</f>
        <v>0</v>
      </c>
      <c r="D22" s="487">
        <f>D21-D11</f>
        <v>0</v>
      </c>
    </row>
    <row r="23" spans="1:4" ht="27" customHeight="1">
      <c r="A23" s="513" t="s">
        <v>1081</v>
      </c>
      <c r="B23" s="488">
        <f>B22-B17</f>
        <v>0</v>
      </c>
      <c r="C23" s="487">
        <f>C22-C17</f>
        <v>0</v>
      </c>
      <c r="D23" s="487">
        <f>D22-D17</f>
        <v>0</v>
      </c>
    </row>
    <row r="24" spans="1:4" ht="15.75" thickBot="1">
      <c r="A24" s="497"/>
      <c r="B24" s="496"/>
      <c r="C24" s="495"/>
      <c r="D24" s="495"/>
    </row>
    <row r="25" spans="1:4" ht="15.75" thickBot="1"/>
    <row r="26" spans="1:4" ht="15.75" thickBot="1">
      <c r="A26" s="512" t="s">
        <v>249</v>
      </c>
      <c r="B26" s="474" t="s">
        <v>291</v>
      </c>
      <c r="C26" s="475" t="s">
        <v>274</v>
      </c>
      <c r="D26" s="475" t="s">
        <v>294</v>
      </c>
    </row>
    <row r="27" spans="1:4">
      <c r="A27" s="511"/>
      <c r="B27" s="510"/>
      <c r="C27" s="509"/>
      <c r="D27" s="509"/>
    </row>
    <row r="28" spans="1:4">
      <c r="A28" s="485" t="s">
        <v>1080</v>
      </c>
      <c r="B28" s="508">
        <f>B29+B30</f>
        <v>0</v>
      </c>
      <c r="C28" s="507">
        <f>C29+C30</f>
        <v>0</v>
      </c>
      <c r="D28" s="507">
        <f>D29+D30</f>
        <v>0</v>
      </c>
    </row>
    <row r="29" spans="1:4">
      <c r="A29" s="491" t="s">
        <v>1079</v>
      </c>
      <c r="B29" s="508"/>
      <c r="C29" s="507"/>
      <c r="D29" s="507"/>
    </row>
    <row r="30" spans="1:4">
      <c r="A30" s="491" t="s">
        <v>1078</v>
      </c>
      <c r="B30" s="508"/>
      <c r="C30" s="507"/>
      <c r="D30" s="507"/>
    </row>
    <row r="31" spans="1:4">
      <c r="A31" s="489"/>
      <c r="B31" s="508"/>
      <c r="C31" s="507"/>
      <c r="D31" s="507"/>
    </row>
    <row r="32" spans="1:4">
      <c r="A32" s="485" t="s">
        <v>1077</v>
      </c>
      <c r="B32" s="506">
        <f>B23+B28</f>
        <v>0</v>
      </c>
      <c r="C32" s="505">
        <f>C23+C28</f>
        <v>0</v>
      </c>
      <c r="D32" s="505">
        <f>D23+D28</f>
        <v>0</v>
      </c>
    </row>
    <row r="33" spans="1:4" ht="15.75" thickBot="1">
      <c r="A33" s="504"/>
      <c r="B33" s="503"/>
      <c r="C33" s="502"/>
      <c r="D33" s="502"/>
    </row>
    <row r="34" spans="1:4" ht="15.75" thickBot="1"/>
    <row r="35" spans="1:4">
      <c r="A35" s="1423" t="s">
        <v>249</v>
      </c>
      <c r="B35" s="1427" t="s">
        <v>1064</v>
      </c>
      <c r="C35" s="1425" t="s">
        <v>274</v>
      </c>
      <c r="D35" s="494" t="s">
        <v>1063</v>
      </c>
    </row>
    <row r="36" spans="1:4" ht="15.75" thickBot="1">
      <c r="A36" s="1424"/>
      <c r="B36" s="1428"/>
      <c r="C36" s="1426"/>
      <c r="D36" s="493" t="s">
        <v>294</v>
      </c>
    </row>
    <row r="37" spans="1:4">
      <c r="A37" s="489"/>
      <c r="B37" s="501"/>
      <c r="C37" s="500"/>
      <c r="D37" s="500"/>
    </row>
    <row r="38" spans="1:4">
      <c r="A38" s="485" t="s">
        <v>1076</v>
      </c>
      <c r="B38" s="488">
        <f>B39+B40</f>
        <v>0</v>
      </c>
      <c r="C38" s="487">
        <f>C39+C40</f>
        <v>0</v>
      </c>
      <c r="D38" s="487">
        <f>D39+D40</f>
        <v>0</v>
      </c>
    </row>
    <row r="39" spans="1:4">
      <c r="A39" s="491" t="s">
        <v>1070</v>
      </c>
      <c r="B39" s="488"/>
      <c r="C39" s="487"/>
      <c r="D39" s="487"/>
    </row>
    <row r="40" spans="1:4">
      <c r="A40" s="491" t="s">
        <v>1060</v>
      </c>
      <c r="B40" s="488"/>
      <c r="C40" s="487"/>
      <c r="D40" s="487"/>
    </row>
    <row r="41" spans="1:4">
      <c r="A41" s="485" t="s">
        <v>1075</v>
      </c>
      <c r="B41" s="488">
        <f>B42+B43</f>
        <v>0</v>
      </c>
      <c r="C41" s="487">
        <f>C42+C43</f>
        <v>0</v>
      </c>
      <c r="D41" s="487">
        <f>D42+D43</f>
        <v>0</v>
      </c>
    </row>
    <row r="42" spans="1:4">
      <c r="A42" s="491" t="s">
        <v>1069</v>
      </c>
      <c r="B42" s="488"/>
      <c r="C42" s="487"/>
      <c r="D42" s="487"/>
    </row>
    <row r="43" spans="1:4">
      <c r="A43" s="491" t="s">
        <v>1059</v>
      </c>
      <c r="B43" s="488"/>
      <c r="C43" s="487"/>
      <c r="D43" s="487"/>
    </row>
    <row r="44" spans="1:4">
      <c r="A44" s="489"/>
      <c r="B44" s="488"/>
      <c r="C44" s="487"/>
      <c r="D44" s="487"/>
    </row>
    <row r="45" spans="1:4">
      <c r="A45" s="485" t="s">
        <v>1074</v>
      </c>
      <c r="B45" s="484">
        <f>B38-B41</f>
        <v>0</v>
      </c>
      <c r="C45" s="484">
        <f>C38-C41</f>
        <v>0</v>
      </c>
      <c r="D45" s="484">
        <f>D38-D41</f>
        <v>0</v>
      </c>
    </row>
    <row r="46" spans="1:4" ht="15.75" thickBot="1">
      <c r="A46" s="483"/>
      <c r="B46" s="482"/>
      <c r="C46" s="482"/>
      <c r="D46" s="482"/>
    </row>
    <row r="47" spans="1:4" ht="15.75" thickBot="1"/>
    <row r="48" spans="1:4">
      <c r="A48" s="1423" t="s">
        <v>249</v>
      </c>
      <c r="B48" s="499" t="s">
        <v>1073</v>
      </c>
      <c r="C48" s="1425" t="s">
        <v>274</v>
      </c>
      <c r="D48" s="494" t="s">
        <v>1063</v>
      </c>
    </row>
    <row r="49" spans="1:4" ht="15.75" thickBot="1">
      <c r="A49" s="1424"/>
      <c r="B49" s="498" t="s">
        <v>291</v>
      </c>
      <c r="C49" s="1426"/>
      <c r="D49" s="493" t="s">
        <v>294</v>
      </c>
    </row>
    <row r="50" spans="1:4">
      <c r="A50" s="492"/>
      <c r="B50" s="488"/>
      <c r="C50" s="487"/>
      <c r="D50" s="487"/>
    </row>
    <row r="51" spans="1:4">
      <c r="A51" s="485" t="s">
        <v>1072</v>
      </c>
      <c r="B51" s="488"/>
      <c r="C51" s="487"/>
      <c r="D51" s="487"/>
    </row>
    <row r="52" spans="1:4">
      <c r="A52" s="485" t="s">
        <v>1071</v>
      </c>
      <c r="B52" s="488">
        <f>B53-B54</f>
        <v>0</v>
      </c>
      <c r="C52" s="487">
        <f>C53-C54</f>
        <v>0</v>
      </c>
      <c r="D52" s="487">
        <f>D53-D54</f>
        <v>0</v>
      </c>
    </row>
    <row r="53" spans="1:4">
      <c r="A53" s="491" t="s">
        <v>1070</v>
      </c>
      <c r="B53" s="488"/>
      <c r="C53" s="487"/>
      <c r="D53" s="487"/>
    </row>
    <row r="54" spans="1:4">
      <c r="A54" s="491" t="s">
        <v>1069</v>
      </c>
      <c r="B54" s="488"/>
      <c r="C54" s="487"/>
      <c r="D54" s="487"/>
    </row>
    <row r="55" spans="1:4">
      <c r="A55" s="489"/>
      <c r="B55" s="488"/>
      <c r="C55" s="487"/>
      <c r="D55" s="487"/>
    </row>
    <row r="56" spans="1:4">
      <c r="A56" s="485" t="s">
        <v>1068</v>
      </c>
      <c r="B56" s="488"/>
      <c r="C56" s="487"/>
      <c r="D56" s="487"/>
    </row>
    <row r="57" spans="1:4">
      <c r="A57" s="489"/>
      <c r="B57" s="488"/>
      <c r="C57" s="487"/>
      <c r="D57" s="487"/>
    </row>
    <row r="58" spans="1:4">
      <c r="A58" s="485" t="s">
        <v>1067</v>
      </c>
      <c r="B58" s="490"/>
      <c r="C58" s="487"/>
      <c r="D58" s="487"/>
    </row>
    <row r="59" spans="1:4">
      <c r="A59" s="489"/>
      <c r="B59" s="488"/>
      <c r="C59" s="487"/>
      <c r="D59" s="487"/>
    </row>
    <row r="60" spans="1:4">
      <c r="A60" s="485" t="s">
        <v>1066</v>
      </c>
      <c r="B60" s="484">
        <f>B51+B52-B56+B58</f>
        <v>0</v>
      </c>
      <c r="C60" s="486">
        <f>C51+C52-C56+C58</f>
        <v>0</v>
      </c>
      <c r="D60" s="486">
        <f>D51+D52-D56+D58</f>
        <v>0</v>
      </c>
    </row>
    <row r="61" spans="1:4">
      <c r="A61" s="485" t="s">
        <v>1065</v>
      </c>
      <c r="B61" s="484"/>
      <c r="C61" s="486"/>
      <c r="D61" s="486"/>
    </row>
    <row r="62" spans="1:4" ht="15.75" thickBot="1">
      <c r="A62" s="497"/>
      <c r="B62" s="496"/>
      <c r="C62" s="495"/>
      <c r="D62" s="495"/>
    </row>
    <row r="63" spans="1:4" ht="15.75" thickBot="1"/>
    <row r="64" spans="1:4">
      <c r="A64" s="1423" t="s">
        <v>249</v>
      </c>
      <c r="B64" s="1427" t="s">
        <v>1064</v>
      </c>
      <c r="C64" s="1425" t="s">
        <v>274</v>
      </c>
      <c r="D64" s="494" t="s">
        <v>1063</v>
      </c>
    </row>
    <row r="65" spans="1:4" ht="15.75" thickBot="1">
      <c r="A65" s="1424"/>
      <c r="B65" s="1428"/>
      <c r="C65" s="1426"/>
      <c r="D65" s="493" t="s">
        <v>294</v>
      </c>
    </row>
    <row r="66" spans="1:4">
      <c r="A66" s="492"/>
      <c r="B66" s="488"/>
      <c r="C66" s="487"/>
      <c r="D66" s="487"/>
    </row>
    <row r="67" spans="1:4">
      <c r="A67" s="485" t="s">
        <v>1062</v>
      </c>
      <c r="B67" s="488"/>
      <c r="C67" s="487"/>
      <c r="D67" s="487"/>
    </row>
    <row r="68" spans="1:4">
      <c r="A68" s="485" t="s">
        <v>1061</v>
      </c>
      <c r="B68" s="488">
        <f>B69-B70</f>
        <v>0</v>
      </c>
      <c r="C68" s="487">
        <f>C69-C70</f>
        <v>0</v>
      </c>
      <c r="D68" s="487">
        <f>D69-D70</f>
        <v>0</v>
      </c>
    </row>
    <row r="69" spans="1:4">
      <c r="A69" s="491" t="s">
        <v>1060</v>
      </c>
      <c r="B69" s="488"/>
      <c r="C69" s="487"/>
      <c r="D69" s="487"/>
    </row>
    <row r="70" spans="1:4">
      <c r="A70" s="491" t="s">
        <v>1059</v>
      </c>
      <c r="B70" s="488"/>
      <c r="C70" s="487"/>
      <c r="D70" s="487"/>
    </row>
    <row r="71" spans="1:4">
      <c r="A71" s="489"/>
      <c r="B71" s="488"/>
      <c r="C71" s="487"/>
      <c r="D71" s="487"/>
    </row>
    <row r="72" spans="1:4">
      <c r="A72" s="485" t="s">
        <v>1058</v>
      </c>
      <c r="B72" s="488"/>
      <c r="C72" s="487"/>
      <c r="D72" s="487"/>
    </row>
    <row r="73" spans="1:4">
      <c r="A73" s="489"/>
      <c r="B73" s="488"/>
      <c r="C73" s="487"/>
      <c r="D73" s="487"/>
    </row>
    <row r="74" spans="1:4">
      <c r="A74" s="485" t="s">
        <v>1057</v>
      </c>
      <c r="B74" s="490"/>
      <c r="C74" s="487"/>
      <c r="D74" s="487"/>
    </row>
    <row r="75" spans="1:4">
      <c r="A75" s="489"/>
      <c r="B75" s="488"/>
      <c r="C75" s="487"/>
      <c r="D75" s="487"/>
    </row>
    <row r="76" spans="1:4">
      <c r="A76" s="485" t="s">
        <v>1056</v>
      </c>
      <c r="B76" s="484">
        <f>B67+B68-B72+B74</f>
        <v>0</v>
      </c>
      <c r="C76" s="486">
        <f>C67+C68-C72+C74</f>
        <v>0</v>
      </c>
      <c r="D76" s="486">
        <f>D67+D68-D72+D74</f>
        <v>0</v>
      </c>
    </row>
    <row r="77" spans="1:4">
      <c r="A77" s="485" t="s">
        <v>1055</v>
      </c>
      <c r="B77" s="484">
        <f>B76-B68</f>
        <v>0</v>
      </c>
      <c r="C77" s="484">
        <f>C76-C68</f>
        <v>0</v>
      </c>
      <c r="D77" s="484">
        <f>D76-D68</f>
        <v>0</v>
      </c>
    </row>
    <row r="78" spans="1:4" ht="15.75" thickBot="1">
      <c r="A78" s="483"/>
      <c r="B78" s="482"/>
      <c r="C78" s="482"/>
      <c r="D78" s="482"/>
    </row>
    <row r="83" spans="1:8">
      <c r="A83" s="626"/>
      <c r="B83" s="626"/>
      <c r="C83" s="626"/>
      <c r="D83" s="626"/>
      <c r="E83" s="626"/>
      <c r="F83" s="626"/>
      <c r="G83" s="626"/>
      <c r="H83" s="626"/>
    </row>
    <row r="84" spans="1:8">
      <c r="A84" s="626"/>
      <c r="B84" s="626"/>
      <c r="C84" s="626"/>
      <c r="D84" s="626"/>
      <c r="E84" s="626"/>
      <c r="F84" s="626"/>
      <c r="G84" s="626"/>
      <c r="H84" s="626"/>
    </row>
    <row r="85" spans="1:8">
      <c r="A85" s="626"/>
      <c r="B85" s="626"/>
      <c r="C85" s="626"/>
      <c r="D85" s="626"/>
      <c r="E85" s="626"/>
      <c r="F85" s="626"/>
      <c r="G85" s="626"/>
      <c r="H85" s="626"/>
    </row>
    <row r="86" spans="1:8">
      <c r="A86" s="626"/>
      <c r="B86" s="626"/>
      <c r="C86" s="626"/>
      <c r="D86" s="626"/>
      <c r="E86" s="626"/>
      <c r="F86" s="626"/>
      <c r="G86" s="626"/>
      <c r="H86" s="626"/>
    </row>
    <row r="87" spans="1:8">
      <c r="A87" s="626"/>
      <c r="B87" s="626"/>
      <c r="C87" s="626"/>
      <c r="D87" s="626"/>
      <c r="E87" s="626"/>
      <c r="F87" s="626"/>
      <c r="G87" s="626"/>
      <c r="H87" s="626"/>
    </row>
    <row r="88" spans="1:8">
      <c r="A88" s="626"/>
      <c r="B88" s="626"/>
      <c r="C88" s="626"/>
      <c r="D88" s="626"/>
      <c r="E88" s="626"/>
      <c r="F88" s="626"/>
      <c r="G88" s="626"/>
      <c r="H88" s="626"/>
    </row>
    <row r="89" spans="1:8">
      <c r="A89" s="626"/>
      <c r="B89" s="626"/>
      <c r="C89" s="626"/>
      <c r="D89" s="626"/>
      <c r="E89" s="626"/>
      <c r="F89" s="626"/>
      <c r="G89" s="626"/>
      <c r="H89" s="626"/>
    </row>
    <row r="90" spans="1:8">
      <c r="A90" s="626"/>
      <c r="B90" s="626"/>
      <c r="C90" s="626"/>
      <c r="D90" s="626"/>
      <c r="E90" s="626"/>
      <c r="F90" s="626"/>
      <c r="G90" s="626"/>
      <c r="H90" s="626"/>
    </row>
    <row r="91" spans="1:8">
      <c r="A91" s="626"/>
      <c r="B91" s="626"/>
      <c r="C91" s="626"/>
      <c r="D91" s="626"/>
      <c r="E91" s="626"/>
      <c r="F91" s="626"/>
      <c r="G91" s="626"/>
      <c r="H91" s="626"/>
    </row>
  </sheetData>
  <mergeCells count="12">
    <mergeCell ref="A1:D1"/>
    <mergeCell ref="A2:D2"/>
    <mergeCell ref="A3:D3"/>
    <mergeCell ref="A4:D4"/>
    <mergeCell ref="A35:A36"/>
    <mergeCell ref="B35:B36"/>
    <mergeCell ref="C35:C36"/>
    <mergeCell ref="A48:A49"/>
    <mergeCell ref="C48:C49"/>
    <mergeCell ref="A64:A65"/>
    <mergeCell ref="B64:B65"/>
    <mergeCell ref="C64:C65"/>
  </mergeCells>
  <pageMargins left="0.70866141732283472" right="0.70866141732283472" top="0.74803149606299213" bottom="0.74803149606299213" header="0.31496062992125984" footer="0.31496062992125984"/>
  <pageSetup scale="77" fitToHeight="0" orientation="portrait" r:id="rId1"/>
  <headerFooter>
    <oddHeader>&amp;R&amp;"Arial,Normal"&amp;10LDF-4</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0"/>
  <sheetViews>
    <sheetView topLeftCell="A71" zoomScale="130" zoomScaleNormal="130" workbookViewId="0">
      <selection activeCell="G83" sqref="A1:G83"/>
    </sheetView>
  </sheetViews>
  <sheetFormatPr baseColWidth="10" defaultRowHeight="15"/>
  <cols>
    <col min="1" max="1" width="57" customWidth="1"/>
    <col min="2" max="7" width="14.28515625" customWidth="1"/>
  </cols>
  <sheetData>
    <row r="1" spans="1:7">
      <c r="A1" s="1413" t="s">
        <v>987</v>
      </c>
      <c r="B1" s="1414"/>
      <c r="C1" s="1414"/>
      <c r="D1" s="1414"/>
      <c r="E1" s="1414"/>
      <c r="F1" s="1414"/>
      <c r="G1" s="1415"/>
    </row>
    <row r="2" spans="1:7">
      <c r="A2" s="1429" t="s">
        <v>1159</v>
      </c>
      <c r="B2" s="1430"/>
      <c r="C2" s="1430"/>
      <c r="D2" s="1430"/>
      <c r="E2" s="1430"/>
      <c r="F2" s="1430"/>
      <c r="G2" s="1431"/>
    </row>
    <row r="3" spans="1:7">
      <c r="A3" s="1429" t="s">
        <v>1029</v>
      </c>
      <c r="B3" s="1430"/>
      <c r="C3" s="1430"/>
      <c r="D3" s="1430"/>
      <c r="E3" s="1430"/>
      <c r="F3" s="1430"/>
      <c r="G3" s="1431"/>
    </row>
    <row r="4" spans="1:7" ht="15.75" thickBot="1">
      <c r="A4" s="1432" t="s">
        <v>984</v>
      </c>
      <c r="B4" s="1433"/>
      <c r="C4" s="1433"/>
      <c r="D4" s="1433"/>
      <c r="E4" s="1433"/>
      <c r="F4" s="1433"/>
      <c r="G4" s="1434"/>
    </row>
    <row r="5" spans="1:7" ht="15.75" thickBot="1">
      <c r="A5" s="1425" t="s">
        <v>1158</v>
      </c>
      <c r="B5" s="1435" t="s">
        <v>269</v>
      </c>
      <c r="C5" s="1436"/>
      <c r="D5" s="1436"/>
      <c r="E5" s="1436"/>
      <c r="F5" s="1437"/>
      <c r="G5" s="1425" t="s">
        <v>1157</v>
      </c>
    </row>
    <row r="6" spans="1:7" ht="23.25" thickBot="1">
      <c r="A6" s="1426"/>
      <c r="B6" s="527" t="s">
        <v>1156</v>
      </c>
      <c r="C6" s="474" t="s">
        <v>1155</v>
      </c>
      <c r="D6" s="527" t="s">
        <v>293</v>
      </c>
      <c r="E6" s="527" t="s">
        <v>274</v>
      </c>
      <c r="F6" s="527" t="s">
        <v>275</v>
      </c>
      <c r="G6" s="1426"/>
    </row>
    <row r="7" spans="1:7">
      <c r="A7" s="489"/>
      <c r="B7" s="526"/>
      <c r="C7" s="518"/>
      <c r="D7" s="518"/>
      <c r="E7" s="518"/>
      <c r="F7" s="518"/>
      <c r="G7" s="518"/>
    </row>
    <row r="8" spans="1:7">
      <c r="A8" s="513" t="s">
        <v>1154</v>
      </c>
      <c r="B8" s="519"/>
      <c r="C8" s="518"/>
      <c r="D8" s="518"/>
      <c r="E8" s="518"/>
      <c r="F8" s="518"/>
      <c r="G8" s="518"/>
    </row>
    <row r="9" spans="1:7">
      <c r="A9" s="521" t="s">
        <v>1153</v>
      </c>
      <c r="B9" s="519"/>
      <c r="C9" s="518"/>
      <c r="D9" s="518"/>
      <c r="E9" s="518"/>
      <c r="F9" s="518"/>
      <c r="G9" s="518">
        <f t="shared" ref="G9:G42" si="0">F9-B9</f>
        <v>0</v>
      </c>
    </row>
    <row r="10" spans="1:7">
      <c r="A10" s="521" t="s">
        <v>1152</v>
      </c>
      <c r="B10" s="519"/>
      <c r="C10" s="518"/>
      <c r="D10" s="518"/>
      <c r="E10" s="518"/>
      <c r="F10" s="518"/>
      <c r="G10" s="518">
        <f t="shared" si="0"/>
        <v>0</v>
      </c>
    </row>
    <row r="11" spans="1:7">
      <c r="A11" s="521" t="s">
        <v>1151</v>
      </c>
      <c r="B11" s="519"/>
      <c r="C11" s="518"/>
      <c r="D11" s="518"/>
      <c r="E11" s="518"/>
      <c r="F11" s="518"/>
      <c r="G11" s="518">
        <f t="shared" si="0"/>
        <v>0</v>
      </c>
    </row>
    <row r="12" spans="1:7">
      <c r="A12" s="521" t="s">
        <v>1150</v>
      </c>
      <c r="B12" s="519"/>
      <c r="C12" s="518"/>
      <c r="D12" s="518"/>
      <c r="E12" s="518"/>
      <c r="F12" s="518"/>
      <c r="G12" s="518">
        <f t="shared" si="0"/>
        <v>0</v>
      </c>
    </row>
    <row r="13" spans="1:7">
      <c r="A13" s="521" t="s">
        <v>1149</v>
      </c>
      <c r="B13" s="519"/>
      <c r="C13" s="518"/>
      <c r="D13" s="518"/>
      <c r="E13" s="518"/>
      <c r="F13" s="518"/>
      <c r="G13" s="518">
        <f t="shared" si="0"/>
        <v>0</v>
      </c>
    </row>
    <row r="14" spans="1:7">
      <c r="A14" s="521" t="s">
        <v>1148</v>
      </c>
      <c r="B14" s="519"/>
      <c r="C14" s="518"/>
      <c r="D14" s="518"/>
      <c r="E14" s="518"/>
      <c r="F14" s="518"/>
      <c r="G14" s="518">
        <f t="shared" si="0"/>
        <v>0</v>
      </c>
    </row>
    <row r="15" spans="1:7">
      <c r="A15" s="521" t="s">
        <v>1345</v>
      </c>
      <c r="B15" s="519"/>
      <c r="C15" s="518"/>
      <c r="D15" s="518"/>
      <c r="E15" s="518"/>
      <c r="F15" s="518"/>
      <c r="G15" s="518">
        <f t="shared" si="0"/>
        <v>0</v>
      </c>
    </row>
    <row r="16" spans="1:7">
      <c r="A16" s="521" t="s">
        <v>1147</v>
      </c>
      <c r="B16" s="488">
        <f>SUM(B18:B28)</f>
        <v>0</v>
      </c>
      <c r="C16" s="488">
        <f>SUM(C18:C28)</f>
        <v>0</v>
      </c>
      <c r="D16" s="488">
        <f>SUM(D18:D28)</f>
        <v>0</v>
      </c>
      <c r="E16" s="488">
        <f>SUM(E18:E28)</f>
        <v>0</v>
      </c>
      <c r="F16" s="488">
        <f>SUM(F18:F28)</f>
        <v>0</v>
      </c>
      <c r="G16" s="518">
        <f t="shared" si="0"/>
        <v>0</v>
      </c>
    </row>
    <row r="17" spans="1:7">
      <c r="A17" s="521" t="s">
        <v>1146</v>
      </c>
      <c r="B17" s="488"/>
      <c r="C17" s="488"/>
      <c r="D17" s="488"/>
      <c r="E17" s="488"/>
      <c r="F17" s="488"/>
      <c r="G17" s="518">
        <f t="shared" si="0"/>
        <v>0</v>
      </c>
    </row>
    <row r="18" spans="1:7">
      <c r="A18" s="523" t="s">
        <v>1145</v>
      </c>
      <c r="B18" s="519"/>
      <c r="C18" s="518"/>
      <c r="D18" s="518"/>
      <c r="E18" s="518"/>
      <c r="F18" s="518"/>
      <c r="G18" s="518">
        <f t="shared" si="0"/>
        <v>0</v>
      </c>
    </row>
    <row r="19" spans="1:7">
      <c r="A19" s="523" t="s">
        <v>1144</v>
      </c>
      <c r="B19" s="519"/>
      <c r="C19" s="518"/>
      <c r="D19" s="518"/>
      <c r="E19" s="518"/>
      <c r="F19" s="518"/>
      <c r="G19" s="518">
        <f t="shared" si="0"/>
        <v>0</v>
      </c>
    </row>
    <row r="20" spans="1:7">
      <c r="A20" s="523" t="s">
        <v>1143</v>
      </c>
      <c r="B20" s="519"/>
      <c r="C20" s="518"/>
      <c r="D20" s="518"/>
      <c r="E20" s="518"/>
      <c r="F20" s="518"/>
      <c r="G20" s="518">
        <f t="shared" si="0"/>
        <v>0</v>
      </c>
    </row>
    <row r="21" spans="1:7">
      <c r="A21" s="523" t="s">
        <v>1142</v>
      </c>
      <c r="B21" s="519"/>
      <c r="C21" s="518"/>
      <c r="D21" s="518"/>
      <c r="E21" s="518"/>
      <c r="F21" s="518"/>
      <c r="G21" s="518">
        <f t="shared" si="0"/>
        <v>0</v>
      </c>
    </row>
    <row r="22" spans="1:7">
      <c r="A22" s="523" t="s">
        <v>1141</v>
      </c>
      <c r="B22" s="519"/>
      <c r="C22" s="518"/>
      <c r="D22" s="518"/>
      <c r="E22" s="518"/>
      <c r="F22" s="518"/>
      <c r="G22" s="518">
        <f t="shared" si="0"/>
        <v>0</v>
      </c>
    </row>
    <row r="23" spans="1:7">
      <c r="A23" s="523" t="s">
        <v>1140</v>
      </c>
      <c r="B23" s="519"/>
      <c r="C23" s="518"/>
      <c r="D23" s="518"/>
      <c r="E23" s="518"/>
      <c r="F23" s="518"/>
      <c r="G23" s="518">
        <f t="shared" si="0"/>
        <v>0</v>
      </c>
    </row>
    <row r="24" spans="1:7">
      <c r="A24" s="523" t="s">
        <v>1139</v>
      </c>
      <c r="B24" s="519"/>
      <c r="C24" s="518"/>
      <c r="D24" s="518"/>
      <c r="E24" s="518"/>
      <c r="F24" s="518"/>
      <c r="G24" s="518">
        <f t="shared" si="0"/>
        <v>0</v>
      </c>
    </row>
    <row r="25" spans="1:7">
      <c r="A25" s="523" t="s">
        <v>1138</v>
      </c>
      <c r="B25" s="519"/>
      <c r="C25" s="518"/>
      <c r="D25" s="518"/>
      <c r="E25" s="518"/>
      <c r="F25" s="518"/>
      <c r="G25" s="518">
        <f t="shared" si="0"/>
        <v>0</v>
      </c>
    </row>
    <row r="26" spans="1:7">
      <c r="A26" s="523" t="s">
        <v>1137</v>
      </c>
      <c r="B26" s="519"/>
      <c r="C26" s="518"/>
      <c r="D26" s="518"/>
      <c r="E26" s="518"/>
      <c r="F26" s="518"/>
      <c r="G26" s="518">
        <f t="shared" si="0"/>
        <v>0</v>
      </c>
    </row>
    <row r="27" spans="1:7">
      <c r="A27" s="523" t="s">
        <v>1136</v>
      </c>
      <c r="B27" s="519"/>
      <c r="C27" s="518"/>
      <c r="D27" s="518"/>
      <c r="E27" s="518"/>
      <c r="F27" s="518"/>
      <c r="G27" s="518">
        <f t="shared" si="0"/>
        <v>0</v>
      </c>
    </row>
    <row r="28" spans="1:7">
      <c r="A28" s="523" t="s">
        <v>1135</v>
      </c>
      <c r="B28" s="519"/>
      <c r="C28" s="518"/>
      <c r="D28" s="518"/>
      <c r="E28" s="518"/>
      <c r="F28" s="518"/>
      <c r="G28" s="518">
        <f t="shared" si="0"/>
        <v>0</v>
      </c>
    </row>
    <row r="29" spans="1:7">
      <c r="A29" s="521" t="s">
        <v>1134</v>
      </c>
      <c r="B29" s="519">
        <f>SUM(B30:B34)</f>
        <v>0</v>
      </c>
      <c r="C29" s="518">
        <f>SUM(C30:C34)</f>
        <v>0</v>
      </c>
      <c r="D29" s="518">
        <f>SUM(D30:D34)</f>
        <v>0</v>
      </c>
      <c r="E29" s="518">
        <f>SUM(E30:E34)</f>
        <v>0</v>
      </c>
      <c r="F29" s="518">
        <f>SUM(F30:F34)</f>
        <v>0</v>
      </c>
      <c r="G29" s="518">
        <f t="shared" si="0"/>
        <v>0</v>
      </c>
    </row>
    <row r="30" spans="1:7">
      <c r="A30" s="523" t="s">
        <v>1133</v>
      </c>
      <c r="B30" s="519"/>
      <c r="C30" s="518"/>
      <c r="D30" s="518"/>
      <c r="E30" s="518"/>
      <c r="F30" s="518"/>
      <c r="G30" s="518">
        <f t="shared" si="0"/>
        <v>0</v>
      </c>
    </row>
    <row r="31" spans="1:7">
      <c r="A31" s="523" t="s">
        <v>1132</v>
      </c>
      <c r="B31" s="519"/>
      <c r="C31" s="518"/>
      <c r="D31" s="518"/>
      <c r="E31" s="518"/>
      <c r="F31" s="518"/>
      <c r="G31" s="518">
        <f t="shared" si="0"/>
        <v>0</v>
      </c>
    </row>
    <row r="32" spans="1:7">
      <c r="A32" s="523" t="s">
        <v>1131</v>
      </c>
      <c r="B32" s="519"/>
      <c r="C32" s="518"/>
      <c r="D32" s="518"/>
      <c r="E32" s="518"/>
      <c r="F32" s="518"/>
      <c r="G32" s="518">
        <f t="shared" si="0"/>
        <v>0</v>
      </c>
    </row>
    <row r="33" spans="1:7">
      <c r="A33" s="523" t="s">
        <v>1130</v>
      </c>
      <c r="B33" s="519"/>
      <c r="C33" s="518"/>
      <c r="D33" s="518"/>
      <c r="E33" s="518"/>
      <c r="F33" s="518"/>
      <c r="G33" s="518">
        <f t="shared" si="0"/>
        <v>0</v>
      </c>
    </row>
    <row r="34" spans="1:7">
      <c r="A34" s="523" t="s">
        <v>1129</v>
      </c>
      <c r="B34" s="519"/>
      <c r="C34" s="518"/>
      <c r="D34" s="518"/>
      <c r="E34" s="518"/>
      <c r="F34" s="518"/>
      <c r="G34" s="518">
        <f t="shared" si="0"/>
        <v>0</v>
      </c>
    </row>
    <row r="35" spans="1:7">
      <c r="A35" s="521" t="s">
        <v>1344</v>
      </c>
      <c r="B35" s="519"/>
      <c r="C35" s="518"/>
      <c r="D35" s="518"/>
      <c r="E35" s="518"/>
      <c r="F35" s="518"/>
      <c r="G35" s="518">
        <f t="shared" si="0"/>
        <v>0</v>
      </c>
    </row>
    <row r="36" spans="1:7">
      <c r="A36" s="521" t="s">
        <v>1128</v>
      </c>
      <c r="B36" s="519">
        <f>B37</f>
        <v>0</v>
      </c>
      <c r="C36" s="518">
        <f>C37</f>
        <v>0</v>
      </c>
      <c r="D36" s="518">
        <f>D37</f>
        <v>0</v>
      </c>
      <c r="E36" s="518">
        <f>E37</f>
        <v>0</v>
      </c>
      <c r="F36" s="518">
        <f>F37</f>
        <v>0</v>
      </c>
      <c r="G36" s="518">
        <f t="shared" si="0"/>
        <v>0</v>
      </c>
    </row>
    <row r="37" spans="1:7">
      <c r="A37" s="523" t="s">
        <v>1127</v>
      </c>
      <c r="B37" s="519"/>
      <c r="C37" s="518"/>
      <c r="D37" s="518"/>
      <c r="E37" s="518"/>
      <c r="F37" s="518"/>
      <c r="G37" s="518">
        <f t="shared" si="0"/>
        <v>0</v>
      </c>
    </row>
    <row r="38" spans="1:7">
      <c r="A38" s="521" t="s">
        <v>1126</v>
      </c>
      <c r="B38" s="519">
        <f>SUM(B39:B40)</f>
        <v>0</v>
      </c>
      <c r="C38" s="518">
        <f>SUM(C39:C40)</f>
        <v>0</v>
      </c>
      <c r="D38" s="518">
        <f>SUM(D39:D40)</f>
        <v>0</v>
      </c>
      <c r="E38" s="518">
        <f>SUM(E39:E40)</f>
        <v>0</v>
      </c>
      <c r="F38" s="518">
        <f>SUM(F39:F40)</f>
        <v>0</v>
      </c>
      <c r="G38" s="518">
        <f t="shared" si="0"/>
        <v>0</v>
      </c>
    </row>
    <row r="39" spans="1:7">
      <c r="A39" s="523" t="s">
        <v>1125</v>
      </c>
      <c r="B39" s="519"/>
      <c r="C39" s="518"/>
      <c r="D39" s="518"/>
      <c r="E39" s="518"/>
      <c r="F39" s="518"/>
      <c r="G39" s="518">
        <f t="shared" si="0"/>
        <v>0</v>
      </c>
    </row>
    <row r="40" spans="1:7">
      <c r="A40" s="523" t="s">
        <v>1124</v>
      </c>
      <c r="B40" s="519"/>
      <c r="C40" s="518"/>
      <c r="D40" s="518"/>
      <c r="E40" s="518"/>
      <c r="F40" s="518"/>
      <c r="G40" s="518">
        <f t="shared" si="0"/>
        <v>0</v>
      </c>
    </row>
    <row r="41" spans="1:7">
      <c r="A41" s="522"/>
      <c r="B41" s="519"/>
      <c r="C41" s="518"/>
      <c r="D41" s="518"/>
      <c r="E41" s="518"/>
      <c r="F41" s="518"/>
      <c r="G41" s="518">
        <f t="shared" si="0"/>
        <v>0</v>
      </c>
    </row>
    <row r="42" spans="1:7">
      <c r="A42" s="513" t="s">
        <v>1123</v>
      </c>
      <c r="B42" s="488">
        <f>B9+B10+B11+B12+B13+B14+B15+B16+B29+B35+B36+B38</f>
        <v>0</v>
      </c>
      <c r="C42" s="488">
        <f>C9+C10+C11+C12+C13+C14+C15+C16+C29+C35+C36+C38</f>
        <v>0</v>
      </c>
      <c r="D42" s="488">
        <f>D9+D10+D11+D12+D13+D14+D15+D16+D29+D35+D36+D38</f>
        <v>0</v>
      </c>
      <c r="E42" s="488">
        <f>E9+E10+E11+E12+E13+E14+E15+E16+E29+E35+E36+E38</f>
        <v>0</v>
      </c>
      <c r="F42" s="488">
        <f>F9+F10+F11+F12+F13+F14+F15+F16+F29+F35+F36+F38</f>
        <v>0</v>
      </c>
      <c r="G42" s="518">
        <f t="shared" si="0"/>
        <v>0</v>
      </c>
    </row>
    <row r="43" spans="1:7">
      <c r="A43" s="513" t="s">
        <v>1122</v>
      </c>
      <c r="B43" s="488"/>
      <c r="C43" s="488"/>
      <c r="D43" s="488"/>
      <c r="E43" s="488"/>
      <c r="F43" s="488"/>
      <c r="G43" s="518"/>
    </row>
    <row r="44" spans="1:7">
      <c r="A44" s="513" t="s">
        <v>1121</v>
      </c>
      <c r="B44" s="525"/>
      <c r="C44" s="524"/>
      <c r="D44" s="524"/>
      <c r="E44" s="524"/>
      <c r="F44" s="524"/>
      <c r="G44" s="518"/>
    </row>
    <row r="45" spans="1:7">
      <c r="A45" s="522"/>
      <c r="B45" s="519"/>
      <c r="C45" s="518"/>
      <c r="D45" s="518"/>
      <c r="E45" s="518"/>
      <c r="F45" s="518"/>
      <c r="G45" s="518"/>
    </row>
    <row r="46" spans="1:7">
      <c r="A46" s="513" t="s">
        <v>1120</v>
      </c>
      <c r="B46" s="519"/>
      <c r="C46" s="518"/>
      <c r="D46" s="518"/>
      <c r="E46" s="518"/>
      <c r="F46" s="518"/>
      <c r="G46" s="518"/>
    </row>
    <row r="47" spans="1:7">
      <c r="A47" s="521" t="s">
        <v>1119</v>
      </c>
      <c r="B47" s="519">
        <f>SUM(B48:B55)</f>
        <v>0</v>
      </c>
      <c r="C47" s="518">
        <f>SUM(C48:C55)</f>
        <v>0</v>
      </c>
      <c r="D47" s="518">
        <f>SUM(D48:D55)</f>
        <v>0</v>
      </c>
      <c r="E47" s="518">
        <f>SUM(E48:E55)</f>
        <v>0</v>
      </c>
      <c r="F47" s="518">
        <f>SUM(F48:F55)</f>
        <v>0</v>
      </c>
      <c r="G47" s="518">
        <f t="shared" ref="G47:G70" si="1">F47-B47</f>
        <v>0</v>
      </c>
    </row>
    <row r="48" spans="1:7">
      <c r="A48" s="523" t="s">
        <v>1118</v>
      </c>
      <c r="B48" s="519"/>
      <c r="C48" s="518"/>
      <c r="D48" s="518"/>
      <c r="E48" s="518"/>
      <c r="F48" s="518"/>
      <c r="G48" s="518">
        <f t="shared" si="1"/>
        <v>0</v>
      </c>
    </row>
    <row r="49" spans="1:7">
      <c r="A49" s="523" t="s">
        <v>1117</v>
      </c>
      <c r="B49" s="519"/>
      <c r="C49" s="518"/>
      <c r="D49" s="518"/>
      <c r="E49" s="518"/>
      <c r="F49" s="518"/>
      <c r="G49" s="518">
        <f t="shared" si="1"/>
        <v>0</v>
      </c>
    </row>
    <row r="50" spans="1:7">
      <c r="A50" s="523" t="s">
        <v>1116</v>
      </c>
      <c r="B50" s="519"/>
      <c r="C50" s="518"/>
      <c r="D50" s="518"/>
      <c r="E50" s="518"/>
      <c r="F50" s="518"/>
      <c r="G50" s="518">
        <f t="shared" si="1"/>
        <v>0</v>
      </c>
    </row>
    <row r="51" spans="1:7" ht="22.5">
      <c r="A51" s="523" t="s">
        <v>1115</v>
      </c>
      <c r="B51" s="519"/>
      <c r="C51" s="518"/>
      <c r="D51" s="518"/>
      <c r="E51" s="518"/>
      <c r="F51" s="518"/>
      <c r="G51" s="518">
        <f t="shared" si="1"/>
        <v>0</v>
      </c>
    </row>
    <row r="52" spans="1:7">
      <c r="A52" s="523" t="s">
        <v>1114</v>
      </c>
      <c r="B52" s="519"/>
      <c r="C52" s="518"/>
      <c r="D52" s="518"/>
      <c r="E52" s="518"/>
      <c r="F52" s="518"/>
      <c r="G52" s="518">
        <f t="shared" si="1"/>
        <v>0</v>
      </c>
    </row>
    <row r="53" spans="1:7">
      <c r="A53" s="523" t="s">
        <v>1113</v>
      </c>
      <c r="B53" s="519"/>
      <c r="C53" s="518"/>
      <c r="D53" s="518"/>
      <c r="E53" s="518"/>
      <c r="F53" s="518"/>
      <c r="G53" s="518">
        <f t="shared" si="1"/>
        <v>0</v>
      </c>
    </row>
    <row r="54" spans="1:7" ht="22.5">
      <c r="A54" s="523" t="s">
        <v>1112</v>
      </c>
      <c r="B54" s="519"/>
      <c r="C54" s="518"/>
      <c r="D54" s="518"/>
      <c r="E54" s="518"/>
      <c r="F54" s="518"/>
      <c r="G54" s="518">
        <f t="shared" si="1"/>
        <v>0</v>
      </c>
    </row>
    <row r="55" spans="1:7" ht="22.5">
      <c r="A55" s="523" t="s">
        <v>1111</v>
      </c>
      <c r="B55" s="519"/>
      <c r="C55" s="518"/>
      <c r="D55" s="518"/>
      <c r="E55" s="518"/>
      <c r="F55" s="518"/>
      <c r="G55" s="518">
        <f t="shared" si="1"/>
        <v>0</v>
      </c>
    </row>
    <row r="56" spans="1:7">
      <c r="A56" s="521" t="s">
        <v>1110</v>
      </c>
      <c r="B56" s="519">
        <f>SUM(B57:B60)</f>
        <v>0</v>
      </c>
      <c r="C56" s="518">
        <f>SUM(C57:C60)</f>
        <v>0</v>
      </c>
      <c r="D56" s="518">
        <f>SUM(D57:D60)</f>
        <v>0</v>
      </c>
      <c r="E56" s="518">
        <f>SUM(E57:E60)</f>
        <v>0</v>
      </c>
      <c r="F56" s="518">
        <f>SUM(F57:F60)</f>
        <v>0</v>
      </c>
      <c r="G56" s="518">
        <f t="shared" si="1"/>
        <v>0</v>
      </c>
    </row>
    <row r="57" spans="1:7">
      <c r="A57" s="523" t="s">
        <v>1109</v>
      </c>
      <c r="B57" s="519"/>
      <c r="C57" s="518"/>
      <c r="D57" s="518"/>
      <c r="E57" s="518"/>
      <c r="F57" s="518"/>
      <c r="G57" s="518">
        <f t="shared" si="1"/>
        <v>0</v>
      </c>
    </row>
    <row r="58" spans="1:7">
      <c r="A58" s="523" t="s">
        <v>1108</v>
      </c>
      <c r="B58" s="519"/>
      <c r="C58" s="518"/>
      <c r="D58" s="518"/>
      <c r="E58" s="518"/>
      <c r="F58" s="518"/>
      <c r="G58" s="518">
        <f t="shared" si="1"/>
        <v>0</v>
      </c>
    </row>
    <row r="59" spans="1:7">
      <c r="A59" s="523" t="s">
        <v>1107</v>
      </c>
      <c r="B59" s="519"/>
      <c r="C59" s="518"/>
      <c r="D59" s="518"/>
      <c r="E59" s="518"/>
      <c r="F59" s="518"/>
      <c r="G59" s="518">
        <f t="shared" si="1"/>
        <v>0</v>
      </c>
    </row>
    <row r="60" spans="1:7">
      <c r="A60" s="523" t="s">
        <v>1106</v>
      </c>
      <c r="B60" s="519"/>
      <c r="C60" s="518"/>
      <c r="D60" s="518"/>
      <c r="E60" s="518"/>
      <c r="F60" s="518"/>
      <c r="G60" s="518">
        <f t="shared" si="1"/>
        <v>0</v>
      </c>
    </row>
    <row r="61" spans="1:7">
      <c r="A61" s="521" t="s">
        <v>1105</v>
      </c>
      <c r="B61" s="519">
        <f>SUM(B62:B63)</f>
        <v>0</v>
      </c>
      <c r="C61" s="519">
        <f>SUM(C62:C63)</f>
        <v>0</v>
      </c>
      <c r="D61" s="519">
        <f>SUM(D62:D63)</f>
        <v>0</v>
      </c>
      <c r="E61" s="519">
        <f>SUM(E62:E63)</f>
        <v>0</v>
      </c>
      <c r="F61" s="519">
        <f>SUM(F62:F63)</f>
        <v>0</v>
      </c>
      <c r="G61" s="519">
        <f t="shared" si="1"/>
        <v>0</v>
      </c>
    </row>
    <row r="62" spans="1:7" ht="22.5">
      <c r="A62" s="523" t="s">
        <v>1104</v>
      </c>
      <c r="B62" s="519"/>
      <c r="C62" s="518"/>
      <c r="D62" s="518"/>
      <c r="E62" s="518"/>
      <c r="F62" s="518"/>
      <c r="G62" s="518">
        <f t="shared" si="1"/>
        <v>0</v>
      </c>
    </row>
    <row r="63" spans="1:7">
      <c r="A63" s="523" t="s">
        <v>1103</v>
      </c>
      <c r="B63" s="519"/>
      <c r="C63" s="518"/>
      <c r="D63" s="518"/>
      <c r="E63" s="518"/>
      <c r="F63" s="518"/>
      <c r="G63" s="518">
        <f t="shared" si="1"/>
        <v>0</v>
      </c>
    </row>
    <row r="64" spans="1:7">
      <c r="A64" s="521" t="s">
        <v>1102</v>
      </c>
      <c r="B64" s="519"/>
      <c r="C64" s="518"/>
      <c r="D64" s="518"/>
      <c r="E64" s="518"/>
      <c r="F64" s="518"/>
      <c r="G64" s="518">
        <f t="shared" si="1"/>
        <v>0</v>
      </c>
    </row>
    <row r="65" spans="1:7">
      <c r="A65" s="521" t="s">
        <v>1101</v>
      </c>
      <c r="B65" s="519"/>
      <c r="C65" s="518"/>
      <c r="D65" s="518"/>
      <c r="E65" s="518"/>
      <c r="F65" s="518"/>
      <c r="G65" s="518">
        <f t="shared" si="1"/>
        <v>0</v>
      </c>
    </row>
    <row r="66" spans="1:7">
      <c r="A66" s="522"/>
      <c r="B66" s="519"/>
      <c r="C66" s="518"/>
      <c r="D66" s="518"/>
      <c r="E66" s="518"/>
      <c r="F66" s="518"/>
      <c r="G66" s="518">
        <f t="shared" si="1"/>
        <v>0</v>
      </c>
    </row>
    <row r="67" spans="1:7">
      <c r="A67" s="513" t="s">
        <v>1100</v>
      </c>
      <c r="B67" s="519">
        <f>+B47+B56+B61+B64+B65</f>
        <v>0</v>
      </c>
      <c r="C67" s="519">
        <f>+C47+C56+C61+C64+C65</f>
        <v>0</v>
      </c>
      <c r="D67" s="519">
        <f>+D47+D56+D61+D64+D65</f>
        <v>0</v>
      </c>
      <c r="E67" s="519">
        <f>+E47+E56+E61+E64+E65</f>
        <v>0</v>
      </c>
      <c r="F67" s="519">
        <f>+F47+F56+F61+F64+F65</f>
        <v>0</v>
      </c>
      <c r="G67" s="519">
        <f t="shared" si="1"/>
        <v>0</v>
      </c>
    </row>
    <row r="68" spans="1:7">
      <c r="A68" s="522"/>
      <c r="B68" s="519"/>
      <c r="C68" s="518"/>
      <c r="D68" s="518"/>
      <c r="E68" s="518"/>
      <c r="F68" s="518"/>
      <c r="G68" s="518">
        <f t="shared" si="1"/>
        <v>0</v>
      </c>
    </row>
    <row r="69" spans="1:7">
      <c r="A69" s="513" t="s">
        <v>1099</v>
      </c>
      <c r="B69" s="519">
        <f>+B70</f>
        <v>0</v>
      </c>
      <c r="C69" s="519">
        <f>+C70</f>
        <v>0</v>
      </c>
      <c r="D69" s="519">
        <f>+D70</f>
        <v>0</v>
      </c>
      <c r="E69" s="519">
        <f>+E70</f>
        <v>0</v>
      </c>
      <c r="F69" s="519">
        <f>+F70</f>
        <v>0</v>
      </c>
      <c r="G69" s="519">
        <f t="shared" si="1"/>
        <v>0</v>
      </c>
    </row>
    <row r="70" spans="1:7">
      <c r="A70" s="521" t="s">
        <v>1098</v>
      </c>
      <c r="B70" s="519"/>
      <c r="C70" s="518"/>
      <c r="D70" s="518"/>
      <c r="E70" s="518"/>
      <c r="F70" s="518"/>
      <c r="G70" s="518">
        <f t="shared" si="1"/>
        <v>0</v>
      </c>
    </row>
    <row r="71" spans="1:7">
      <c r="A71" s="522"/>
      <c r="B71" s="519"/>
      <c r="C71" s="518"/>
      <c r="D71" s="518"/>
      <c r="E71" s="518"/>
      <c r="F71" s="518"/>
      <c r="G71" s="518"/>
    </row>
    <row r="72" spans="1:7">
      <c r="A72" s="513" t="s">
        <v>1097</v>
      </c>
      <c r="B72" s="519">
        <f>+B42+B67+B69</f>
        <v>0</v>
      </c>
      <c r="C72" s="519">
        <f>+C42+C67+C69</f>
        <v>0</v>
      </c>
      <c r="D72" s="519">
        <f>+D42+D67+D69</f>
        <v>0</v>
      </c>
      <c r="E72" s="519">
        <f>+E42+E67+E69</f>
        <v>0</v>
      </c>
      <c r="F72" s="519">
        <f>+F42+F67+F69</f>
        <v>0</v>
      </c>
      <c r="G72" s="518">
        <f>F72-B72</f>
        <v>0</v>
      </c>
    </row>
    <row r="73" spans="1:7">
      <c r="A73" s="522"/>
      <c r="B73" s="519"/>
      <c r="C73" s="518"/>
      <c r="D73" s="518"/>
      <c r="E73" s="518"/>
      <c r="F73" s="518"/>
      <c r="G73" s="518"/>
    </row>
    <row r="74" spans="1:7">
      <c r="A74" s="520" t="s">
        <v>1096</v>
      </c>
      <c r="B74" s="519"/>
      <c r="C74" s="518"/>
      <c r="D74" s="518"/>
      <c r="E74" s="518"/>
      <c r="F74" s="518"/>
      <c r="G74" s="518"/>
    </row>
    <row r="75" spans="1:7" ht="22.5">
      <c r="A75" s="521" t="s">
        <v>1095</v>
      </c>
      <c r="B75" s="519"/>
      <c r="C75" s="518"/>
      <c r="D75" s="518"/>
      <c r="E75" s="518"/>
      <c r="F75" s="518"/>
      <c r="G75" s="518">
        <f>F75-B75</f>
        <v>0</v>
      </c>
    </row>
    <row r="76" spans="1:7" ht="22.5">
      <c r="A76" s="521" t="s">
        <v>1094</v>
      </c>
      <c r="B76" s="519"/>
      <c r="C76" s="518"/>
      <c r="D76" s="518"/>
      <c r="E76" s="518"/>
      <c r="F76" s="518"/>
      <c r="G76" s="518">
        <f>F76-B76</f>
        <v>0</v>
      </c>
    </row>
    <row r="77" spans="1:7">
      <c r="A77" s="520" t="s">
        <v>1093</v>
      </c>
      <c r="B77" s="519">
        <f>+B75+B76</f>
        <v>0</v>
      </c>
      <c r="C77" s="519">
        <f>+C75+C76</f>
        <v>0</v>
      </c>
      <c r="D77" s="519">
        <f>+D75+D76</f>
        <v>0</v>
      </c>
      <c r="E77" s="519">
        <f>+E75+E76</f>
        <v>0</v>
      </c>
      <c r="F77" s="519">
        <f>+F75+F76</f>
        <v>0</v>
      </c>
      <c r="G77" s="518">
        <f>F77-B77</f>
        <v>0</v>
      </c>
    </row>
    <row r="78" spans="1:7" ht="15.75" thickBot="1">
      <c r="A78" s="517"/>
      <c r="B78" s="516"/>
      <c r="C78" s="515"/>
      <c r="D78" s="515"/>
      <c r="E78" s="515"/>
      <c r="F78" s="515"/>
      <c r="G78" s="515"/>
    </row>
    <row r="82" spans="1:8">
      <c r="A82" s="626"/>
      <c r="B82" s="626"/>
      <c r="C82" s="626"/>
      <c r="D82" s="626"/>
      <c r="E82" s="626"/>
      <c r="F82" s="626"/>
      <c r="G82" s="626"/>
      <c r="H82" s="626"/>
    </row>
    <row r="83" spans="1:8">
      <c r="A83" s="626"/>
      <c r="B83" s="626"/>
      <c r="C83" s="626"/>
      <c r="D83" s="626"/>
      <c r="E83" s="626"/>
      <c r="F83" s="626"/>
      <c r="G83" s="626"/>
      <c r="H83" s="626"/>
    </row>
    <row r="84" spans="1:8">
      <c r="A84" s="626"/>
      <c r="B84" s="626"/>
      <c r="C84" s="626"/>
      <c r="D84" s="626"/>
      <c r="E84" s="626"/>
      <c r="F84" s="626"/>
      <c r="G84" s="626"/>
      <c r="H84" s="626"/>
    </row>
    <row r="85" spans="1:8">
      <c r="A85" s="626"/>
      <c r="B85" s="626"/>
      <c r="C85" s="626"/>
      <c r="D85" s="626"/>
      <c r="E85" s="626"/>
      <c r="F85" s="626"/>
      <c r="G85" s="626"/>
      <c r="H85" s="626"/>
    </row>
    <row r="86" spans="1:8">
      <c r="A86" s="626"/>
      <c r="B86" s="626"/>
      <c r="C86" s="626"/>
      <c r="D86" s="626"/>
      <c r="E86" s="626"/>
      <c r="F86" s="626"/>
      <c r="G86" s="626"/>
      <c r="H86" s="626"/>
    </row>
    <row r="87" spans="1:8">
      <c r="A87" s="626"/>
      <c r="B87" s="626"/>
      <c r="C87" s="626"/>
      <c r="D87" s="626"/>
      <c r="E87" s="626"/>
      <c r="F87" s="626"/>
      <c r="G87" s="626"/>
      <c r="H87" s="626"/>
    </row>
    <row r="88" spans="1:8">
      <c r="A88" s="626"/>
      <c r="B88" s="626"/>
      <c r="C88" s="626"/>
      <c r="D88" s="626"/>
      <c r="E88" s="626"/>
      <c r="F88" s="626"/>
      <c r="G88" s="626"/>
      <c r="H88" s="626"/>
    </row>
    <row r="89" spans="1:8">
      <c r="A89" s="626"/>
      <c r="B89" s="626"/>
      <c r="C89" s="626"/>
      <c r="D89" s="626"/>
      <c r="E89" s="626"/>
      <c r="F89" s="626"/>
      <c r="G89" s="626"/>
      <c r="H89" s="626"/>
    </row>
    <row r="90" spans="1:8">
      <c r="A90" s="626"/>
      <c r="B90" s="626"/>
      <c r="C90" s="626"/>
      <c r="D90" s="626"/>
      <c r="E90" s="626"/>
      <c r="F90" s="626"/>
      <c r="G90" s="626"/>
      <c r="H90" s="626"/>
    </row>
  </sheetData>
  <mergeCells count="7">
    <mergeCell ref="A1:G1"/>
    <mergeCell ref="A2:G2"/>
    <mergeCell ref="A3:G3"/>
    <mergeCell ref="A4:G4"/>
    <mergeCell ref="B5:F5"/>
    <mergeCell ref="G5:G6"/>
    <mergeCell ref="A5:A6"/>
  </mergeCells>
  <pageMargins left="0.70866141732283472" right="0.70866141732283472" top="0.74803149606299213" bottom="0.74803149606299213" header="0.31496062992125984" footer="0.31496062992125984"/>
  <pageSetup scale="85" fitToHeight="0" orientation="landscape" r:id="rId1"/>
  <headerFooter>
    <oddHeader>&amp;R&amp;"Arial,Normal"&amp;10LDF-5</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3"/>
  <sheetViews>
    <sheetView topLeftCell="A121" zoomScaleNormal="100" workbookViewId="0">
      <selection activeCell="A138" sqref="A138"/>
    </sheetView>
  </sheetViews>
  <sheetFormatPr baseColWidth="10" defaultRowHeight="15"/>
  <cols>
    <col min="1" max="1" width="52.28515625" customWidth="1"/>
    <col min="2" max="2" width="11.28515625" bestFit="1" customWidth="1"/>
    <col min="3" max="3" width="12.42578125" customWidth="1"/>
    <col min="7" max="7" width="13.28515625" bestFit="1" customWidth="1"/>
  </cols>
  <sheetData>
    <row r="1" spans="1:7">
      <c r="A1" s="1413" t="s">
        <v>987</v>
      </c>
      <c r="B1" s="1414"/>
      <c r="C1" s="1414"/>
      <c r="D1" s="1414"/>
      <c r="E1" s="1414"/>
      <c r="F1" s="1414"/>
      <c r="G1" s="1440"/>
    </row>
    <row r="2" spans="1:7">
      <c r="A2" s="1429" t="s">
        <v>1241</v>
      </c>
      <c r="B2" s="1430"/>
      <c r="C2" s="1430"/>
      <c r="D2" s="1430"/>
      <c r="E2" s="1430"/>
      <c r="F2" s="1430"/>
      <c r="G2" s="1441"/>
    </row>
    <row r="3" spans="1:7">
      <c r="A3" s="1429" t="s">
        <v>1240</v>
      </c>
      <c r="B3" s="1430"/>
      <c r="C3" s="1430"/>
      <c r="D3" s="1430"/>
      <c r="E3" s="1430"/>
      <c r="F3" s="1430"/>
      <c r="G3" s="1441"/>
    </row>
    <row r="4" spans="1:7">
      <c r="A4" s="1429" t="s">
        <v>1029</v>
      </c>
      <c r="B4" s="1430"/>
      <c r="C4" s="1430"/>
      <c r="D4" s="1430"/>
      <c r="E4" s="1430"/>
      <c r="F4" s="1430"/>
      <c r="G4" s="1441"/>
    </row>
    <row r="5" spans="1:7" ht="15.75" thickBot="1">
      <c r="A5" s="1432" t="s">
        <v>984</v>
      </c>
      <c r="B5" s="1433"/>
      <c r="C5" s="1433"/>
      <c r="D5" s="1433"/>
      <c r="E5" s="1433"/>
      <c r="F5" s="1433"/>
      <c r="G5" s="1442"/>
    </row>
    <row r="6" spans="1:7" ht="15.75" thickBot="1">
      <c r="A6" s="1438" t="s">
        <v>983</v>
      </c>
      <c r="B6" s="1435" t="s">
        <v>289</v>
      </c>
      <c r="C6" s="1436"/>
      <c r="D6" s="1436"/>
      <c r="E6" s="1436"/>
      <c r="F6" s="1437"/>
      <c r="G6" s="1425" t="s">
        <v>1239</v>
      </c>
    </row>
    <row r="7" spans="1:7" ht="30.75" customHeight="1" thickBot="1">
      <c r="A7" s="1439"/>
      <c r="B7" s="527" t="s">
        <v>1238</v>
      </c>
      <c r="C7" s="480" t="s">
        <v>1237</v>
      </c>
      <c r="D7" s="493" t="s">
        <v>273</v>
      </c>
      <c r="E7" s="493" t="s">
        <v>274</v>
      </c>
      <c r="F7" s="493" t="s">
        <v>1236</v>
      </c>
      <c r="G7" s="1426"/>
    </row>
    <row r="8" spans="1:7">
      <c r="A8" s="535" t="s">
        <v>1235</v>
      </c>
      <c r="B8" s="529">
        <f>B9+B17+B27+B37+B47+B57+B61+B70+B74</f>
        <v>0</v>
      </c>
      <c r="C8" s="529">
        <f>C9+C17+C27+C37+C47+C57+C61+C70+C74</f>
        <v>0</v>
      </c>
      <c r="D8" s="529">
        <f>D9+D17+D27+D37+D47+D57+D61+D70+D74</f>
        <v>0</v>
      </c>
      <c r="E8" s="529">
        <f>E9+E17+E27+E37+E47+E57+E61+E70+E74</f>
        <v>0</v>
      </c>
      <c r="F8" s="529">
        <f>F9+F17+F27+F37+F47+F57+F61+F70+F74</f>
        <v>0</v>
      </c>
      <c r="G8" s="538">
        <f t="shared" ref="G8:G39" si="0">D8-E8</f>
        <v>0</v>
      </c>
    </row>
    <row r="9" spans="1:7">
      <c r="A9" s="532" t="s">
        <v>1233</v>
      </c>
      <c r="B9" s="519">
        <f>SUM(B10:B16)</f>
        <v>0</v>
      </c>
      <c r="C9" s="519">
        <f>SUM(C10:C16)</f>
        <v>0</v>
      </c>
      <c r="D9" s="519">
        <f>SUM(D10:D16)</f>
        <v>0</v>
      </c>
      <c r="E9" s="519">
        <f>SUM(E10:E16)</f>
        <v>0</v>
      </c>
      <c r="F9" s="519">
        <f>SUM(F10:F16)</f>
        <v>0</v>
      </c>
      <c r="G9" s="518">
        <f t="shared" si="0"/>
        <v>0</v>
      </c>
    </row>
    <row r="10" spans="1:7">
      <c r="A10" s="531" t="s">
        <v>1232</v>
      </c>
      <c r="B10" s="519"/>
      <c r="C10" s="518"/>
      <c r="D10" s="518"/>
      <c r="E10" s="518"/>
      <c r="F10" s="518"/>
      <c r="G10" s="518">
        <f t="shared" si="0"/>
        <v>0</v>
      </c>
    </row>
    <row r="11" spans="1:7">
      <c r="A11" s="531" t="s">
        <v>1231</v>
      </c>
      <c r="B11" s="519"/>
      <c r="C11" s="518"/>
      <c r="D11" s="518"/>
      <c r="E11" s="518"/>
      <c r="F11" s="518"/>
      <c r="G11" s="518">
        <f t="shared" si="0"/>
        <v>0</v>
      </c>
    </row>
    <row r="12" spans="1:7">
      <c r="A12" s="531" t="s">
        <v>1230</v>
      </c>
      <c r="B12" s="519"/>
      <c r="C12" s="518"/>
      <c r="D12" s="518"/>
      <c r="E12" s="518"/>
      <c r="F12" s="518"/>
      <c r="G12" s="518">
        <f t="shared" si="0"/>
        <v>0</v>
      </c>
    </row>
    <row r="13" spans="1:7">
      <c r="A13" s="531" t="s">
        <v>1229</v>
      </c>
      <c r="B13" s="519"/>
      <c r="C13" s="518"/>
      <c r="D13" s="518"/>
      <c r="E13" s="518"/>
      <c r="F13" s="518"/>
      <c r="G13" s="518">
        <f t="shared" si="0"/>
        <v>0</v>
      </c>
    </row>
    <row r="14" spans="1:7">
      <c r="A14" s="531" t="s">
        <v>1228</v>
      </c>
      <c r="B14" s="519"/>
      <c r="C14" s="518"/>
      <c r="D14" s="518"/>
      <c r="E14" s="518"/>
      <c r="F14" s="518"/>
      <c r="G14" s="518">
        <f t="shared" si="0"/>
        <v>0</v>
      </c>
    </row>
    <row r="15" spans="1:7">
      <c r="A15" s="531" t="s">
        <v>1227</v>
      </c>
      <c r="B15" s="519"/>
      <c r="C15" s="518"/>
      <c r="D15" s="518"/>
      <c r="E15" s="518"/>
      <c r="F15" s="518"/>
      <c r="G15" s="518">
        <f t="shared" si="0"/>
        <v>0</v>
      </c>
    </row>
    <row r="16" spans="1:7">
      <c r="A16" s="531" t="s">
        <v>1226</v>
      </c>
      <c r="B16" s="519"/>
      <c r="C16" s="518"/>
      <c r="D16" s="518"/>
      <c r="E16" s="518"/>
      <c r="F16" s="518"/>
      <c r="G16" s="518">
        <f t="shared" si="0"/>
        <v>0</v>
      </c>
    </row>
    <row r="17" spans="1:7">
      <c r="A17" s="532" t="s">
        <v>1225</v>
      </c>
      <c r="B17" s="519">
        <f>SUM(B18:B26)</f>
        <v>0</v>
      </c>
      <c r="C17" s="519">
        <f>SUM(C18:C26)</f>
        <v>0</v>
      </c>
      <c r="D17" s="519">
        <f>SUM(D18:D26)</f>
        <v>0</v>
      </c>
      <c r="E17" s="519">
        <f>SUM(E18:E26)</f>
        <v>0</v>
      </c>
      <c r="F17" s="519">
        <f>SUM(F18:F26)</f>
        <v>0</v>
      </c>
      <c r="G17" s="518">
        <f t="shared" si="0"/>
        <v>0</v>
      </c>
    </row>
    <row r="18" spans="1:7" ht="22.5">
      <c r="A18" s="523" t="s">
        <v>1224</v>
      </c>
      <c r="B18" s="519"/>
      <c r="C18" s="518"/>
      <c r="D18" s="518"/>
      <c r="E18" s="518"/>
      <c r="F18" s="518"/>
      <c r="G18" s="518">
        <f t="shared" si="0"/>
        <v>0</v>
      </c>
    </row>
    <row r="19" spans="1:7">
      <c r="A19" s="531" t="s">
        <v>1223</v>
      </c>
      <c r="B19" s="519"/>
      <c r="C19" s="518"/>
      <c r="D19" s="518"/>
      <c r="E19" s="518"/>
      <c r="F19" s="518"/>
      <c r="G19" s="518">
        <f t="shared" si="0"/>
        <v>0</v>
      </c>
    </row>
    <row r="20" spans="1:7">
      <c r="A20" s="531" t="s">
        <v>1222</v>
      </c>
      <c r="B20" s="519"/>
      <c r="C20" s="518"/>
      <c r="D20" s="518"/>
      <c r="E20" s="518"/>
      <c r="F20" s="518"/>
      <c r="G20" s="518">
        <f t="shared" si="0"/>
        <v>0</v>
      </c>
    </row>
    <row r="21" spans="1:7">
      <c r="A21" s="531" t="s">
        <v>1221</v>
      </c>
      <c r="B21" s="519"/>
      <c r="C21" s="518"/>
      <c r="D21" s="518"/>
      <c r="E21" s="518"/>
      <c r="F21" s="518"/>
      <c r="G21" s="518">
        <f t="shared" si="0"/>
        <v>0</v>
      </c>
    </row>
    <row r="22" spans="1:7">
      <c r="A22" s="531" t="s">
        <v>1220</v>
      </c>
      <c r="B22" s="519"/>
      <c r="C22" s="518"/>
      <c r="D22" s="518"/>
      <c r="E22" s="518"/>
      <c r="F22" s="518"/>
      <c r="G22" s="518">
        <f t="shared" si="0"/>
        <v>0</v>
      </c>
    </row>
    <row r="23" spans="1:7">
      <c r="A23" s="531" t="s">
        <v>1219</v>
      </c>
      <c r="B23" s="519"/>
      <c r="C23" s="518"/>
      <c r="D23" s="518"/>
      <c r="E23" s="518"/>
      <c r="F23" s="518"/>
      <c r="G23" s="518">
        <f t="shared" si="0"/>
        <v>0</v>
      </c>
    </row>
    <row r="24" spans="1:7" ht="22.5">
      <c r="A24" s="523" t="s">
        <v>1218</v>
      </c>
      <c r="B24" s="519"/>
      <c r="C24" s="518"/>
      <c r="D24" s="518"/>
      <c r="E24" s="518"/>
      <c r="F24" s="518"/>
      <c r="G24" s="518">
        <f t="shared" si="0"/>
        <v>0</v>
      </c>
    </row>
    <row r="25" spans="1:7">
      <c r="A25" s="531" t="s">
        <v>1217</v>
      </c>
      <c r="B25" s="519"/>
      <c r="C25" s="518"/>
      <c r="D25" s="518"/>
      <c r="E25" s="518"/>
      <c r="F25" s="518"/>
      <c r="G25" s="518">
        <f t="shared" si="0"/>
        <v>0</v>
      </c>
    </row>
    <row r="26" spans="1:7">
      <c r="A26" s="531" t="s">
        <v>1216</v>
      </c>
      <c r="B26" s="519"/>
      <c r="C26" s="518"/>
      <c r="D26" s="518"/>
      <c r="E26" s="518"/>
      <c r="F26" s="518"/>
      <c r="G26" s="518">
        <f t="shared" si="0"/>
        <v>0</v>
      </c>
    </row>
    <row r="27" spans="1:7">
      <c r="A27" s="532" t="s">
        <v>1215</v>
      </c>
      <c r="B27" s="519">
        <f>SUM(B28:B36)</f>
        <v>0</v>
      </c>
      <c r="C27" s="519">
        <f>SUM(C28:C36)</f>
        <v>0</v>
      </c>
      <c r="D27" s="519">
        <f>SUM(D28:D36)</f>
        <v>0</v>
      </c>
      <c r="E27" s="519">
        <f>SUM(E28:E36)</f>
        <v>0</v>
      </c>
      <c r="F27" s="519">
        <f>SUM(F28:F36)</f>
        <v>0</v>
      </c>
      <c r="G27" s="518">
        <f t="shared" si="0"/>
        <v>0</v>
      </c>
    </row>
    <row r="28" spans="1:7">
      <c r="A28" s="531" t="s">
        <v>1214</v>
      </c>
      <c r="B28" s="519"/>
      <c r="C28" s="518"/>
      <c r="D28" s="518"/>
      <c r="E28" s="518"/>
      <c r="F28" s="518"/>
      <c r="G28" s="518">
        <f t="shared" si="0"/>
        <v>0</v>
      </c>
    </row>
    <row r="29" spans="1:7">
      <c r="A29" s="531" t="s">
        <v>1213</v>
      </c>
      <c r="B29" s="519"/>
      <c r="C29" s="518"/>
      <c r="D29" s="518"/>
      <c r="E29" s="518"/>
      <c r="F29" s="518"/>
      <c r="G29" s="518">
        <f t="shared" si="0"/>
        <v>0</v>
      </c>
    </row>
    <row r="30" spans="1:7">
      <c r="A30" s="523" t="s">
        <v>1212</v>
      </c>
      <c r="B30" s="519"/>
      <c r="C30" s="518"/>
      <c r="D30" s="518"/>
      <c r="E30" s="518"/>
      <c r="F30" s="518"/>
      <c r="G30" s="518">
        <f t="shared" si="0"/>
        <v>0</v>
      </c>
    </row>
    <row r="31" spans="1:7">
      <c r="A31" s="531" t="s">
        <v>1211</v>
      </c>
      <c r="B31" s="519"/>
      <c r="C31" s="518"/>
      <c r="D31" s="518"/>
      <c r="E31" s="518"/>
      <c r="F31" s="518"/>
      <c r="G31" s="518">
        <f t="shared" si="0"/>
        <v>0</v>
      </c>
    </row>
    <row r="32" spans="1:7" ht="22.5">
      <c r="A32" s="523" t="s">
        <v>1210</v>
      </c>
      <c r="B32" s="519"/>
      <c r="C32" s="518"/>
      <c r="D32" s="518"/>
      <c r="E32" s="518"/>
      <c r="F32" s="518"/>
      <c r="G32" s="518">
        <f t="shared" si="0"/>
        <v>0</v>
      </c>
    </row>
    <row r="33" spans="1:7">
      <c r="A33" s="531" t="s">
        <v>1209</v>
      </c>
      <c r="B33" s="519"/>
      <c r="C33" s="518"/>
      <c r="D33" s="518"/>
      <c r="E33" s="518"/>
      <c r="F33" s="518"/>
      <c r="G33" s="518">
        <f t="shared" si="0"/>
        <v>0</v>
      </c>
    </row>
    <row r="34" spans="1:7">
      <c r="A34" s="531" t="s">
        <v>1208</v>
      </c>
      <c r="B34" s="519"/>
      <c r="C34" s="518"/>
      <c r="D34" s="518"/>
      <c r="E34" s="518"/>
      <c r="F34" s="518"/>
      <c r="G34" s="518">
        <f t="shared" si="0"/>
        <v>0</v>
      </c>
    </row>
    <row r="35" spans="1:7">
      <c r="A35" s="531" t="s">
        <v>1207</v>
      </c>
      <c r="B35" s="519"/>
      <c r="C35" s="518"/>
      <c r="D35" s="518"/>
      <c r="E35" s="518"/>
      <c r="F35" s="518"/>
      <c r="G35" s="518">
        <f t="shared" si="0"/>
        <v>0</v>
      </c>
    </row>
    <row r="36" spans="1:7">
      <c r="A36" s="531" t="s">
        <v>1206</v>
      </c>
      <c r="B36" s="519"/>
      <c r="C36" s="518"/>
      <c r="D36" s="518"/>
      <c r="E36" s="518"/>
      <c r="F36" s="518"/>
      <c r="G36" s="518">
        <f t="shared" si="0"/>
        <v>0</v>
      </c>
    </row>
    <row r="37" spans="1:7" ht="22.5">
      <c r="A37" s="521" t="s">
        <v>1205</v>
      </c>
      <c r="B37" s="519">
        <f>SUM(B38:B46)</f>
        <v>0</v>
      </c>
      <c r="C37" s="519">
        <f>SUM(C38:C46)</f>
        <v>0</v>
      </c>
      <c r="D37" s="519">
        <f>SUM(D38:D46)</f>
        <v>0</v>
      </c>
      <c r="E37" s="519">
        <f>SUM(E38:E46)</f>
        <v>0</v>
      </c>
      <c r="F37" s="519">
        <f>SUM(F38:F46)</f>
        <v>0</v>
      </c>
      <c r="G37" s="518">
        <f t="shared" si="0"/>
        <v>0</v>
      </c>
    </row>
    <row r="38" spans="1:7">
      <c r="A38" s="531" t="s">
        <v>1204</v>
      </c>
      <c r="B38" s="519"/>
      <c r="C38" s="518"/>
      <c r="D38" s="518"/>
      <c r="E38" s="518"/>
      <c r="F38" s="518"/>
      <c r="G38" s="518">
        <f t="shared" si="0"/>
        <v>0</v>
      </c>
    </row>
    <row r="39" spans="1:7">
      <c r="A39" s="531" t="s">
        <v>1203</v>
      </c>
      <c r="B39" s="519"/>
      <c r="C39" s="518"/>
      <c r="D39" s="518"/>
      <c r="E39" s="518"/>
      <c r="F39" s="518"/>
      <c r="G39" s="518">
        <f t="shared" si="0"/>
        <v>0</v>
      </c>
    </row>
    <row r="40" spans="1:7">
      <c r="A40" s="531" t="s">
        <v>1202</v>
      </c>
      <c r="B40" s="519"/>
      <c r="C40" s="518"/>
      <c r="D40" s="518"/>
      <c r="E40" s="518"/>
      <c r="F40" s="518"/>
      <c r="G40" s="518">
        <f t="shared" ref="G40:G71" si="1">D40-E40</f>
        <v>0</v>
      </c>
    </row>
    <row r="41" spans="1:7">
      <c r="A41" s="531" t="s">
        <v>1201</v>
      </c>
      <c r="B41" s="519"/>
      <c r="C41" s="518"/>
      <c r="D41" s="518"/>
      <c r="E41" s="518"/>
      <c r="F41" s="518"/>
      <c r="G41" s="518">
        <f t="shared" si="1"/>
        <v>0</v>
      </c>
    </row>
    <row r="42" spans="1:7">
      <c r="A42" s="531" t="s">
        <v>1200</v>
      </c>
      <c r="B42" s="519"/>
      <c r="C42" s="518"/>
      <c r="D42" s="518"/>
      <c r="E42" s="518"/>
      <c r="F42" s="518"/>
      <c r="G42" s="518">
        <f t="shared" si="1"/>
        <v>0</v>
      </c>
    </row>
    <row r="43" spans="1:7">
      <c r="A43" s="531" t="s">
        <v>1199</v>
      </c>
      <c r="B43" s="519"/>
      <c r="C43" s="518"/>
      <c r="D43" s="518"/>
      <c r="E43" s="518"/>
      <c r="F43" s="518"/>
      <c r="G43" s="518">
        <f t="shared" si="1"/>
        <v>0</v>
      </c>
    </row>
    <row r="44" spans="1:7">
      <c r="A44" s="531" t="s">
        <v>1198</v>
      </c>
      <c r="B44" s="519"/>
      <c r="C44" s="518"/>
      <c r="D44" s="518"/>
      <c r="E44" s="518"/>
      <c r="F44" s="518"/>
      <c r="G44" s="518">
        <f t="shared" si="1"/>
        <v>0</v>
      </c>
    </row>
    <row r="45" spans="1:7">
      <c r="A45" s="531" t="s">
        <v>1197</v>
      </c>
      <c r="B45" s="519"/>
      <c r="C45" s="518"/>
      <c r="D45" s="518"/>
      <c r="E45" s="518"/>
      <c r="F45" s="518"/>
      <c r="G45" s="518">
        <f t="shared" si="1"/>
        <v>0</v>
      </c>
    </row>
    <row r="46" spans="1:7">
      <c r="A46" s="531" t="s">
        <v>1196</v>
      </c>
      <c r="B46" s="519"/>
      <c r="C46" s="518"/>
      <c r="D46" s="518"/>
      <c r="E46" s="518"/>
      <c r="F46" s="518"/>
      <c r="G46" s="518">
        <f t="shared" si="1"/>
        <v>0</v>
      </c>
    </row>
    <row r="47" spans="1:7" ht="22.5">
      <c r="A47" s="521" t="s">
        <v>1195</v>
      </c>
      <c r="B47" s="519">
        <f>SUM(B48:B56)</f>
        <v>0</v>
      </c>
      <c r="C47" s="519">
        <f>SUM(C48:C56)</f>
        <v>0</v>
      </c>
      <c r="D47" s="519">
        <f>SUM(D48:D56)</f>
        <v>0</v>
      </c>
      <c r="E47" s="519">
        <f>SUM(E48:E56)</f>
        <v>0</v>
      </c>
      <c r="F47" s="519">
        <f>SUM(F48:F56)</f>
        <v>0</v>
      </c>
      <c r="G47" s="518">
        <f t="shared" si="1"/>
        <v>0</v>
      </c>
    </row>
    <row r="48" spans="1:7">
      <c r="A48" s="531" t="s">
        <v>1194</v>
      </c>
      <c r="B48" s="519"/>
      <c r="C48" s="518"/>
      <c r="D48" s="518"/>
      <c r="E48" s="518"/>
      <c r="F48" s="518"/>
      <c r="G48" s="518">
        <f t="shared" si="1"/>
        <v>0</v>
      </c>
    </row>
    <row r="49" spans="1:7">
      <c r="A49" s="531" t="s">
        <v>1193</v>
      </c>
      <c r="B49" s="519"/>
      <c r="C49" s="518"/>
      <c r="D49" s="518"/>
      <c r="E49" s="518"/>
      <c r="F49" s="518"/>
      <c r="G49" s="518">
        <f t="shared" si="1"/>
        <v>0</v>
      </c>
    </row>
    <row r="50" spans="1:7">
      <c r="A50" s="531" t="s">
        <v>1192</v>
      </c>
      <c r="B50" s="519"/>
      <c r="C50" s="518"/>
      <c r="D50" s="518"/>
      <c r="E50" s="518"/>
      <c r="F50" s="518"/>
      <c r="G50" s="518">
        <f t="shared" si="1"/>
        <v>0</v>
      </c>
    </row>
    <row r="51" spans="1:7">
      <c r="A51" s="531" t="s">
        <v>1191</v>
      </c>
      <c r="B51" s="519"/>
      <c r="C51" s="518"/>
      <c r="D51" s="518"/>
      <c r="E51" s="518"/>
      <c r="F51" s="518"/>
      <c r="G51" s="518">
        <f t="shared" si="1"/>
        <v>0</v>
      </c>
    </row>
    <row r="52" spans="1:7">
      <c r="A52" s="531" t="s">
        <v>1190</v>
      </c>
      <c r="B52" s="519"/>
      <c r="C52" s="518"/>
      <c r="D52" s="518"/>
      <c r="E52" s="518"/>
      <c r="F52" s="518"/>
      <c r="G52" s="518">
        <f t="shared" si="1"/>
        <v>0</v>
      </c>
    </row>
    <row r="53" spans="1:7">
      <c r="A53" s="531" t="s">
        <v>1189</v>
      </c>
      <c r="B53" s="519"/>
      <c r="C53" s="518"/>
      <c r="D53" s="518"/>
      <c r="E53" s="518"/>
      <c r="F53" s="518"/>
      <c r="G53" s="518">
        <f t="shared" si="1"/>
        <v>0</v>
      </c>
    </row>
    <row r="54" spans="1:7">
      <c r="A54" s="531" t="s">
        <v>1188</v>
      </c>
      <c r="B54" s="519"/>
      <c r="C54" s="518"/>
      <c r="D54" s="518"/>
      <c r="E54" s="518"/>
      <c r="F54" s="518"/>
      <c r="G54" s="518">
        <f t="shared" si="1"/>
        <v>0</v>
      </c>
    </row>
    <row r="55" spans="1:7">
      <c r="A55" s="531" t="s">
        <v>1187</v>
      </c>
      <c r="B55" s="519"/>
      <c r="C55" s="518"/>
      <c r="D55" s="518"/>
      <c r="E55" s="518"/>
      <c r="F55" s="518"/>
      <c r="G55" s="518">
        <f t="shared" si="1"/>
        <v>0</v>
      </c>
    </row>
    <row r="56" spans="1:7">
      <c r="A56" s="531" t="s">
        <v>1186</v>
      </c>
      <c r="B56" s="519"/>
      <c r="C56" s="518"/>
      <c r="D56" s="518"/>
      <c r="E56" s="518"/>
      <c r="F56" s="518"/>
      <c r="G56" s="518">
        <f t="shared" si="1"/>
        <v>0</v>
      </c>
    </row>
    <row r="57" spans="1:7">
      <c r="A57" s="521" t="s">
        <v>1185</v>
      </c>
      <c r="B57" s="519">
        <f>SUM(B58:B60)</f>
        <v>0</v>
      </c>
      <c r="C57" s="519">
        <f>SUM(C58:C60)</f>
        <v>0</v>
      </c>
      <c r="D57" s="519">
        <f>SUM(D58:D60)</f>
        <v>0</v>
      </c>
      <c r="E57" s="519">
        <f>SUM(E58:E60)</f>
        <v>0</v>
      </c>
      <c r="F57" s="519">
        <f>SUM(F58:F60)</f>
        <v>0</v>
      </c>
      <c r="G57" s="518">
        <f t="shared" si="1"/>
        <v>0</v>
      </c>
    </row>
    <row r="58" spans="1:7">
      <c r="A58" s="531" t="s">
        <v>1184</v>
      </c>
      <c r="B58" s="519"/>
      <c r="C58" s="518"/>
      <c r="D58" s="518"/>
      <c r="E58" s="518"/>
      <c r="F58" s="518"/>
      <c r="G58" s="518">
        <f t="shared" si="1"/>
        <v>0</v>
      </c>
    </row>
    <row r="59" spans="1:7">
      <c r="A59" s="531" t="s">
        <v>1183</v>
      </c>
      <c r="B59" s="519"/>
      <c r="C59" s="518"/>
      <c r="D59" s="518"/>
      <c r="E59" s="518"/>
      <c r="F59" s="518"/>
      <c r="G59" s="518">
        <f t="shared" si="1"/>
        <v>0</v>
      </c>
    </row>
    <row r="60" spans="1:7">
      <c r="A60" s="531" t="s">
        <v>1182</v>
      </c>
      <c r="B60" s="519"/>
      <c r="C60" s="518"/>
      <c r="D60" s="518"/>
      <c r="E60" s="518"/>
      <c r="F60" s="518"/>
      <c r="G60" s="518">
        <f t="shared" si="1"/>
        <v>0</v>
      </c>
    </row>
    <row r="61" spans="1:7" ht="22.5">
      <c r="A61" s="521" t="s">
        <v>1181</v>
      </c>
      <c r="B61" s="519">
        <f>SUM(B62:B69)</f>
        <v>0</v>
      </c>
      <c r="C61" s="519">
        <f>SUM(C62:C69)</f>
        <v>0</v>
      </c>
      <c r="D61" s="519">
        <f>SUM(D62:D69)</f>
        <v>0</v>
      </c>
      <c r="E61" s="519">
        <f>SUM(E62:E69)</f>
        <v>0</v>
      </c>
      <c r="F61" s="519">
        <f>SUM(F62:F69)</f>
        <v>0</v>
      </c>
      <c r="G61" s="518">
        <f t="shared" si="1"/>
        <v>0</v>
      </c>
    </row>
    <row r="62" spans="1:7">
      <c r="A62" s="531" t="s">
        <v>1180</v>
      </c>
      <c r="B62" s="519"/>
      <c r="C62" s="518"/>
      <c r="D62" s="518"/>
      <c r="E62" s="518"/>
      <c r="F62" s="518"/>
      <c r="G62" s="518">
        <f t="shared" si="1"/>
        <v>0</v>
      </c>
    </row>
    <row r="63" spans="1:7">
      <c r="A63" s="531" t="s">
        <v>1179</v>
      </c>
      <c r="B63" s="519"/>
      <c r="C63" s="518"/>
      <c r="D63" s="518"/>
      <c r="E63" s="518"/>
      <c r="F63" s="518"/>
      <c r="G63" s="518">
        <f t="shared" si="1"/>
        <v>0</v>
      </c>
    </row>
    <row r="64" spans="1:7">
      <c r="A64" s="531" t="s">
        <v>1178</v>
      </c>
      <c r="B64" s="519"/>
      <c r="C64" s="518"/>
      <c r="D64" s="518"/>
      <c r="E64" s="518"/>
      <c r="F64" s="518"/>
      <c r="G64" s="518">
        <f t="shared" si="1"/>
        <v>0</v>
      </c>
    </row>
    <row r="65" spans="1:7">
      <c r="A65" s="531" t="s">
        <v>1177</v>
      </c>
      <c r="B65" s="519"/>
      <c r="C65" s="518"/>
      <c r="D65" s="518"/>
      <c r="E65" s="518"/>
      <c r="F65" s="518"/>
      <c r="G65" s="518">
        <f t="shared" si="1"/>
        <v>0</v>
      </c>
    </row>
    <row r="66" spans="1:7">
      <c r="A66" s="531" t="s">
        <v>1176</v>
      </c>
      <c r="B66" s="519"/>
      <c r="C66" s="518"/>
      <c r="D66" s="518"/>
      <c r="E66" s="518"/>
      <c r="F66" s="518"/>
      <c r="G66" s="518">
        <f t="shared" si="1"/>
        <v>0</v>
      </c>
    </row>
    <row r="67" spans="1:7">
      <c r="A67" s="533" t="s">
        <v>1175</v>
      </c>
      <c r="B67" s="519"/>
      <c r="C67" s="518"/>
      <c r="D67" s="518"/>
      <c r="E67" s="518"/>
      <c r="F67" s="518"/>
      <c r="G67" s="518">
        <f t="shared" si="1"/>
        <v>0</v>
      </c>
    </row>
    <row r="68" spans="1:7">
      <c r="A68" s="531" t="s">
        <v>1174</v>
      </c>
      <c r="B68" s="519"/>
      <c r="C68" s="518"/>
      <c r="D68" s="518"/>
      <c r="E68" s="518"/>
      <c r="F68" s="518"/>
      <c r="G68" s="518">
        <f t="shared" si="1"/>
        <v>0</v>
      </c>
    </row>
    <row r="69" spans="1:7" ht="22.5">
      <c r="A69" s="523" t="s">
        <v>1173</v>
      </c>
      <c r="B69" s="519"/>
      <c r="C69" s="518"/>
      <c r="D69" s="518"/>
      <c r="E69" s="518"/>
      <c r="F69" s="518"/>
      <c r="G69" s="518">
        <f t="shared" si="1"/>
        <v>0</v>
      </c>
    </row>
    <row r="70" spans="1:7">
      <c r="A70" s="532" t="s">
        <v>1172</v>
      </c>
      <c r="B70" s="519">
        <f>SUM(B72:B73)</f>
        <v>0</v>
      </c>
      <c r="C70" s="519">
        <f>SUM(C72:C73)</f>
        <v>0</v>
      </c>
      <c r="D70" s="519">
        <f>SUM(D72:D73)</f>
        <v>0</v>
      </c>
      <c r="E70" s="519">
        <f>SUM(E72:E73)</f>
        <v>0</v>
      </c>
      <c r="F70" s="519">
        <f>SUM(F72:F73)</f>
        <v>0</v>
      </c>
      <c r="G70" s="518">
        <f t="shared" si="1"/>
        <v>0</v>
      </c>
    </row>
    <row r="71" spans="1:7">
      <c r="A71" s="531" t="s">
        <v>1171</v>
      </c>
      <c r="B71" s="519"/>
      <c r="C71" s="518"/>
      <c r="D71" s="518"/>
      <c r="E71" s="518"/>
      <c r="F71" s="518"/>
      <c r="G71" s="518">
        <f t="shared" si="1"/>
        <v>0</v>
      </c>
    </row>
    <row r="72" spans="1:7">
      <c r="A72" s="531" t="s">
        <v>1170</v>
      </c>
      <c r="B72" s="519"/>
      <c r="C72" s="518"/>
      <c r="D72" s="518"/>
      <c r="E72" s="518"/>
      <c r="F72" s="518"/>
      <c r="G72" s="518">
        <f t="shared" ref="G72:G81" si="2">D72-E72</f>
        <v>0</v>
      </c>
    </row>
    <row r="73" spans="1:7">
      <c r="A73" s="531" t="s">
        <v>1169</v>
      </c>
      <c r="B73" s="519"/>
      <c r="C73" s="518"/>
      <c r="D73" s="518"/>
      <c r="E73" s="518"/>
      <c r="F73" s="518"/>
      <c r="G73" s="518">
        <f t="shared" si="2"/>
        <v>0</v>
      </c>
    </row>
    <row r="74" spans="1:7">
      <c r="A74" s="532" t="s">
        <v>1168</v>
      </c>
      <c r="B74" s="519">
        <f>SUM(B75:B81)</f>
        <v>0</v>
      </c>
      <c r="C74" s="519">
        <f>SUM(C75:C81)</f>
        <v>0</v>
      </c>
      <c r="D74" s="519">
        <f>SUM(D75:D81)</f>
        <v>0</v>
      </c>
      <c r="E74" s="519">
        <f>SUM(E75:E81)</f>
        <v>0</v>
      </c>
      <c r="F74" s="519">
        <f>SUM(F75:F81)</f>
        <v>0</v>
      </c>
      <c r="G74" s="518">
        <f t="shared" si="2"/>
        <v>0</v>
      </c>
    </row>
    <row r="75" spans="1:7">
      <c r="A75" s="531" t="s">
        <v>1167</v>
      </c>
      <c r="B75" s="519"/>
      <c r="C75" s="518"/>
      <c r="D75" s="518"/>
      <c r="E75" s="518"/>
      <c r="F75" s="518"/>
      <c r="G75" s="518">
        <f t="shared" si="2"/>
        <v>0</v>
      </c>
    </row>
    <row r="76" spans="1:7">
      <c r="A76" s="531" t="s">
        <v>1166</v>
      </c>
      <c r="B76" s="519"/>
      <c r="C76" s="518"/>
      <c r="D76" s="518"/>
      <c r="E76" s="518"/>
      <c r="F76" s="518"/>
      <c r="G76" s="518">
        <f t="shared" si="2"/>
        <v>0</v>
      </c>
    </row>
    <row r="77" spans="1:7">
      <c r="A77" s="531" t="s">
        <v>1165</v>
      </c>
      <c r="B77" s="519"/>
      <c r="C77" s="518"/>
      <c r="D77" s="518"/>
      <c r="E77" s="518"/>
      <c r="F77" s="518"/>
      <c r="G77" s="518">
        <f t="shared" si="2"/>
        <v>0</v>
      </c>
    </row>
    <row r="78" spans="1:7">
      <c r="A78" s="531" t="s">
        <v>1164</v>
      </c>
      <c r="B78" s="519"/>
      <c r="C78" s="518"/>
      <c r="D78" s="518"/>
      <c r="E78" s="518"/>
      <c r="F78" s="518"/>
      <c r="G78" s="518">
        <f t="shared" si="2"/>
        <v>0</v>
      </c>
    </row>
    <row r="79" spans="1:7">
      <c r="A79" s="531" t="s">
        <v>1163</v>
      </c>
      <c r="B79" s="519"/>
      <c r="C79" s="518"/>
      <c r="D79" s="518"/>
      <c r="E79" s="518"/>
      <c r="F79" s="518"/>
      <c r="G79" s="518">
        <f t="shared" si="2"/>
        <v>0</v>
      </c>
    </row>
    <row r="80" spans="1:7">
      <c r="A80" s="531" t="s">
        <v>1162</v>
      </c>
      <c r="B80" s="519"/>
      <c r="C80" s="518"/>
      <c r="D80" s="518"/>
      <c r="E80" s="518"/>
      <c r="F80" s="518"/>
      <c r="G80" s="518">
        <f t="shared" si="2"/>
        <v>0</v>
      </c>
    </row>
    <row r="81" spans="1:7">
      <c r="A81" s="531" t="s">
        <v>1161</v>
      </c>
      <c r="B81" s="519"/>
      <c r="C81" s="518"/>
      <c r="D81" s="518"/>
      <c r="E81" s="518"/>
      <c r="F81" s="518"/>
      <c r="G81" s="518">
        <f t="shared" si="2"/>
        <v>0</v>
      </c>
    </row>
    <row r="82" spans="1:7" ht="15.75" thickBot="1">
      <c r="A82" s="497"/>
      <c r="B82" s="537"/>
      <c r="C82" s="536"/>
      <c r="D82" s="536"/>
      <c r="E82" s="536"/>
      <c r="F82" s="536"/>
      <c r="G82" s="536"/>
    </row>
    <row r="83" spans="1:7">
      <c r="A83" s="535"/>
      <c r="B83" s="534"/>
      <c r="C83" s="534"/>
      <c r="D83" s="534"/>
      <c r="E83" s="534"/>
      <c r="F83" s="534"/>
      <c r="G83" s="534"/>
    </row>
    <row r="84" spans="1:7">
      <c r="A84" s="485" t="s">
        <v>1234</v>
      </c>
      <c r="B84" s="484">
        <f>B85+B93+B103+B113+B123+B133+B137+B146+B150</f>
        <v>0</v>
      </c>
      <c r="C84" s="484">
        <f>C85+C93+C103+C113+C123+C133+C137+C146+C150</f>
        <v>0</v>
      </c>
      <c r="D84" s="484">
        <f>D85+D93+D103+D113+D123+D133+D137+D146+D150</f>
        <v>0</v>
      </c>
      <c r="E84" s="484">
        <f>E85+E93+E103+E113+E123+E133+E137+E146+E150</f>
        <v>0</v>
      </c>
      <c r="F84" s="484">
        <f>F85+F93+F103+F113+F123+F133+F137+F146+F150</f>
        <v>0</v>
      </c>
      <c r="G84" s="484">
        <f t="shared" ref="G84:G115" si="3">D84-E84</f>
        <v>0</v>
      </c>
    </row>
    <row r="85" spans="1:7">
      <c r="A85" s="532" t="s">
        <v>1233</v>
      </c>
      <c r="B85" s="519">
        <f>SUM(B86:B92)</f>
        <v>0</v>
      </c>
      <c r="C85" s="519">
        <f>SUM(C86:C92)</f>
        <v>0</v>
      </c>
      <c r="D85" s="519">
        <f>SUM(D86:D92)</f>
        <v>0</v>
      </c>
      <c r="E85" s="519">
        <f>SUM(E86:E92)</f>
        <v>0</v>
      </c>
      <c r="F85" s="519">
        <f>SUM(F86:F92)</f>
        <v>0</v>
      </c>
      <c r="G85" s="518">
        <f t="shared" si="3"/>
        <v>0</v>
      </c>
    </row>
    <row r="86" spans="1:7">
      <c r="A86" s="531" t="s">
        <v>1232</v>
      </c>
      <c r="B86" s="519"/>
      <c r="C86" s="518"/>
      <c r="D86" s="518"/>
      <c r="E86" s="518"/>
      <c r="F86" s="518"/>
      <c r="G86" s="518">
        <f t="shared" si="3"/>
        <v>0</v>
      </c>
    </row>
    <row r="87" spans="1:7">
      <c r="A87" s="531" t="s">
        <v>1231</v>
      </c>
      <c r="B87" s="519"/>
      <c r="C87" s="518"/>
      <c r="D87" s="518"/>
      <c r="E87" s="518"/>
      <c r="F87" s="518"/>
      <c r="G87" s="518">
        <f t="shared" si="3"/>
        <v>0</v>
      </c>
    </row>
    <row r="88" spans="1:7">
      <c r="A88" s="531" t="s">
        <v>1230</v>
      </c>
      <c r="B88" s="519"/>
      <c r="C88" s="518"/>
      <c r="D88" s="518"/>
      <c r="E88" s="518"/>
      <c r="F88" s="518"/>
      <c r="G88" s="518">
        <f t="shared" si="3"/>
        <v>0</v>
      </c>
    </row>
    <row r="89" spans="1:7">
      <c r="A89" s="531" t="s">
        <v>1229</v>
      </c>
      <c r="B89" s="519"/>
      <c r="C89" s="518"/>
      <c r="D89" s="518"/>
      <c r="E89" s="518"/>
      <c r="F89" s="518"/>
      <c r="G89" s="518">
        <f t="shared" si="3"/>
        <v>0</v>
      </c>
    </row>
    <row r="90" spans="1:7">
      <c r="A90" s="531" t="s">
        <v>1228</v>
      </c>
      <c r="B90" s="519"/>
      <c r="C90" s="518"/>
      <c r="D90" s="518"/>
      <c r="E90" s="518"/>
      <c r="F90" s="518"/>
      <c r="G90" s="518">
        <f t="shared" si="3"/>
        <v>0</v>
      </c>
    </row>
    <row r="91" spans="1:7">
      <c r="A91" s="531" t="s">
        <v>1227</v>
      </c>
      <c r="B91" s="519"/>
      <c r="C91" s="518"/>
      <c r="D91" s="518"/>
      <c r="E91" s="518"/>
      <c r="F91" s="518"/>
      <c r="G91" s="518">
        <f t="shared" si="3"/>
        <v>0</v>
      </c>
    </row>
    <row r="92" spans="1:7">
      <c r="A92" s="531" t="s">
        <v>1226</v>
      </c>
      <c r="B92" s="519"/>
      <c r="C92" s="518"/>
      <c r="D92" s="518"/>
      <c r="E92" s="518"/>
      <c r="F92" s="518"/>
      <c r="G92" s="518">
        <f t="shared" si="3"/>
        <v>0</v>
      </c>
    </row>
    <row r="93" spans="1:7">
      <c r="A93" s="532" t="s">
        <v>1225</v>
      </c>
      <c r="B93" s="519">
        <f>SUM(B94:B102)</f>
        <v>0</v>
      </c>
      <c r="C93" s="519">
        <f>SUM(C94:C102)</f>
        <v>0</v>
      </c>
      <c r="D93" s="519">
        <f>SUM(D94:D102)</f>
        <v>0</v>
      </c>
      <c r="E93" s="519">
        <f>SUM(E94:E102)</f>
        <v>0</v>
      </c>
      <c r="F93" s="519">
        <f>SUM(F94:F102)</f>
        <v>0</v>
      </c>
      <c r="G93" s="518">
        <f t="shared" si="3"/>
        <v>0</v>
      </c>
    </row>
    <row r="94" spans="1:7" ht="22.5">
      <c r="A94" s="523" t="s">
        <v>1224</v>
      </c>
      <c r="B94" s="519"/>
      <c r="C94" s="518"/>
      <c r="D94" s="518"/>
      <c r="E94" s="518"/>
      <c r="F94" s="518"/>
      <c r="G94" s="518">
        <f t="shared" si="3"/>
        <v>0</v>
      </c>
    </row>
    <row r="95" spans="1:7">
      <c r="A95" s="531" t="s">
        <v>1223</v>
      </c>
      <c r="B95" s="519"/>
      <c r="C95" s="518"/>
      <c r="D95" s="518"/>
      <c r="E95" s="518"/>
      <c r="F95" s="518"/>
      <c r="G95" s="518">
        <f t="shared" si="3"/>
        <v>0</v>
      </c>
    </row>
    <row r="96" spans="1:7">
      <c r="A96" s="531" t="s">
        <v>1222</v>
      </c>
      <c r="B96" s="519"/>
      <c r="C96" s="518"/>
      <c r="D96" s="518"/>
      <c r="E96" s="518"/>
      <c r="F96" s="518"/>
      <c r="G96" s="518">
        <f t="shared" si="3"/>
        <v>0</v>
      </c>
    </row>
    <row r="97" spans="1:7">
      <c r="A97" s="531" t="s">
        <v>1221</v>
      </c>
      <c r="B97" s="519"/>
      <c r="C97" s="518"/>
      <c r="D97" s="518"/>
      <c r="E97" s="518"/>
      <c r="F97" s="518"/>
      <c r="G97" s="518">
        <f t="shared" si="3"/>
        <v>0</v>
      </c>
    </row>
    <row r="98" spans="1:7">
      <c r="A98" s="531" t="s">
        <v>1220</v>
      </c>
      <c r="B98" s="519"/>
      <c r="C98" s="518"/>
      <c r="D98" s="518"/>
      <c r="E98" s="518"/>
      <c r="F98" s="518"/>
      <c r="G98" s="518">
        <f t="shared" si="3"/>
        <v>0</v>
      </c>
    </row>
    <row r="99" spans="1:7">
      <c r="A99" s="531" t="s">
        <v>1219</v>
      </c>
      <c r="B99" s="519"/>
      <c r="C99" s="518"/>
      <c r="D99" s="518"/>
      <c r="E99" s="518"/>
      <c r="F99" s="518"/>
      <c r="G99" s="518">
        <f t="shared" si="3"/>
        <v>0</v>
      </c>
    </row>
    <row r="100" spans="1:7" ht="22.5">
      <c r="A100" s="523" t="s">
        <v>1218</v>
      </c>
      <c r="B100" s="519"/>
      <c r="C100" s="518"/>
      <c r="D100" s="518"/>
      <c r="E100" s="518"/>
      <c r="F100" s="518"/>
      <c r="G100" s="518">
        <f t="shared" si="3"/>
        <v>0</v>
      </c>
    </row>
    <row r="101" spans="1:7">
      <c r="A101" s="531" t="s">
        <v>1217</v>
      </c>
      <c r="B101" s="519"/>
      <c r="C101" s="518"/>
      <c r="D101" s="518"/>
      <c r="E101" s="518"/>
      <c r="F101" s="518"/>
      <c r="G101" s="518">
        <f t="shared" si="3"/>
        <v>0</v>
      </c>
    </row>
    <row r="102" spans="1:7">
      <c r="A102" s="531" t="s">
        <v>1216</v>
      </c>
      <c r="B102" s="519"/>
      <c r="C102" s="518"/>
      <c r="D102" s="518"/>
      <c r="E102" s="518"/>
      <c r="F102" s="518"/>
      <c r="G102" s="518">
        <f t="shared" si="3"/>
        <v>0</v>
      </c>
    </row>
    <row r="103" spans="1:7">
      <c r="A103" s="532" t="s">
        <v>1215</v>
      </c>
      <c r="B103" s="519">
        <f>SUM(B104:B112)</f>
        <v>0</v>
      </c>
      <c r="C103" s="519">
        <f>SUM(C104:C112)</f>
        <v>0</v>
      </c>
      <c r="D103" s="519">
        <f>SUM(D104:D112)</f>
        <v>0</v>
      </c>
      <c r="E103" s="519">
        <f>SUM(E104:E112)</f>
        <v>0</v>
      </c>
      <c r="F103" s="519">
        <f>SUM(F104:F112)</f>
        <v>0</v>
      </c>
      <c r="G103" s="518">
        <f t="shared" si="3"/>
        <v>0</v>
      </c>
    </row>
    <row r="104" spans="1:7">
      <c r="A104" s="531" t="s">
        <v>1214</v>
      </c>
      <c r="B104" s="519"/>
      <c r="C104" s="518"/>
      <c r="D104" s="518"/>
      <c r="E104" s="518"/>
      <c r="F104" s="518"/>
      <c r="G104" s="518">
        <f t="shared" si="3"/>
        <v>0</v>
      </c>
    </row>
    <row r="105" spans="1:7">
      <c r="A105" s="531" t="s">
        <v>1213</v>
      </c>
      <c r="B105" s="519"/>
      <c r="C105" s="518"/>
      <c r="D105" s="518"/>
      <c r="E105" s="518"/>
      <c r="F105" s="518"/>
      <c r="G105" s="518">
        <f t="shared" si="3"/>
        <v>0</v>
      </c>
    </row>
    <row r="106" spans="1:7">
      <c r="A106" s="531" t="s">
        <v>1212</v>
      </c>
      <c r="B106" s="519"/>
      <c r="C106" s="518"/>
      <c r="D106" s="518"/>
      <c r="E106" s="518"/>
      <c r="F106" s="518"/>
      <c r="G106" s="518">
        <f t="shared" si="3"/>
        <v>0</v>
      </c>
    </row>
    <row r="107" spans="1:7">
      <c r="A107" s="531" t="s">
        <v>1211</v>
      </c>
      <c r="B107" s="519"/>
      <c r="C107" s="518"/>
      <c r="D107" s="518"/>
      <c r="E107" s="518"/>
      <c r="F107" s="518"/>
      <c r="G107" s="518">
        <f t="shared" si="3"/>
        <v>0</v>
      </c>
    </row>
    <row r="108" spans="1:7" ht="22.5">
      <c r="A108" s="523" t="s">
        <v>1210</v>
      </c>
      <c r="B108" s="519"/>
      <c r="C108" s="518"/>
      <c r="D108" s="518"/>
      <c r="E108" s="518"/>
      <c r="F108" s="518"/>
      <c r="G108" s="518">
        <f t="shared" si="3"/>
        <v>0</v>
      </c>
    </row>
    <row r="109" spans="1:7">
      <c r="A109" s="531" t="s">
        <v>1209</v>
      </c>
      <c r="B109" s="519"/>
      <c r="C109" s="518"/>
      <c r="D109" s="518"/>
      <c r="E109" s="518"/>
      <c r="F109" s="518"/>
      <c r="G109" s="518">
        <f t="shared" si="3"/>
        <v>0</v>
      </c>
    </row>
    <row r="110" spans="1:7">
      <c r="A110" s="531" t="s">
        <v>1208</v>
      </c>
      <c r="B110" s="519"/>
      <c r="C110" s="518"/>
      <c r="D110" s="518"/>
      <c r="E110" s="518"/>
      <c r="F110" s="518"/>
      <c r="G110" s="518">
        <f t="shared" si="3"/>
        <v>0</v>
      </c>
    </row>
    <row r="111" spans="1:7">
      <c r="A111" s="531" t="s">
        <v>1207</v>
      </c>
      <c r="B111" s="519"/>
      <c r="C111" s="518"/>
      <c r="D111" s="518"/>
      <c r="E111" s="518"/>
      <c r="F111" s="518"/>
      <c r="G111" s="518">
        <f t="shared" si="3"/>
        <v>0</v>
      </c>
    </row>
    <row r="112" spans="1:7">
      <c r="A112" s="531" t="s">
        <v>1206</v>
      </c>
      <c r="B112" s="519"/>
      <c r="C112" s="518"/>
      <c r="D112" s="518"/>
      <c r="E112" s="518"/>
      <c r="F112" s="518"/>
      <c r="G112" s="518">
        <f t="shared" si="3"/>
        <v>0</v>
      </c>
    </row>
    <row r="113" spans="1:7" ht="22.5">
      <c r="A113" s="521" t="s">
        <v>1205</v>
      </c>
      <c r="B113" s="519">
        <f>SUM(B114:B122)</f>
        <v>0</v>
      </c>
      <c r="C113" s="519">
        <f>SUM(C114:C122)</f>
        <v>0</v>
      </c>
      <c r="D113" s="519">
        <f>SUM(D114:D122)</f>
        <v>0</v>
      </c>
      <c r="E113" s="519">
        <f>SUM(E114:E122)</f>
        <v>0</v>
      </c>
      <c r="F113" s="519">
        <f>SUM(F114:F122)</f>
        <v>0</v>
      </c>
      <c r="G113" s="518">
        <f t="shared" si="3"/>
        <v>0</v>
      </c>
    </row>
    <row r="114" spans="1:7">
      <c r="A114" s="531" t="s">
        <v>1204</v>
      </c>
      <c r="B114" s="519"/>
      <c r="C114" s="518"/>
      <c r="D114" s="518"/>
      <c r="E114" s="518"/>
      <c r="F114" s="518"/>
      <c r="G114" s="518">
        <f t="shared" si="3"/>
        <v>0</v>
      </c>
    </row>
    <row r="115" spans="1:7">
      <c r="A115" s="531" t="s">
        <v>1203</v>
      </c>
      <c r="B115" s="519"/>
      <c r="C115" s="518"/>
      <c r="D115" s="518"/>
      <c r="E115" s="518"/>
      <c r="F115" s="518"/>
      <c r="G115" s="518">
        <f t="shared" si="3"/>
        <v>0</v>
      </c>
    </row>
    <row r="116" spans="1:7">
      <c r="A116" s="531" t="s">
        <v>1202</v>
      </c>
      <c r="B116" s="519"/>
      <c r="C116" s="518"/>
      <c r="D116" s="518"/>
      <c r="E116" s="518"/>
      <c r="F116" s="518"/>
      <c r="G116" s="518">
        <f t="shared" ref="G116:G147" si="4">D116-E116</f>
        <v>0</v>
      </c>
    </row>
    <row r="117" spans="1:7">
      <c r="A117" s="531" t="s">
        <v>1201</v>
      </c>
      <c r="B117" s="519"/>
      <c r="C117" s="518"/>
      <c r="D117" s="518"/>
      <c r="E117" s="518"/>
      <c r="F117" s="518"/>
      <c r="G117" s="518">
        <f t="shared" si="4"/>
        <v>0</v>
      </c>
    </row>
    <row r="118" spans="1:7">
      <c r="A118" s="531" t="s">
        <v>1200</v>
      </c>
      <c r="B118" s="519"/>
      <c r="C118" s="518"/>
      <c r="D118" s="518"/>
      <c r="E118" s="518"/>
      <c r="F118" s="518"/>
      <c r="G118" s="518">
        <f t="shared" si="4"/>
        <v>0</v>
      </c>
    </row>
    <row r="119" spans="1:7">
      <c r="A119" s="531" t="s">
        <v>1199</v>
      </c>
      <c r="B119" s="519"/>
      <c r="C119" s="518"/>
      <c r="D119" s="518"/>
      <c r="E119" s="518"/>
      <c r="F119" s="518"/>
      <c r="G119" s="518">
        <f t="shared" si="4"/>
        <v>0</v>
      </c>
    </row>
    <row r="120" spans="1:7">
      <c r="A120" s="531" t="s">
        <v>1198</v>
      </c>
      <c r="B120" s="519"/>
      <c r="C120" s="518"/>
      <c r="D120" s="518"/>
      <c r="E120" s="518"/>
      <c r="F120" s="518"/>
      <c r="G120" s="518">
        <f t="shared" si="4"/>
        <v>0</v>
      </c>
    </row>
    <row r="121" spans="1:7">
      <c r="A121" s="531" t="s">
        <v>1197</v>
      </c>
      <c r="B121" s="519"/>
      <c r="C121" s="518"/>
      <c r="D121" s="518"/>
      <c r="E121" s="518"/>
      <c r="F121" s="518"/>
      <c r="G121" s="518">
        <f t="shared" si="4"/>
        <v>0</v>
      </c>
    </row>
    <row r="122" spans="1:7">
      <c r="A122" s="531" t="s">
        <v>1196</v>
      </c>
      <c r="B122" s="519"/>
      <c r="C122" s="518"/>
      <c r="D122" s="518"/>
      <c r="E122" s="518"/>
      <c r="F122" s="518"/>
      <c r="G122" s="518">
        <f t="shared" si="4"/>
        <v>0</v>
      </c>
    </row>
    <row r="123" spans="1:7" ht="22.5">
      <c r="A123" s="521" t="s">
        <v>1195</v>
      </c>
      <c r="B123" s="519">
        <f>SUM(B124:B132)</f>
        <v>0</v>
      </c>
      <c r="C123" s="519">
        <f>SUM(C124:C132)</f>
        <v>0</v>
      </c>
      <c r="D123" s="519">
        <f>SUM(D124:D132)</f>
        <v>0</v>
      </c>
      <c r="E123" s="519">
        <f>SUM(E124:E132)</f>
        <v>0</v>
      </c>
      <c r="F123" s="519">
        <f>SUM(F124:F132)</f>
        <v>0</v>
      </c>
      <c r="G123" s="518">
        <f t="shared" si="4"/>
        <v>0</v>
      </c>
    </row>
    <row r="124" spans="1:7">
      <c r="A124" s="531" t="s">
        <v>1194</v>
      </c>
      <c r="B124" s="519"/>
      <c r="C124" s="518"/>
      <c r="D124" s="518"/>
      <c r="E124" s="518"/>
      <c r="F124" s="518"/>
      <c r="G124" s="518">
        <f t="shared" si="4"/>
        <v>0</v>
      </c>
    </row>
    <row r="125" spans="1:7">
      <c r="A125" s="531" t="s">
        <v>1193</v>
      </c>
      <c r="B125" s="519"/>
      <c r="C125" s="518"/>
      <c r="D125" s="518"/>
      <c r="E125" s="518"/>
      <c r="F125" s="518"/>
      <c r="G125" s="518">
        <f t="shared" si="4"/>
        <v>0</v>
      </c>
    </row>
    <row r="126" spans="1:7">
      <c r="A126" s="531" t="s">
        <v>1192</v>
      </c>
      <c r="B126" s="519"/>
      <c r="C126" s="518"/>
      <c r="D126" s="518"/>
      <c r="E126" s="518"/>
      <c r="F126" s="518"/>
      <c r="G126" s="518">
        <f t="shared" si="4"/>
        <v>0</v>
      </c>
    </row>
    <row r="127" spans="1:7">
      <c r="A127" s="531" t="s">
        <v>1191</v>
      </c>
      <c r="B127" s="519"/>
      <c r="C127" s="518"/>
      <c r="D127" s="518"/>
      <c r="E127" s="518"/>
      <c r="F127" s="518"/>
      <c r="G127" s="518">
        <f t="shared" si="4"/>
        <v>0</v>
      </c>
    </row>
    <row r="128" spans="1:7">
      <c r="A128" s="531" t="s">
        <v>1190</v>
      </c>
      <c r="B128" s="519"/>
      <c r="C128" s="518"/>
      <c r="D128" s="518"/>
      <c r="E128" s="518"/>
      <c r="F128" s="518"/>
      <c r="G128" s="518">
        <f t="shared" si="4"/>
        <v>0</v>
      </c>
    </row>
    <row r="129" spans="1:7">
      <c r="A129" s="531" t="s">
        <v>1189</v>
      </c>
      <c r="B129" s="519"/>
      <c r="C129" s="518"/>
      <c r="D129" s="518"/>
      <c r="E129" s="518"/>
      <c r="F129" s="518"/>
      <c r="G129" s="518">
        <f t="shared" si="4"/>
        <v>0</v>
      </c>
    </row>
    <row r="130" spans="1:7">
      <c r="A130" s="531" t="s">
        <v>1188</v>
      </c>
      <c r="B130" s="519"/>
      <c r="C130" s="518"/>
      <c r="D130" s="518"/>
      <c r="E130" s="518"/>
      <c r="F130" s="518"/>
      <c r="G130" s="518">
        <f t="shared" si="4"/>
        <v>0</v>
      </c>
    </row>
    <row r="131" spans="1:7">
      <c r="A131" s="531" t="s">
        <v>1187</v>
      </c>
      <c r="B131" s="519"/>
      <c r="C131" s="518"/>
      <c r="D131" s="518"/>
      <c r="E131" s="518"/>
      <c r="F131" s="518"/>
      <c r="G131" s="518">
        <f t="shared" si="4"/>
        <v>0</v>
      </c>
    </row>
    <row r="132" spans="1:7">
      <c r="A132" s="531" t="s">
        <v>1186</v>
      </c>
      <c r="B132" s="519"/>
      <c r="C132" s="518"/>
      <c r="D132" s="518"/>
      <c r="E132" s="518"/>
      <c r="F132" s="518"/>
      <c r="G132" s="518">
        <f t="shared" si="4"/>
        <v>0</v>
      </c>
    </row>
    <row r="133" spans="1:7">
      <c r="A133" s="532" t="s">
        <v>1185</v>
      </c>
      <c r="B133" s="519">
        <f>SUM(B134:B136)</f>
        <v>0</v>
      </c>
      <c r="C133" s="519">
        <f>SUM(C134:C136)</f>
        <v>0</v>
      </c>
      <c r="D133" s="519">
        <f>SUM(D134:D136)</f>
        <v>0</v>
      </c>
      <c r="E133" s="519">
        <f>SUM(E134:E136)</f>
        <v>0</v>
      </c>
      <c r="F133" s="519">
        <f>SUM(F134:F136)</f>
        <v>0</v>
      </c>
      <c r="G133" s="518">
        <f t="shared" si="4"/>
        <v>0</v>
      </c>
    </row>
    <row r="134" spans="1:7">
      <c r="A134" s="531" t="s">
        <v>1184</v>
      </c>
      <c r="B134" s="519"/>
      <c r="C134" s="518"/>
      <c r="D134" s="518"/>
      <c r="E134" s="518"/>
      <c r="F134" s="518"/>
      <c r="G134" s="518">
        <f t="shared" si="4"/>
        <v>0</v>
      </c>
    </row>
    <row r="135" spans="1:7">
      <c r="A135" s="531" t="s">
        <v>1183</v>
      </c>
      <c r="B135" s="519"/>
      <c r="C135" s="518"/>
      <c r="D135" s="518"/>
      <c r="E135" s="518"/>
      <c r="F135" s="518"/>
      <c r="G135" s="518">
        <f t="shared" si="4"/>
        <v>0</v>
      </c>
    </row>
    <row r="136" spans="1:7">
      <c r="A136" s="531" t="s">
        <v>1182</v>
      </c>
      <c r="B136" s="519"/>
      <c r="C136" s="518"/>
      <c r="D136" s="518"/>
      <c r="E136" s="518"/>
      <c r="F136" s="518"/>
      <c r="G136" s="518">
        <f t="shared" si="4"/>
        <v>0</v>
      </c>
    </row>
    <row r="137" spans="1:7" ht="22.5">
      <c r="A137" s="521" t="s">
        <v>1181</v>
      </c>
      <c r="B137" s="519">
        <f>SUM(B138:B145)</f>
        <v>0</v>
      </c>
      <c r="C137" s="519">
        <f>SUM(C138:C145)</f>
        <v>0</v>
      </c>
      <c r="D137" s="519">
        <f>SUM(D138:D145)</f>
        <v>0</v>
      </c>
      <c r="E137" s="519">
        <f>SUM(E138:E145)</f>
        <v>0</v>
      </c>
      <c r="F137" s="519">
        <f>SUM(F138:F145)</f>
        <v>0</v>
      </c>
      <c r="G137" s="518">
        <f t="shared" si="4"/>
        <v>0</v>
      </c>
    </row>
    <row r="138" spans="1:7">
      <c r="A138" s="531" t="s">
        <v>1180</v>
      </c>
      <c r="B138" s="519"/>
      <c r="C138" s="518"/>
      <c r="D138" s="518"/>
      <c r="E138" s="518"/>
      <c r="F138" s="518"/>
      <c r="G138" s="518">
        <f t="shared" si="4"/>
        <v>0</v>
      </c>
    </row>
    <row r="139" spans="1:7">
      <c r="A139" s="531" t="s">
        <v>1179</v>
      </c>
      <c r="B139" s="519"/>
      <c r="C139" s="518"/>
      <c r="D139" s="518"/>
      <c r="E139" s="518"/>
      <c r="F139" s="518"/>
      <c r="G139" s="518">
        <f t="shared" si="4"/>
        <v>0</v>
      </c>
    </row>
    <row r="140" spans="1:7">
      <c r="A140" s="531" t="s">
        <v>1178</v>
      </c>
      <c r="B140" s="519"/>
      <c r="C140" s="518"/>
      <c r="D140" s="518"/>
      <c r="E140" s="518"/>
      <c r="F140" s="518"/>
      <c r="G140" s="518">
        <f t="shared" si="4"/>
        <v>0</v>
      </c>
    </row>
    <row r="141" spans="1:7">
      <c r="A141" s="531" t="s">
        <v>1177</v>
      </c>
      <c r="B141" s="519"/>
      <c r="C141" s="518"/>
      <c r="D141" s="518"/>
      <c r="E141" s="518"/>
      <c r="F141" s="518"/>
      <c r="G141" s="518">
        <f t="shared" si="4"/>
        <v>0</v>
      </c>
    </row>
    <row r="142" spans="1:7">
      <c r="A142" s="531" t="s">
        <v>1176</v>
      </c>
      <c r="B142" s="519"/>
      <c r="C142" s="518"/>
      <c r="D142" s="518"/>
      <c r="E142" s="518"/>
      <c r="F142" s="518"/>
      <c r="G142" s="518">
        <f t="shared" si="4"/>
        <v>0</v>
      </c>
    </row>
    <row r="143" spans="1:7">
      <c r="A143" s="533" t="s">
        <v>1175</v>
      </c>
      <c r="B143" s="519"/>
      <c r="C143" s="518"/>
      <c r="D143" s="518"/>
      <c r="E143" s="518"/>
      <c r="F143" s="518"/>
      <c r="G143" s="518">
        <f t="shared" si="4"/>
        <v>0</v>
      </c>
    </row>
    <row r="144" spans="1:7">
      <c r="A144" s="531" t="s">
        <v>1174</v>
      </c>
      <c r="B144" s="519"/>
      <c r="C144" s="518"/>
      <c r="D144" s="518"/>
      <c r="E144" s="518"/>
      <c r="F144" s="518"/>
      <c r="G144" s="518">
        <f t="shared" si="4"/>
        <v>0</v>
      </c>
    </row>
    <row r="145" spans="1:7">
      <c r="A145" s="531" t="s">
        <v>1173</v>
      </c>
      <c r="B145" s="519"/>
      <c r="C145" s="518"/>
      <c r="D145" s="518"/>
      <c r="E145" s="518"/>
      <c r="F145" s="518"/>
      <c r="G145" s="518">
        <f t="shared" si="4"/>
        <v>0</v>
      </c>
    </row>
    <row r="146" spans="1:7">
      <c r="A146" s="532" t="s">
        <v>1172</v>
      </c>
      <c r="B146" s="519">
        <f>SUM(B147:B149)</f>
        <v>0</v>
      </c>
      <c r="C146" s="519">
        <f>SUM(C147:C149)</f>
        <v>0</v>
      </c>
      <c r="D146" s="519">
        <f>SUM(D147:D149)</f>
        <v>0</v>
      </c>
      <c r="E146" s="519">
        <f>SUM(E147:E149)</f>
        <v>0</v>
      </c>
      <c r="F146" s="519">
        <f>SUM(F147:F149)</f>
        <v>0</v>
      </c>
      <c r="G146" s="518">
        <f t="shared" si="4"/>
        <v>0</v>
      </c>
    </row>
    <row r="147" spans="1:7">
      <c r="A147" s="531" t="s">
        <v>1171</v>
      </c>
      <c r="B147" s="519"/>
      <c r="C147" s="518"/>
      <c r="D147" s="518"/>
      <c r="E147" s="518"/>
      <c r="F147" s="518"/>
      <c r="G147" s="518">
        <f t="shared" si="4"/>
        <v>0</v>
      </c>
    </row>
    <row r="148" spans="1:7">
      <c r="A148" s="531" t="s">
        <v>1170</v>
      </c>
      <c r="B148" s="519"/>
      <c r="C148" s="518"/>
      <c r="D148" s="518"/>
      <c r="E148" s="518"/>
      <c r="F148" s="518"/>
      <c r="G148" s="518">
        <f t="shared" ref="G148:G157" si="5">D148-E148</f>
        <v>0</v>
      </c>
    </row>
    <row r="149" spans="1:7">
      <c r="A149" s="531" t="s">
        <v>1169</v>
      </c>
      <c r="B149" s="519"/>
      <c r="C149" s="518"/>
      <c r="D149" s="518"/>
      <c r="E149" s="518"/>
      <c r="F149" s="518"/>
      <c r="G149" s="518">
        <f t="shared" si="5"/>
        <v>0</v>
      </c>
    </row>
    <row r="150" spans="1:7">
      <c r="A150" s="532" t="s">
        <v>1168</v>
      </c>
      <c r="B150" s="519">
        <f>SUM(B151:B157)</f>
        <v>0</v>
      </c>
      <c r="C150" s="519">
        <f>SUM(C151:C157)</f>
        <v>0</v>
      </c>
      <c r="D150" s="519">
        <f>SUM(D151:D157)</f>
        <v>0</v>
      </c>
      <c r="E150" s="519">
        <f>SUM(E151:E157)</f>
        <v>0</v>
      </c>
      <c r="F150" s="519">
        <f>SUM(F151:F157)</f>
        <v>0</v>
      </c>
      <c r="G150" s="518">
        <f t="shared" si="5"/>
        <v>0</v>
      </c>
    </row>
    <row r="151" spans="1:7">
      <c r="A151" s="531" t="s">
        <v>1167</v>
      </c>
      <c r="B151" s="519"/>
      <c r="C151" s="518"/>
      <c r="D151" s="518"/>
      <c r="E151" s="518"/>
      <c r="F151" s="518"/>
      <c r="G151" s="518">
        <f t="shared" si="5"/>
        <v>0</v>
      </c>
    </row>
    <row r="152" spans="1:7">
      <c r="A152" s="531" t="s">
        <v>1166</v>
      </c>
      <c r="B152" s="519"/>
      <c r="C152" s="518"/>
      <c r="D152" s="518"/>
      <c r="E152" s="518"/>
      <c r="F152" s="518"/>
      <c r="G152" s="518">
        <f t="shared" si="5"/>
        <v>0</v>
      </c>
    </row>
    <row r="153" spans="1:7">
      <c r="A153" s="531" t="s">
        <v>1165</v>
      </c>
      <c r="B153" s="519"/>
      <c r="C153" s="518"/>
      <c r="D153" s="518"/>
      <c r="E153" s="518"/>
      <c r="F153" s="518"/>
      <c r="G153" s="518">
        <f t="shared" si="5"/>
        <v>0</v>
      </c>
    </row>
    <row r="154" spans="1:7">
      <c r="A154" s="531" t="s">
        <v>1164</v>
      </c>
      <c r="B154" s="519"/>
      <c r="C154" s="518"/>
      <c r="D154" s="518"/>
      <c r="E154" s="518"/>
      <c r="F154" s="518"/>
      <c r="G154" s="518">
        <f t="shared" si="5"/>
        <v>0</v>
      </c>
    </row>
    <row r="155" spans="1:7">
      <c r="A155" s="531" t="s">
        <v>1163</v>
      </c>
      <c r="B155" s="519"/>
      <c r="C155" s="518"/>
      <c r="D155" s="518"/>
      <c r="E155" s="518"/>
      <c r="F155" s="518"/>
      <c r="G155" s="518">
        <f t="shared" si="5"/>
        <v>0</v>
      </c>
    </row>
    <row r="156" spans="1:7">
      <c r="A156" s="531" t="s">
        <v>1162</v>
      </c>
      <c r="B156" s="519"/>
      <c r="C156" s="518"/>
      <c r="D156" s="518"/>
      <c r="E156" s="518"/>
      <c r="F156" s="518"/>
      <c r="G156" s="518">
        <f t="shared" si="5"/>
        <v>0</v>
      </c>
    </row>
    <row r="157" spans="1:7">
      <c r="A157" s="531" t="s">
        <v>1161</v>
      </c>
      <c r="B157" s="519"/>
      <c r="C157" s="518"/>
      <c r="D157" s="518"/>
      <c r="E157" s="518"/>
      <c r="F157" s="518"/>
      <c r="G157" s="518">
        <f t="shared" si="5"/>
        <v>0</v>
      </c>
    </row>
    <row r="158" spans="1:7">
      <c r="A158" s="530"/>
      <c r="B158" s="519"/>
      <c r="C158" s="518"/>
      <c r="D158" s="518"/>
      <c r="E158" s="518"/>
      <c r="F158" s="518"/>
      <c r="G158" s="518"/>
    </row>
    <row r="159" spans="1:7">
      <c r="A159" s="485" t="s">
        <v>1160</v>
      </c>
      <c r="B159" s="529">
        <f>B8+B84</f>
        <v>0</v>
      </c>
      <c r="C159" s="529">
        <f>C8+C84</f>
        <v>0</v>
      </c>
      <c r="D159" s="529">
        <f>D8+D84</f>
        <v>0</v>
      </c>
      <c r="E159" s="529">
        <f>E8+E84</f>
        <v>0</v>
      </c>
      <c r="F159" s="529">
        <f>F8+F84</f>
        <v>0</v>
      </c>
      <c r="G159" s="518">
        <f>D159-E159</f>
        <v>0</v>
      </c>
    </row>
    <row r="160" spans="1:7" ht="15.75" thickBot="1">
      <c r="A160" s="528"/>
      <c r="B160" s="516"/>
      <c r="C160" s="515"/>
      <c r="D160" s="515"/>
      <c r="E160" s="515"/>
      <c r="F160" s="515"/>
      <c r="G160" s="515"/>
    </row>
    <row r="165" spans="1:8">
      <c r="A165" s="626"/>
      <c r="B165" s="626"/>
      <c r="C165" s="626"/>
      <c r="D165" s="626"/>
      <c r="E165" s="626"/>
      <c r="F165" s="626"/>
      <c r="G165" s="626"/>
      <c r="H165" s="626"/>
    </row>
    <row r="166" spans="1:8">
      <c r="A166" s="626"/>
      <c r="B166" s="626"/>
      <c r="C166" s="626"/>
      <c r="D166" s="626"/>
      <c r="E166" s="626"/>
      <c r="F166" s="626"/>
      <c r="G166" s="626"/>
      <c r="H166" s="626"/>
    </row>
    <row r="167" spans="1:8">
      <c r="A167" s="626"/>
      <c r="B167" s="626"/>
      <c r="C167" s="626"/>
      <c r="D167" s="626"/>
      <c r="E167" s="626"/>
      <c r="F167" s="626"/>
      <c r="G167" s="626"/>
      <c r="H167" s="626"/>
    </row>
    <row r="168" spans="1:8">
      <c r="A168" s="626"/>
      <c r="B168" s="626"/>
      <c r="C168" s="626"/>
      <c r="D168" s="626"/>
      <c r="E168" s="626"/>
      <c r="F168" s="626"/>
      <c r="G168" s="626"/>
      <c r="H168" s="626"/>
    </row>
    <row r="169" spans="1:8">
      <c r="A169" s="626"/>
      <c r="B169" s="626"/>
      <c r="C169" s="626"/>
      <c r="D169" s="626"/>
      <c r="E169" s="626"/>
      <c r="F169" s="626"/>
      <c r="G169" s="626"/>
      <c r="H169" s="626"/>
    </row>
    <row r="170" spans="1:8">
      <c r="A170" s="626"/>
      <c r="B170" s="626"/>
      <c r="C170" s="626"/>
      <c r="D170" s="626"/>
      <c r="E170" s="626"/>
      <c r="F170" s="626"/>
      <c r="G170" s="626"/>
      <c r="H170" s="626"/>
    </row>
    <row r="171" spans="1:8">
      <c r="A171" s="626"/>
      <c r="B171" s="626"/>
      <c r="C171" s="626"/>
      <c r="D171" s="626"/>
      <c r="E171" s="626"/>
      <c r="F171" s="626"/>
      <c r="G171" s="626"/>
      <c r="H171" s="626"/>
    </row>
    <row r="172" spans="1:8">
      <c r="A172" s="626"/>
      <c r="B172" s="626"/>
      <c r="C172" s="626"/>
      <c r="D172" s="626"/>
      <c r="E172" s="626"/>
      <c r="F172" s="626"/>
      <c r="G172" s="626"/>
      <c r="H172" s="626"/>
    </row>
    <row r="173" spans="1:8">
      <c r="A173" s="626"/>
      <c r="B173" s="626"/>
      <c r="C173" s="626"/>
      <c r="D173" s="626"/>
      <c r="E173" s="626"/>
      <c r="F173" s="626"/>
      <c r="G173" s="626"/>
      <c r="H173" s="626"/>
    </row>
  </sheetData>
  <mergeCells count="8">
    <mergeCell ref="A6:A7"/>
    <mergeCell ref="B6:F6"/>
    <mergeCell ref="G6:G7"/>
    <mergeCell ref="A1:G1"/>
    <mergeCell ref="A2:G2"/>
    <mergeCell ref="A3:G3"/>
    <mergeCell ref="A4:G4"/>
    <mergeCell ref="A5:G5"/>
  </mergeCells>
  <pageMargins left="0.70866141732283472" right="0.70866141732283472" top="0.74803149606299213" bottom="0.74803149606299213" header="0.31496062992125984" footer="0.31496062992125984"/>
  <pageSetup scale="73" fitToHeight="0" orientation="portrait" r:id="rId1"/>
  <headerFooter>
    <oddHeader>&amp;R&amp;"Arial,Normal"&amp;10LDF-6 a)</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opLeftCell="A13" zoomScaleNormal="100" workbookViewId="0">
      <selection activeCell="A34" sqref="A34:XFD35"/>
    </sheetView>
  </sheetViews>
  <sheetFormatPr baseColWidth="10" defaultRowHeight="15"/>
  <cols>
    <col min="1" max="1" width="33.7109375" bestFit="1" customWidth="1"/>
    <col min="2" max="2" width="14" customWidth="1"/>
    <col min="3" max="3" width="17.28515625" customWidth="1"/>
    <col min="7" max="7" width="19" customWidth="1"/>
  </cols>
  <sheetData>
    <row r="1" spans="1:7">
      <c r="A1" s="1438" t="s">
        <v>987</v>
      </c>
      <c r="B1" s="1443"/>
      <c r="C1" s="1443"/>
      <c r="D1" s="1443"/>
      <c r="E1" s="1443"/>
      <c r="F1" s="1443"/>
      <c r="G1" s="1444"/>
    </row>
    <row r="2" spans="1:7">
      <c r="A2" s="1445" t="s">
        <v>1241</v>
      </c>
      <c r="B2" s="1446"/>
      <c r="C2" s="1446"/>
      <c r="D2" s="1446"/>
      <c r="E2" s="1446"/>
      <c r="F2" s="1446"/>
      <c r="G2" s="1447"/>
    </row>
    <row r="3" spans="1:7">
      <c r="A3" s="1445" t="s">
        <v>355</v>
      </c>
      <c r="B3" s="1446"/>
      <c r="C3" s="1446"/>
      <c r="D3" s="1446"/>
      <c r="E3" s="1446"/>
      <c r="F3" s="1446"/>
      <c r="G3" s="1447"/>
    </row>
    <row r="4" spans="1:7">
      <c r="A4" s="1445" t="s">
        <v>1029</v>
      </c>
      <c r="B4" s="1446"/>
      <c r="C4" s="1446"/>
      <c r="D4" s="1446"/>
      <c r="E4" s="1446"/>
      <c r="F4" s="1446"/>
      <c r="G4" s="1447"/>
    </row>
    <row r="5" spans="1:7" ht="15.75" thickBot="1">
      <c r="A5" s="1439" t="s">
        <v>984</v>
      </c>
      <c r="B5" s="1448"/>
      <c r="C5" s="1448"/>
      <c r="D5" s="1448"/>
      <c r="E5" s="1448"/>
      <c r="F5" s="1448"/>
      <c r="G5" s="1449"/>
    </row>
    <row r="6" spans="1:7" ht="15.75" thickBot="1">
      <c r="A6" s="1425" t="s">
        <v>983</v>
      </c>
      <c r="B6" s="1435" t="s">
        <v>289</v>
      </c>
      <c r="C6" s="1436"/>
      <c r="D6" s="1436"/>
      <c r="E6" s="1436"/>
      <c r="F6" s="1437"/>
      <c r="G6" s="1425" t="s">
        <v>1239</v>
      </c>
    </row>
    <row r="7" spans="1:7" s="226" customFormat="1" ht="23.25" thickBot="1">
      <c r="A7" s="1426"/>
      <c r="B7" s="480" t="s">
        <v>1238</v>
      </c>
      <c r="C7" s="480" t="s">
        <v>1252</v>
      </c>
      <c r="D7" s="480" t="s">
        <v>293</v>
      </c>
      <c r="E7" s="480" t="s">
        <v>274</v>
      </c>
      <c r="F7" s="480" t="s">
        <v>294</v>
      </c>
      <c r="G7" s="1426"/>
    </row>
    <row r="8" spans="1:7" ht="22.5">
      <c r="A8" s="479" t="s">
        <v>1251</v>
      </c>
      <c r="B8" s="526">
        <f>SUM(B9:B16)</f>
        <v>0</v>
      </c>
      <c r="C8" s="526">
        <f>SUM(C9:C16)</f>
        <v>0</v>
      </c>
      <c r="D8" s="526">
        <f>SUM(D9:D16)</f>
        <v>0</v>
      </c>
      <c r="E8" s="526">
        <f>SUM(E9:E16)</f>
        <v>0</v>
      </c>
      <c r="F8" s="526">
        <f>SUM(F9:F16)</f>
        <v>0</v>
      </c>
      <c r="G8" s="526">
        <f t="shared" ref="G8:G16" si="0">D8-E8</f>
        <v>0</v>
      </c>
    </row>
    <row r="9" spans="1:7">
      <c r="A9" s="443" t="s">
        <v>1249</v>
      </c>
      <c r="B9" s="518"/>
      <c r="C9" s="518"/>
      <c r="D9" s="518"/>
      <c r="E9" s="518"/>
      <c r="F9" s="518"/>
      <c r="G9" s="518">
        <f t="shared" si="0"/>
        <v>0</v>
      </c>
    </row>
    <row r="10" spans="1:7">
      <c r="A10" s="443" t="s">
        <v>1248</v>
      </c>
      <c r="B10" s="518"/>
      <c r="C10" s="518"/>
      <c r="D10" s="518"/>
      <c r="E10" s="518"/>
      <c r="F10" s="518"/>
      <c r="G10" s="518">
        <f t="shared" si="0"/>
        <v>0</v>
      </c>
    </row>
    <row r="11" spans="1:7">
      <c r="A11" s="443" t="s">
        <v>1247</v>
      </c>
      <c r="B11" s="518"/>
      <c r="C11" s="518"/>
      <c r="D11" s="518"/>
      <c r="E11" s="518"/>
      <c r="F11" s="518"/>
      <c r="G11" s="518">
        <f t="shared" si="0"/>
        <v>0</v>
      </c>
    </row>
    <row r="12" spans="1:7">
      <c r="A12" s="443" t="s">
        <v>1246</v>
      </c>
      <c r="B12" s="518"/>
      <c r="C12" s="518"/>
      <c r="D12" s="518"/>
      <c r="E12" s="518"/>
      <c r="F12" s="518"/>
      <c r="G12" s="518">
        <f t="shared" si="0"/>
        <v>0</v>
      </c>
    </row>
    <row r="13" spans="1:7">
      <c r="A13" s="443" t="s">
        <v>1245</v>
      </c>
      <c r="B13" s="518"/>
      <c r="C13" s="518"/>
      <c r="D13" s="518"/>
      <c r="E13" s="518"/>
      <c r="F13" s="518"/>
      <c r="G13" s="518">
        <f t="shared" si="0"/>
        <v>0</v>
      </c>
    </row>
    <row r="14" spans="1:7">
      <c r="A14" s="443" t="s">
        <v>1244</v>
      </c>
      <c r="B14" s="518"/>
      <c r="C14" s="518"/>
      <c r="D14" s="518"/>
      <c r="E14" s="518"/>
      <c r="F14" s="518"/>
      <c r="G14" s="518">
        <f t="shared" si="0"/>
        <v>0</v>
      </c>
    </row>
    <row r="15" spans="1:7">
      <c r="A15" s="443" t="s">
        <v>1243</v>
      </c>
      <c r="B15" s="518"/>
      <c r="C15" s="518"/>
      <c r="D15" s="518"/>
      <c r="E15" s="518"/>
      <c r="F15" s="518"/>
      <c r="G15" s="518">
        <f t="shared" si="0"/>
        <v>0</v>
      </c>
    </row>
    <row r="16" spans="1:7">
      <c r="A16" s="443" t="s">
        <v>1242</v>
      </c>
      <c r="B16" s="518"/>
      <c r="C16" s="518"/>
      <c r="D16" s="518"/>
      <c r="E16" s="518"/>
      <c r="F16" s="518"/>
      <c r="G16" s="518">
        <f t="shared" si="0"/>
        <v>0</v>
      </c>
    </row>
    <row r="17" spans="1:7" ht="9" customHeight="1">
      <c r="A17" s="438"/>
      <c r="B17" s="518"/>
      <c r="C17" s="518"/>
      <c r="D17" s="518"/>
      <c r="E17" s="518"/>
      <c r="F17" s="518"/>
      <c r="G17" s="518"/>
    </row>
    <row r="18" spans="1:7" ht="22.5">
      <c r="A18" s="457" t="s">
        <v>1250</v>
      </c>
      <c r="B18" s="519">
        <f>SUM(B19:B26)</f>
        <v>0</v>
      </c>
      <c r="C18" s="519">
        <f>SUM(C19:C26)</f>
        <v>0</v>
      </c>
      <c r="D18" s="519">
        <f>SUM(D19:D26)</f>
        <v>0</v>
      </c>
      <c r="E18" s="519">
        <f>SUM(E19:E26)</f>
        <v>0</v>
      </c>
      <c r="F18" s="519">
        <f>SUM(F19:F26)</f>
        <v>0</v>
      </c>
      <c r="G18" s="519">
        <f t="shared" ref="G18:G26" si="1">D18-E18</f>
        <v>0</v>
      </c>
    </row>
    <row r="19" spans="1:7">
      <c r="A19" s="443" t="s">
        <v>1249</v>
      </c>
      <c r="B19" s="518"/>
      <c r="C19" s="518"/>
      <c r="D19" s="518"/>
      <c r="E19" s="518"/>
      <c r="F19" s="518"/>
      <c r="G19" s="518">
        <f t="shared" si="1"/>
        <v>0</v>
      </c>
    </row>
    <row r="20" spans="1:7">
      <c r="A20" s="443" t="s">
        <v>1248</v>
      </c>
      <c r="B20" s="518"/>
      <c r="C20" s="518"/>
      <c r="D20" s="518"/>
      <c r="E20" s="518"/>
      <c r="F20" s="518"/>
      <c r="G20" s="518">
        <f t="shared" si="1"/>
        <v>0</v>
      </c>
    </row>
    <row r="21" spans="1:7">
      <c r="A21" s="443" t="s">
        <v>1247</v>
      </c>
      <c r="B21" s="518"/>
      <c r="C21" s="518"/>
      <c r="D21" s="518"/>
      <c r="E21" s="518"/>
      <c r="F21" s="518"/>
      <c r="G21" s="518">
        <f t="shared" si="1"/>
        <v>0</v>
      </c>
    </row>
    <row r="22" spans="1:7">
      <c r="A22" s="443" t="s">
        <v>1246</v>
      </c>
      <c r="B22" s="518"/>
      <c r="C22" s="518"/>
      <c r="D22" s="518"/>
      <c r="E22" s="518"/>
      <c r="F22" s="518"/>
      <c r="G22" s="518">
        <f t="shared" si="1"/>
        <v>0</v>
      </c>
    </row>
    <row r="23" spans="1:7">
      <c r="A23" s="443" t="s">
        <v>1245</v>
      </c>
      <c r="B23" s="518"/>
      <c r="C23" s="518"/>
      <c r="D23" s="518"/>
      <c r="E23" s="518"/>
      <c r="F23" s="518"/>
      <c r="G23" s="518">
        <f t="shared" si="1"/>
        <v>0</v>
      </c>
    </row>
    <row r="24" spans="1:7">
      <c r="A24" s="443" t="s">
        <v>1244</v>
      </c>
      <c r="B24" s="518"/>
      <c r="C24" s="518"/>
      <c r="D24" s="518"/>
      <c r="E24" s="518"/>
      <c r="F24" s="518"/>
      <c r="G24" s="518">
        <f t="shared" si="1"/>
        <v>0</v>
      </c>
    </row>
    <row r="25" spans="1:7">
      <c r="A25" s="443" t="s">
        <v>1243</v>
      </c>
      <c r="B25" s="518"/>
      <c r="C25" s="518"/>
      <c r="D25" s="518"/>
      <c r="E25" s="518"/>
      <c r="F25" s="518"/>
      <c r="G25" s="518">
        <f t="shared" si="1"/>
        <v>0</v>
      </c>
    </row>
    <row r="26" spans="1:7">
      <c r="A26" s="443" t="s">
        <v>1242</v>
      </c>
      <c r="B26" s="518"/>
      <c r="C26" s="518"/>
      <c r="D26" s="518"/>
      <c r="E26" s="518"/>
      <c r="F26" s="518"/>
      <c r="G26" s="518">
        <f t="shared" si="1"/>
        <v>0</v>
      </c>
    </row>
    <row r="27" spans="1:7" ht="10.5" customHeight="1">
      <c r="A27" s="541"/>
      <c r="B27" s="518"/>
      <c r="C27" s="518"/>
      <c r="D27" s="518"/>
      <c r="E27" s="518"/>
      <c r="F27" s="518"/>
      <c r="G27" s="518"/>
    </row>
    <row r="28" spans="1:7">
      <c r="A28" s="540" t="s">
        <v>1160</v>
      </c>
      <c r="B28" s="518">
        <f>B8+B18</f>
        <v>0</v>
      </c>
      <c r="C28" s="518">
        <f>C8+C18</f>
        <v>0</v>
      </c>
      <c r="D28" s="518">
        <f>D8+D18</f>
        <v>0</v>
      </c>
      <c r="E28" s="518">
        <f>E8+E18</f>
        <v>0</v>
      </c>
      <c r="F28" s="518">
        <f>F8+F18</f>
        <v>0</v>
      </c>
      <c r="G28" s="518">
        <f>D28-E28</f>
        <v>0</v>
      </c>
    </row>
    <row r="29" spans="1:7" ht="15.75" thickBot="1">
      <c r="A29" s="539"/>
      <c r="B29" s="515"/>
      <c r="C29" s="515"/>
      <c r="D29" s="515"/>
      <c r="E29" s="515"/>
      <c r="F29" s="515"/>
      <c r="G29" s="515"/>
    </row>
    <row r="33" spans="1:8">
      <c r="A33" s="626"/>
      <c r="B33" s="626"/>
      <c r="C33" s="626"/>
      <c r="D33" s="626"/>
      <c r="E33" s="626"/>
      <c r="F33" s="626"/>
      <c r="G33" s="626"/>
      <c r="H33" s="626"/>
    </row>
    <row r="34" spans="1:8">
      <c r="A34" s="626"/>
      <c r="B34" s="626"/>
      <c r="C34" s="626"/>
      <c r="D34" s="626"/>
      <c r="E34" s="626"/>
      <c r="F34" s="626"/>
      <c r="G34" s="626"/>
      <c r="H34" s="626"/>
    </row>
    <row r="35" spans="1:8">
      <c r="A35" s="626"/>
      <c r="B35" s="626"/>
      <c r="C35" s="626"/>
      <c r="D35" s="626"/>
      <c r="E35" s="626"/>
      <c r="F35" s="626"/>
      <c r="G35" s="626"/>
      <c r="H35" s="626"/>
    </row>
    <row r="36" spans="1:8">
      <c r="A36" s="626"/>
      <c r="B36" s="626"/>
      <c r="C36" s="626"/>
      <c r="D36" s="626"/>
      <c r="E36" s="626"/>
      <c r="F36" s="626"/>
      <c r="G36" s="626"/>
      <c r="H36" s="626"/>
    </row>
    <row r="37" spans="1:8">
      <c r="A37" s="626"/>
      <c r="B37" s="626"/>
      <c r="C37" s="626"/>
      <c r="D37" s="626"/>
      <c r="E37" s="626"/>
      <c r="F37" s="626"/>
      <c r="G37" s="626"/>
      <c r="H37" s="626"/>
    </row>
    <row r="38" spans="1:8">
      <c r="A38" s="626"/>
      <c r="B38" s="626"/>
      <c r="C38" s="626"/>
      <c r="D38" s="626"/>
      <c r="E38" s="626"/>
      <c r="F38" s="626"/>
      <c r="G38" s="626"/>
      <c r="H38" s="626"/>
    </row>
    <row r="39" spans="1:8">
      <c r="A39" s="626"/>
      <c r="B39" s="626"/>
      <c r="C39" s="626"/>
      <c r="D39" s="626"/>
      <c r="E39" s="626"/>
      <c r="F39" s="626"/>
      <c r="G39" s="626"/>
      <c r="H39" s="626"/>
    </row>
  </sheetData>
  <mergeCells count="8">
    <mergeCell ref="A6:A7"/>
    <mergeCell ref="B6:F6"/>
    <mergeCell ref="G6:G7"/>
    <mergeCell ref="A1:G1"/>
    <mergeCell ref="A2:G2"/>
    <mergeCell ref="A3:G3"/>
    <mergeCell ref="A4:G4"/>
    <mergeCell ref="A5:G5"/>
  </mergeCells>
  <printOptions horizontalCentered="1"/>
  <pageMargins left="0.70866141732283472" right="0.70866141732283472" top="0.74803149606299213" bottom="0.74803149606299213" header="0.31496062992125984" footer="0.31496062992125984"/>
  <pageSetup fitToHeight="0" orientation="landscape" r:id="rId1"/>
  <headerFooter>
    <oddHeader>&amp;R&amp;"Arial,Normal"&amp;10LDF-6 b)</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opLeftCell="A34" zoomScaleNormal="100" workbookViewId="0">
      <selection activeCell="B67" sqref="B67"/>
    </sheetView>
  </sheetViews>
  <sheetFormatPr baseColWidth="10" defaultColWidth="11.42578125" defaultRowHeight="12.75"/>
  <cols>
    <col min="1" max="1" width="5" style="63" customWidth="1"/>
    <col min="2" max="2" width="58.5703125" style="63" customWidth="1"/>
    <col min="3" max="3" width="12.28515625" style="63" customWidth="1"/>
    <col min="4" max="4" width="13.140625" style="64" customWidth="1"/>
    <col min="5" max="5" width="1.42578125" style="65" customWidth="1"/>
    <col min="6" max="6" width="14" style="64" customWidth="1"/>
    <col min="7" max="7" width="11.42578125" style="63"/>
    <col min="8" max="8" width="12.85546875" style="63" bestFit="1" customWidth="1"/>
    <col min="9" max="9" width="11.42578125" style="63"/>
    <col min="10" max="10" width="11.42578125" style="83"/>
    <col min="11" max="16384" width="11.42578125" style="63"/>
  </cols>
  <sheetData>
    <row r="1" spans="1:7" ht="4.5" customHeight="1">
      <c r="F1" s="66"/>
    </row>
    <row r="2" spans="1:7">
      <c r="F2" s="66"/>
    </row>
    <row r="3" spans="1:7" ht="15">
      <c r="B3" s="1167" t="s">
        <v>1697</v>
      </c>
      <c r="C3" s="1167"/>
      <c r="D3" s="1167"/>
      <c r="E3" s="1167"/>
      <c r="F3" s="1167"/>
    </row>
    <row r="4" spans="1:7" ht="15">
      <c r="B4" s="1167" t="s">
        <v>220</v>
      </c>
      <c r="C4" s="1167"/>
      <c r="D4" s="1167"/>
      <c r="E4" s="1167"/>
      <c r="F4" s="1167"/>
    </row>
    <row r="5" spans="1:7" ht="17.45" customHeight="1">
      <c r="B5" s="1167" t="s">
        <v>221</v>
      </c>
      <c r="C5" s="1167"/>
      <c r="D5" s="1167"/>
      <c r="E5" s="1167"/>
      <c r="F5" s="1167"/>
    </row>
    <row r="6" spans="1:7" ht="17.45" customHeight="1">
      <c r="B6" s="1169" t="s">
        <v>528</v>
      </c>
      <c r="C6" s="1169"/>
      <c r="D6" s="1169"/>
      <c r="E6" s="1169"/>
      <c r="F6" s="1169"/>
    </row>
    <row r="7" spans="1:7" ht="12" customHeight="1">
      <c r="B7" s="67"/>
      <c r="C7" s="67"/>
      <c r="D7" s="67"/>
      <c r="E7" s="68"/>
      <c r="F7" s="69"/>
    </row>
    <row r="8" spans="1:7" ht="12" customHeight="1">
      <c r="B8" s="67"/>
      <c r="C8" s="67"/>
      <c r="D8" s="67"/>
      <c r="E8" s="68"/>
      <c r="F8" s="69"/>
    </row>
    <row r="9" spans="1:7" ht="25.5">
      <c r="B9" s="69" t="s">
        <v>215</v>
      </c>
      <c r="C9" s="70"/>
      <c r="D9" s="423" t="s">
        <v>1327</v>
      </c>
      <c r="E9" s="37"/>
      <c r="F9" s="423" t="s">
        <v>1328</v>
      </c>
    </row>
    <row r="10" spans="1:7" ht="6" customHeight="1">
      <c r="C10" s="71"/>
      <c r="D10" s="72"/>
      <c r="E10" s="73"/>
      <c r="F10" s="72"/>
    </row>
    <row r="11" spans="1:7">
      <c r="A11" s="71" t="s">
        <v>224</v>
      </c>
      <c r="C11" s="74"/>
      <c r="D11" s="75"/>
      <c r="E11" s="75"/>
      <c r="F11" s="73"/>
      <c r="G11" s="76"/>
    </row>
    <row r="12" spans="1:7">
      <c r="A12" s="77" t="s">
        <v>225</v>
      </c>
      <c r="C12" s="78"/>
      <c r="D12" s="79"/>
      <c r="E12" s="75"/>
      <c r="F12" s="79"/>
      <c r="G12" s="76"/>
    </row>
    <row r="13" spans="1:7">
      <c r="B13" s="72" t="s">
        <v>226</v>
      </c>
      <c r="C13" s="78"/>
      <c r="D13" s="80"/>
      <c r="E13" s="80"/>
      <c r="F13" s="75"/>
      <c r="G13" s="76"/>
    </row>
    <row r="14" spans="1:7">
      <c r="B14" s="72" t="s">
        <v>227</v>
      </c>
      <c r="C14" s="81"/>
      <c r="D14" s="80"/>
      <c r="E14" s="80"/>
      <c r="F14" s="82"/>
    </row>
    <row r="15" spans="1:7">
      <c r="B15" s="70" t="s">
        <v>135</v>
      </c>
      <c r="C15" s="70"/>
      <c r="D15" s="80"/>
      <c r="E15" s="80"/>
      <c r="F15" s="82"/>
    </row>
    <row r="16" spans="1:7">
      <c r="B16" s="70" t="s">
        <v>137</v>
      </c>
      <c r="C16" s="70"/>
      <c r="D16" s="80"/>
      <c r="E16" s="80"/>
      <c r="F16" s="82"/>
    </row>
    <row r="17" spans="1:10">
      <c r="B17" s="70" t="s">
        <v>1329</v>
      </c>
      <c r="C17" s="70"/>
      <c r="D17" s="80"/>
      <c r="E17" s="80"/>
      <c r="F17" s="82"/>
    </row>
    <row r="18" spans="1:10">
      <c r="B18" s="70" t="s">
        <v>283</v>
      </c>
      <c r="C18" s="70"/>
      <c r="D18" s="80"/>
      <c r="E18" s="80"/>
      <c r="F18" s="82"/>
    </row>
    <row r="19" spans="1:10">
      <c r="B19" s="70" t="s">
        <v>141</v>
      </c>
      <c r="C19" s="70"/>
      <c r="D19" s="80"/>
      <c r="E19" s="80"/>
      <c r="F19" s="82"/>
    </row>
    <row r="20" spans="1:10" ht="25.5">
      <c r="B20" s="84" t="s">
        <v>1317</v>
      </c>
      <c r="C20" s="70"/>
      <c r="D20" s="80"/>
      <c r="E20" s="80"/>
      <c r="F20" s="82"/>
    </row>
    <row r="21" spans="1:10">
      <c r="B21" s="70" t="s">
        <v>1318</v>
      </c>
      <c r="C21" s="71"/>
      <c r="D21" s="80"/>
      <c r="E21" s="80"/>
      <c r="F21" s="75"/>
    </row>
    <row r="22" spans="1:10">
      <c r="B22" s="70" t="s">
        <v>228</v>
      </c>
      <c r="C22" s="70"/>
      <c r="D22" s="80"/>
      <c r="E22" s="80"/>
      <c r="F22" s="75"/>
    </row>
    <row r="23" spans="1:10" ht="9.75" customHeight="1">
      <c r="B23" s="85"/>
      <c r="C23" s="85"/>
      <c r="D23" s="72"/>
      <c r="E23" s="73"/>
      <c r="F23" s="82"/>
    </row>
    <row r="24" spans="1:10" s="64" customFormat="1">
      <c r="A24" s="77" t="s">
        <v>229</v>
      </c>
      <c r="C24" s="81"/>
      <c r="D24" s="79"/>
      <c r="E24" s="75"/>
      <c r="F24" s="79"/>
      <c r="J24" s="86"/>
    </row>
    <row r="25" spans="1:10">
      <c r="B25" s="87" t="s">
        <v>160</v>
      </c>
      <c r="C25" s="87"/>
      <c r="D25" s="80"/>
      <c r="E25" s="80"/>
      <c r="F25" s="82"/>
      <c r="G25" s="70"/>
      <c r="H25" s="70"/>
      <c r="I25" s="70"/>
    </row>
    <row r="26" spans="1:10">
      <c r="B26" s="87" t="s">
        <v>162</v>
      </c>
      <c r="C26" s="87"/>
      <c r="D26" s="80"/>
      <c r="E26" s="80"/>
      <c r="F26" s="82"/>
    </row>
    <row r="27" spans="1:10">
      <c r="B27" s="87" t="s">
        <v>164</v>
      </c>
      <c r="C27" s="87"/>
      <c r="D27" s="88"/>
      <c r="E27" s="88"/>
      <c r="F27" s="82"/>
    </row>
    <row r="28" spans="1:10">
      <c r="B28" s="87" t="s">
        <v>167</v>
      </c>
      <c r="C28" s="87"/>
      <c r="D28" s="80"/>
      <c r="E28" s="80"/>
      <c r="F28" s="82"/>
    </row>
    <row r="29" spans="1:10">
      <c r="B29" s="87" t="s">
        <v>169</v>
      </c>
      <c r="C29" s="87"/>
      <c r="D29" s="80"/>
      <c r="E29" s="80"/>
      <c r="F29" s="82"/>
    </row>
    <row r="30" spans="1:10">
      <c r="B30" s="87" t="s">
        <v>171</v>
      </c>
      <c r="C30" s="87"/>
      <c r="D30" s="80"/>
      <c r="E30" s="80"/>
      <c r="F30" s="82"/>
    </row>
    <row r="31" spans="1:10">
      <c r="B31" s="87" t="s">
        <v>173</v>
      </c>
      <c r="C31" s="87"/>
      <c r="D31" s="80"/>
      <c r="E31" s="80"/>
      <c r="F31" s="82"/>
    </row>
    <row r="32" spans="1:10">
      <c r="B32" s="87" t="s">
        <v>175</v>
      </c>
      <c r="C32" s="87"/>
      <c r="D32" s="80"/>
      <c r="E32" s="80"/>
      <c r="F32" s="82"/>
    </row>
    <row r="33" spans="1:7">
      <c r="B33" s="87" t="s">
        <v>177</v>
      </c>
      <c r="C33" s="87"/>
      <c r="D33" s="80"/>
      <c r="E33" s="80"/>
      <c r="F33" s="82"/>
    </row>
    <row r="34" spans="1:7">
      <c r="B34" s="87" t="s">
        <v>179</v>
      </c>
      <c r="C34" s="87"/>
      <c r="D34" s="80"/>
      <c r="E34" s="80"/>
      <c r="F34" s="82"/>
      <c r="G34" s="76"/>
    </row>
    <row r="35" spans="1:7">
      <c r="B35" s="87" t="s">
        <v>181</v>
      </c>
      <c r="C35" s="87"/>
      <c r="D35" s="72"/>
      <c r="E35" s="73"/>
      <c r="F35" s="82"/>
      <c r="G35" s="76"/>
    </row>
    <row r="36" spans="1:7">
      <c r="B36" s="87" t="s">
        <v>183</v>
      </c>
      <c r="C36" s="87"/>
      <c r="D36" s="80"/>
      <c r="E36" s="80"/>
      <c r="F36" s="82"/>
      <c r="G36" s="76"/>
    </row>
    <row r="37" spans="1:7">
      <c r="B37" s="70" t="s">
        <v>230</v>
      </c>
      <c r="C37" s="70"/>
      <c r="D37" s="89"/>
      <c r="E37" s="90"/>
      <c r="F37" s="82"/>
    </row>
    <row r="38" spans="1:7">
      <c r="B38" s="70" t="s">
        <v>76</v>
      </c>
      <c r="C38" s="70"/>
      <c r="D38" s="89"/>
      <c r="E38" s="90"/>
      <c r="F38" s="82"/>
    </row>
    <row r="39" spans="1:7">
      <c r="B39" s="70" t="s">
        <v>188</v>
      </c>
      <c r="C39" s="70"/>
      <c r="D39" s="89"/>
      <c r="E39" s="90"/>
      <c r="F39" s="82"/>
    </row>
    <row r="40" spans="1:7">
      <c r="B40" s="70" t="s">
        <v>231</v>
      </c>
      <c r="C40" s="70"/>
      <c r="D40" s="89"/>
      <c r="E40" s="90"/>
      <c r="F40" s="82"/>
    </row>
    <row r="41" spans="1:7">
      <c r="A41" s="91" t="s">
        <v>232</v>
      </c>
      <c r="B41" s="92"/>
      <c r="C41" s="93"/>
      <c r="D41" s="94"/>
      <c r="E41" s="95"/>
      <c r="F41" s="96"/>
    </row>
    <row r="42" spans="1:7">
      <c r="B42" s="71"/>
      <c r="C42" s="71"/>
      <c r="D42" s="80"/>
      <c r="E42" s="80"/>
      <c r="F42" s="75"/>
    </row>
    <row r="43" spans="1:7">
      <c r="B43" s="71"/>
      <c r="C43" s="71"/>
      <c r="D43" s="80"/>
      <c r="E43" s="80"/>
      <c r="F43" s="75"/>
    </row>
    <row r="44" spans="1:7">
      <c r="A44" s="71" t="s">
        <v>233</v>
      </c>
      <c r="C44" s="71"/>
      <c r="D44" s="72"/>
      <c r="E44" s="73"/>
      <c r="F44" s="72"/>
    </row>
    <row r="45" spans="1:7">
      <c r="A45" s="77" t="s">
        <v>225</v>
      </c>
      <c r="B45" s="71"/>
      <c r="C45" s="71"/>
      <c r="D45" s="97"/>
      <c r="E45" s="73"/>
      <c r="F45" s="97"/>
    </row>
    <row r="46" spans="1:7">
      <c r="B46" s="70" t="s">
        <v>234</v>
      </c>
      <c r="C46" s="70"/>
      <c r="D46" s="86"/>
      <c r="E46" s="88"/>
      <c r="F46" s="86"/>
    </row>
    <row r="47" spans="1:7">
      <c r="B47" s="70" t="s">
        <v>53</v>
      </c>
      <c r="C47" s="70"/>
      <c r="D47" s="88"/>
      <c r="E47" s="88"/>
      <c r="F47" s="88"/>
    </row>
    <row r="48" spans="1:7">
      <c r="B48" s="70" t="s">
        <v>235</v>
      </c>
      <c r="C48" s="70"/>
      <c r="D48" s="88"/>
      <c r="E48" s="88"/>
      <c r="F48" s="88"/>
    </row>
    <row r="49" spans="1:9">
      <c r="A49" s="77" t="s">
        <v>229</v>
      </c>
      <c r="B49" s="70"/>
      <c r="C49" s="70"/>
      <c r="D49" s="97"/>
      <c r="E49" s="73"/>
      <c r="F49" s="97"/>
    </row>
    <row r="50" spans="1:9">
      <c r="B50" s="70" t="s">
        <v>234</v>
      </c>
      <c r="C50" s="70"/>
      <c r="D50" s="80"/>
      <c r="E50" s="80"/>
      <c r="F50" s="75"/>
    </row>
    <row r="51" spans="1:9">
      <c r="B51" s="70" t="s">
        <v>53</v>
      </c>
      <c r="C51" s="70"/>
      <c r="D51" s="80"/>
      <c r="E51" s="80"/>
      <c r="F51" s="82"/>
    </row>
    <row r="52" spans="1:9">
      <c r="B52" s="70" t="s">
        <v>1330</v>
      </c>
      <c r="C52" s="70"/>
      <c r="D52" s="80"/>
      <c r="E52" s="80"/>
      <c r="F52" s="82"/>
    </row>
    <row r="53" spans="1:9">
      <c r="A53" s="91" t="s">
        <v>236</v>
      </c>
      <c r="B53" s="98"/>
      <c r="C53" s="98"/>
      <c r="D53" s="94"/>
      <c r="E53" s="95"/>
      <c r="F53" s="94"/>
    </row>
    <row r="54" spans="1:9">
      <c r="B54" s="70"/>
      <c r="C54" s="70"/>
      <c r="D54" s="89"/>
      <c r="E54" s="90"/>
      <c r="F54" s="89"/>
      <c r="I54" s="70"/>
    </row>
    <row r="55" spans="1:9">
      <c r="B55" s="70"/>
      <c r="C55" s="70"/>
      <c r="D55" s="89"/>
      <c r="E55" s="90"/>
      <c r="F55" s="89"/>
    </row>
    <row r="56" spans="1:9">
      <c r="A56" s="71" t="s">
        <v>237</v>
      </c>
      <c r="C56" s="71"/>
      <c r="D56" s="70"/>
      <c r="E56" s="99"/>
      <c r="F56" s="70"/>
    </row>
    <row r="57" spans="1:9">
      <c r="A57" s="77" t="s">
        <v>225</v>
      </c>
      <c r="B57" s="70"/>
      <c r="C57" s="70"/>
      <c r="D57" s="100"/>
      <c r="E57" s="90"/>
      <c r="F57" s="100"/>
    </row>
    <row r="58" spans="1:9">
      <c r="B58" s="70" t="s">
        <v>238</v>
      </c>
      <c r="C58" s="70"/>
      <c r="D58" s="80"/>
      <c r="E58" s="80"/>
      <c r="F58" s="89"/>
    </row>
    <row r="59" spans="1:9">
      <c r="B59" s="101" t="s">
        <v>239</v>
      </c>
      <c r="C59" s="70"/>
      <c r="D59" s="80"/>
      <c r="E59" s="80"/>
      <c r="F59" s="89"/>
    </row>
    <row r="60" spans="1:9">
      <c r="B60" s="101" t="s">
        <v>240</v>
      </c>
      <c r="C60" s="70"/>
      <c r="D60" s="80"/>
      <c r="E60" s="80"/>
      <c r="F60" s="89"/>
    </row>
    <row r="61" spans="1:9">
      <c r="B61" s="70" t="s">
        <v>241</v>
      </c>
      <c r="C61" s="70"/>
      <c r="D61" s="102"/>
      <c r="E61" s="102"/>
      <c r="F61" s="103"/>
    </row>
    <row r="62" spans="1:9">
      <c r="A62" s="77" t="s">
        <v>229</v>
      </c>
      <c r="B62" s="70"/>
      <c r="C62" s="70"/>
      <c r="D62" s="104"/>
      <c r="E62" s="102"/>
      <c r="F62" s="105"/>
    </row>
    <row r="63" spans="1:9">
      <c r="B63" s="70" t="s">
        <v>242</v>
      </c>
      <c r="C63" s="70"/>
      <c r="D63" s="80"/>
      <c r="E63" s="80"/>
      <c r="F63" s="89"/>
    </row>
    <row r="64" spans="1:9">
      <c r="B64" s="101" t="s">
        <v>239</v>
      </c>
      <c r="C64" s="70"/>
      <c r="D64" s="80"/>
      <c r="E64" s="80"/>
      <c r="F64" s="89"/>
    </row>
    <row r="65" spans="1:6">
      <c r="B65" s="101" t="s">
        <v>240</v>
      </c>
      <c r="C65" s="70"/>
      <c r="D65" s="80"/>
      <c r="E65" s="80"/>
      <c r="F65" s="89"/>
    </row>
    <row r="66" spans="1:6">
      <c r="B66" s="70" t="s">
        <v>243</v>
      </c>
      <c r="C66" s="70"/>
      <c r="D66" s="63"/>
      <c r="E66" s="63"/>
      <c r="F66" s="63"/>
    </row>
    <row r="67" spans="1:6">
      <c r="A67" s="91" t="s">
        <v>244</v>
      </c>
      <c r="B67" s="98"/>
      <c r="C67" s="98"/>
      <c r="D67" s="106"/>
      <c r="E67" s="107"/>
      <c r="F67" s="106"/>
    </row>
    <row r="68" spans="1:6">
      <c r="B68" s="70"/>
      <c r="C68" s="70"/>
      <c r="D68" s="89"/>
      <c r="E68" s="90"/>
      <c r="F68" s="89"/>
    </row>
    <row r="69" spans="1:6">
      <c r="A69" s="108" t="s">
        <v>245</v>
      </c>
      <c r="B69" s="71"/>
      <c r="C69" s="71"/>
      <c r="D69" s="109"/>
      <c r="E69" s="90"/>
      <c r="F69" s="109"/>
    </row>
    <row r="70" spans="1:6">
      <c r="B70" s="71"/>
      <c r="C70" s="71"/>
      <c r="D70" s="110"/>
      <c r="E70" s="102"/>
      <c r="F70" s="110"/>
    </row>
    <row r="71" spans="1:6">
      <c r="A71" s="108" t="s">
        <v>246</v>
      </c>
      <c r="C71" s="71"/>
      <c r="D71" s="111"/>
      <c r="E71" s="112"/>
      <c r="F71" s="111"/>
    </row>
    <row r="72" spans="1:6">
      <c r="A72" s="108" t="s">
        <v>247</v>
      </c>
      <c r="C72" s="71"/>
      <c r="D72" s="111"/>
      <c r="E72" s="112"/>
      <c r="F72" s="111"/>
    </row>
    <row r="73" spans="1:6">
      <c r="B73" s="70"/>
      <c r="C73" s="70"/>
      <c r="D73" s="89"/>
      <c r="E73" s="90"/>
      <c r="F73" s="89"/>
    </row>
    <row r="74" spans="1:6">
      <c r="D74" s="113"/>
      <c r="E74" s="114"/>
    </row>
    <row r="75" spans="1:6" ht="24" customHeight="1">
      <c r="B75" s="1168"/>
      <c r="C75" s="1168"/>
      <c r="D75" s="1168"/>
      <c r="E75" s="1168"/>
      <c r="F75" s="1168"/>
    </row>
    <row r="82" spans="7:7">
      <c r="G82" s="57"/>
    </row>
    <row r="83" spans="7:7">
      <c r="G83" s="57"/>
    </row>
    <row r="84" spans="7:7">
      <c r="G84" s="57"/>
    </row>
    <row r="85" spans="7:7">
      <c r="G85" s="57"/>
    </row>
    <row r="86" spans="7:7">
      <c r="G86" s="57"/>
    </row>
    <row r="87" spans="7:7">
      <c r="G87" s="57"/>
    </row>
    <row r="88" spans="7:7">
      <c r="G88" s="57"/>
    </row>
    <row r="89" spans="7:7">
      <c r="G89" s="57"/>
    </row>
    <row r="90" spans="7:7">
      <c r="G90" s="57"/>
    </row>
    <row r="91" spans="7:7">
      <c r="G91" s="57"/>
    </row>
    <row r="92" spans="7:7">
      <c r="G92" s="57"/>
    </row>
    <row r="93" spans="7:7">
      <c r="G93" s="57"/>
    </row>
    <row r="94" spans="7:7">
      <c r="G94" s="57"/>
    </row>
    <row r="95" spans="7:7">
      <c r="G95" s="57"/>
    </row>
    <row r="96" spans="7:7">
      <c r="G96" s="57"/>
    </row>
    <row r="97" spans="7:7">
      <c r="G97" s="57"/>
    </row>
    <row r="98" spans="7:7">
      <c r="G98" s="57"/>
    </row>
    <row r="99" spans="7:7">
      <c r="G99" s="57"/>
    </row>
    <row r="100" spans="7:7">
      <c r="G100" s="57"/>
    </row>
    <row r="101" spans="7:7">
      <c r="G101" s="57"/>
    </row>
    <row r="102" spans="7:7">
      <c r="G102" s="57"/>
    </row>
    <row r="103" spans="7:7">
      <c r="G103" s="57"/>
    </row>
    <row r="104" spans="7:7">
      <c r="G104" s="57"/>
    </row>
    <row r="105" spans="7:7">
      <c r="G105" s="57"/>
    </row>
    <row r="106" spans="7:7">
      <c r="G106" s="57"/>
    </row>
    <row r="107" spans="7:7">
      <c r="G107" s="57"/>
    </row>
    <row r="108" spans="7:7">
      <c r="G108" s="57"/>
    </row>
    <row r="109" spans="7:7">
      <c r="G109" s="57"/>
    </row>
    <row r="110" spans="7:7">
      <c r="G110" s="57"/>
    </row>
    <row r="111" spans="7:7">
      <c r="G111" s="57"/>
    </row>
    <row r="112" spans="7:7">
      <c r="G112" s="57"/>
    </row>
    <row r="113" spans="2:10">
      <c r="G113" s="57"/>
    </row>
    <row r="114" spans="2:10">
      <c r="G114" s="57"/>
    </row>
    <row r="115" spans="2:10">
      <c r="G115" s="57"/>
    </row>
    <row r="116" spans="2:10">
      <c r="G116" s="57"/>
    </row>
    <row r="117" spans="2:10" s="115" customFormat="1" ht="45.75" customHeight="1">
      <c r="E117" s="116"/>
      <c r="G117" s="117"/>
      <c r="J117" s="118"/>
    </row>
    <row r="118" spans="2:10" s="115" customFormat="1">
      <c r="E118" s="116"/>
      <c r="G118" s="119"/>
      <c r="J118" s="118"/>
    </row>
    <row r="119" spans="2:10">
      <c r="B119" s="57"/>
      <c r="C119" s="57"/>
      <c r="D119" s="57"/>
      <c r="E119" s="120"/>
      <c r="F119" s="57"/>
      <c r="G119" s="57"/>
    </row>
    <row r="120" spans="2:10" ht="15.75">
      <c r="B120" s="121"/>
      <c r="C120" s="57"/>
      <c r="D120" s="57"/>
      <c r="E120" s="120"/>
      <c r="F120" s="57"/>
      <c r="G120" s="57"/>
    </row>
    <row r="121" spans="2:10">
      <c r="G121" s="57"/>
    </row>
  </sheetData>
  <mergeCells count="5">
    <mergeCell ref="B3:F3"/>
    <mergeCell ref="B4:F4"/>
    <mergeCell ref="B5:F5"/>
    <mergeCell ref="B75:F75"/>
    <mergeCell ref="B6:F6"/>
  </mergeCells>
  <printOptions horizontalCentered="1"/>
  <pageMargins left="0.23622047244094491" right="0.70866141732283472" top="0.62992125984251968" bottom="0.55118110236220474" header="0.31496062992125984" footer="0.31496062992125984"/>
  <pageSetup scale="90" orientation="portrait" r:id="rId1"/>
  <headerFooter>
    <oddHeader>&amp;L&amp;"Arial,Normal"&amp;8Estados e Información Contable&amp;R&amp;"Arial,Normal"&amp;8 05</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8"/>
  <sheetViews>
    <sheetView topLeftCell="A76" zoomScaleNormal="100" workbookViewId="0">
      <selection activeCell="G90" sqref="A1:G90"/>
    </sheetView>
  </sheetViews>
  <sheetFormatPr baseColWidth="10" defaultRowHeight="15"/>
  <cols>
    <col min="1" max="1" width="32.7109375" customWidth="1"/>
    <col min="2" max="7" width="16.7109375" customWidth="1"/>
  </cols>
  <sheetData>
    <row r="1" spans="1:7">
      <c r="A1" s="1413" t="s">
        <v>987</v>
      </c>
      <c r="B1" s="1414"/>
      <c r="C1" s="1414"/>
      <c r="D1" s="1414"/>
      <c r="E1" s="1414"/>
      <c r="F1" s="1414"/>
      <c r="G1" s="1440"/>
    </row>
    <row r="2" spans="1:7">
      <c r="A2" s="1429" t="s">
        <v>1241</v>
      </c>
      <c r="B2" s="1430"/>
      <c r="C2" s="1430"/>
      <c r="D2" s="1430"/>
      <c r="E2" s="1430"/>
      <c r="F2" s="1430"/>
      <c r="G2" s="1441"/>
    </row>
    <row r="3" spans="1:7">
      <c r="A3" s="1429" t="s">
        <v>365</v>
      </c>
      <c r="B3" s="1430"/>
      <c r="C3" s="1430"/>
      <c r="D3" s="1430"/>
      <c r="E3" s="1430"/>
      <c r="F3" s="1430"/>
      <c r="G3" s="1441"/>
    </row>
    <row r="4" spans="1:7">
      <c r="A4" s="1429" t="s">
        <v>1287</v>
      </c>
      <c r="B4" s="1430"/>
      <c r="C4" s="1430"/>
      <c r="D4" s="1430"/>
      <c r="E4" s="1430"/>
      <c r="F4" s="1430"/>
      <c r="G4" s="1441"/>
    </row>
    <row r="5" spans="1:7" ht="15.75" thickBot="1">
      <c r="A5" s="1432" t="s">
        <v>984</v>
      </c>
      <c r="B5" s="1433"/>
      <c r="C5" s="1433"/>
      <c r="D5" s="1433"/>
      <c r="E5" s="1433"/>
      <c r="F5" s="1433"/>
      <c r="G5" s="1442"/>
    </row>
    <row r="6" spans="1:7" ht="15.75" thickBot="1">
      <c r="A6" s="1438" t="s">
        <v>983</v>
      </c>
      <c r="B6" s="1450" t="s">
        <v>289</v>
      </c>
      <c r="C6" s="1451"/>
      <c r="D6" s="1451"/>
      <c r="E6" s="1451"/>
      <c r="F6" s="1452"/>
      <c r="G6" s="1427" t="s">
        <v>1239</v>
      </c>
    </row>
    <row r="7" spans="1:7" ht="23.25" thickBot="1">
      <c r="A7" s="1439"/>
      <c r="B7" s="474" t="s">
        <v>1238</v>
      </c>
      <c r="C7" s="480" t="s">
        <v>1237</v>
      </c>
      <c r="D7" s="480" t="s">
        <v>273</v>
      </c>
      <c r="E7" s="480" t="s">
        <v>274</v>
      </c>
      <c r="F7" s="480" t="s">
        <v>294</v>
      </c>
      <c r="G7" s="1428"/>
    </row>
    <row r="8" spans="1:7">
      <c r="A8" s="548"/>
      <c r="B8" s="547"/>
      <c r="C8" s="546"/>
      <c r="D8" s="546"/>
      <c r="E8" s="546"/>
      <c r="F8" s="546"/>
      <c r="G8" s="546"/>
    </row>
    <row r="9" spans="1:7">
      <c r="A9" s="513" t="s">
        <v>1286</v>
      </c>
      <c r="B9" s="519">
        <f>B10+B20+B29+B40</f>
        <v>0</v>
      </c>
      <c r="C9" s="519">
        <f>C10+C20+C29+C40</f>
        <v>0</v>
      </c>
      <c r="D9" s="519">
        <f>D10+D20+D29+D40</f>
        <v>0</v>
      </c>
      <c r="E9" s="519">
        <f>E10+E20+E29+E40</f>
        <v>0</v>
      </c>
      <c r="F9" s="519">
        <f>F10+F20+F29+F40</f>
        <v>0</v>
      </c>
      <c r="G9" s="546">
        <f t="shared" ref="G9:G18" si="0">D9-E9</f>
        <v>0</v>
      </c>
    </row>
    <row r="10" spans="1:7" ht="22.5">
      <c r="A10" s="520" t="s">
        <v>1284</v>
      </c>
      <c r="B10" s="519">
        <f>SUM(B11:B18)</f>
        <v>0</v>
      </c>
      <c r="C10" s="519">
        <f>SUM(C11:C18)</f>
        <v>0</v>
      </c>
      <c r="D10" s="519">
        <f>SUM(D11:D18)</f>
        <v>0</v>
      </c>
      <c r="E10" s="519">
        <f>SUM(E11:E18)</f>
        <v>0</v>
      </c>
      <c r="F10" s="519">
        <f>SUM(F11:F18)</f>
        <v>0</v>
      </c>
      <c r="G10" s="546">
        <f t="shared" si="0"/>
        <v>0</v>
      </c>
    </row>
    <row r="11" spans="1:7">
      <c r="A11" s="523" t="s">
        <v>1283</v>
      </c>
      <c r="B11" s="519"/>
      <c r="C11" s="518"/>
      <c r="D11" s="518"/>
      <c r="E11" s="518"/>
      <c r="F11" s="518"/>
      <c r="G11" s="546">
        <f t="shared" si="0"/>
        <v>0</v>
      </c>
    </row>
    <row r="12" spans="1:7">
      <c r="A12" s="523" t="s">
        <v>1282</v>
      </c>
      <c r="B12" s="519"/>
      <c r="C12" s="518"/>
      <c r="D12" s="518"/>
      <c r="E12" s="518"/>
      <c r="F12" s="518"/>
      <c r="G12" s="546">
        <f t="shared" si="0"/>
        <v>0</v>
      </c>
    </row>
    <row r="13" spans="1:7" ht="22.5">
      <c r="A13" s="523" t="s">
        <v>1281</v>
      </c>
      <c r="B13" s="519"/>
      <c r="C13" s="518"/>
      <c r="D13" s="518"/>
      <c r="E13" s="518"/>
      <c r="F13" s="518"/>
      <c r="G13" s="546">
        <f t="shared" si="0"/>
        <v>0</v>
      </c>
    </row>
    <row r="14" spans="1:7">
      <c r="A14" s="523" t="s">
        <v>1280</v>
      </c>
      <c r="B14" s="519"/>
      <c r="C14" s="518"/>
      <c r="D14" s="518"/>
      <c r="E14" s="518"/>
      <c r="F14" s="518"/>
      <c r="G14" s="546">
        <f t="shared" si="0"/>
        <v>0</v>
      </c>
    </row>
    <row r="15" spans="1:7">
      <c r="A15" s="523" t="s">
        <v>1279</v>
      </c>
      <c r="B15" s="519"/>
      <c r="C15" s="518"/>
      <c r="D15" s="518"/>
      <c r="E15" s="518"/>
      <c r="F15" s="518"/>
      <c r="G15" s="546">
        <f t="shared" si="0"/>
        <v>0</v>
      </c>
    </row>
    <row r="16" spans="1:7">
      <c r="A16" s="523" t="s">
        <v>1278</v>
      </c>
      <c r="B16" s="519"/>
      <c r="C16" s="518"/>
      <c r="D16" s="518"/>
      <c r="E16" s="518"/>
      <c r="F16" s="518"/>
      <c r="G16" s="546">
        <f t="shared" si="0"/>
        <v>0</v>
      </c>
    </row>
    <row r="17" spans="1:7" ht="22.5">
      <c r="A17" s="523" t="s">
        <v>1277</v>
      </c>
      <c r="B17" s="519"/>
      <c r="C17" s="518"/>
      <c r="D17" s="518"/>
      <c r="E17" s="518"/>
      <c r="F17" s="518"/>
      <c r="G17" s="546">
        <f t="shared" si="0"/>
        <v>0</v>
      </c>
    </row>
    <row r="18" spans="1:7">
      <c r="A18" s="523" t="s">
        <v>1276</v>
      </c>
      <c r="B18" s="519"/>
      <c r="C18" s="518"/>
      <c r="D18" s="518"/>
      <c r="E18" s="518"/>
      <c r="F18" s="518"/>
      <c r="G18" s="546">
        <f t="shared" si="0"/>
        <v>0</v>
      </c>
    </row>
    <row r="19" spans="1:7">
      <c r="A19" s="545"/>
      <c r="B19" s="529"/>
      <c r="C19" s="538"/>
      <c r="D19" s="538"/>
      <c r="E19" s="538"/>
      <c r="F19" s="538"/>
      <c r="G19" s="538"/>
    </row>
    <row r="20" spans="1:7" ht="22.5">
      <c r="A20" s="520" t="s">
        <v>1275</v>
      </c>
      <c r="B20" s="519">
        <f>SUM(B21:B27)</f>
        <v>0</v>
      </c>
      <c r="C20" s="519">
        <f>SUM(C21:C27)</f>
        <v>0</v>
      </c>
      <c r="D20" s="519">
        <f>SUM(D21:D27)</f>
        <v>0</v>
      </c>
      <c r="E20" s="519">
        <f>SUM(E21:E27)</f>
        <v>0</v>
      </c>
      <c r="F20" s="519">
        <f>SUM(F21:F27)</f>
        <v>0</v>
      </c>
      <c r="G20" s="518">
        <f t="shared" ref="G20:G27" si="1">D20-E20</f>
        <v>0</v>
      </c>
    </row>
    <row r="21" spans="1:7">
      <c r="A21" s="523" t="s">
        <v>1274</v>
      </c>
      <c r="B21" s="519"/>
      <c r="C21" s="518"/>
      <c r="D21" s="518"/>
      <c r="E21" s="518"/>
      <c r="F21" s="518"/>
      <c r="G21" s="518">
        <f t="shared" si="1"/>
        <v>0</v>
      </c>
    </row>
    <row r="22" spans="1:7" ht="22.5">
      <c r="A22" s="523" t="s">
        <v>1273</v>
      </c>
      <c r="B22" s="519"/>
      <c r="C22" s="518"/>
      <c r="D22" s="518"/>
      <c r="E22" s="518"/>
      <c r="F22" s="518"/>
      <c r="G22" s="518">
        <f t="shared" si="1"/>
        <v>0</v>
      </c>
    </row>
    <row r="23" spans="1:7">
      <c r="A23" s="523" t="s">
        <v>1272</v>
      </c>
      <c r="B23" s="519"/>
      <c r="C23" s="518"/>
      <c r="D23" s="518"/>
      <c r="E23" s="518"/>
      <c r="F23" s="518"/>
      <c r="G23" s="518">
        <f t="shared" si="1"/>
        <v>0</v>
      </c>
    </row>
    <row r="24" spans="1:7" ht="22.5">
      <c r="A24" s="523" t="s">
        <v>1271</v>
      </c>
      <c r="B24" s="519"/>
      <c r="C24" s="518"/>
      <c r="D24" s="518"/>
      <c r="E24" s="518"/>
      <c r="F24" s="518"/>
      <c r="G24" s="518">
        <f t="shared" si="1"/>
        <v>0</v>
      </c>
    </row>
    <row r="25" spans="1:7">
      <c r="A25" s="523" t="s">
        <v>1270</v>
      </c>
      <c r="B25" s="519"/>
      <c r="C25" s="518"/>
      <c r="D25" s="518"/>
      <c r="E25" s="518"/>
      <c r="F25" s="518"/>
      <c r="G25" s="518">
        <f t="shared" si="1"/>
        <v>0</v>
      </c>
    </row>
    <row r="26" spans="1:7">
      <c r="A26" s="523" t="s">
        <v>1269</v>
      </c>
      <c r="B26" s="519"/>
      <c r="C26" s="518"/>
      <c r="D26" s="518"/>
      <c r="E26" s="518"/>
      <c r="F26" s="518"/>
      <c r="G26" s="518">
        <f t="shared" si="1"/>
        <v>0</v>
      </c>
    </row>
    <row r="27" spans="1:7">
      <c r="A27" s="523" t="s">
        <v>1268</v>
      </c>
      <c r="B27" s="519"/>
      <c r="C27" s="518"/>
      <c r="D27" s="518"/>
      <c r="E27" s="518"/>
      <c r="F27" s="518"/>
      <c r="G27" s="518">
        <f t="shared" si="1"/>
        <v>0</v>
      </c>
    </row>
    <row r="28" spans="1:7">
      <c r="A28" s="545"/>
      <c r="B28" s="529"/>
      <c r="C28" s="538"/>
      <c r="D28" s="538"/>
      <c r="E28" s="538"/>
      <c r="F28" s="538"/>
      <c r="G28" s="538"/>
    </row>
    <row r="29" spans="1:7" ht="22.5">
      <c r="A29" s="520" t="s">
        <v>1267</v>
      </c>
      <c r="B29" s="519">
        <f>SUM(B30:B38)</f>
        <v>0</v>
      </c>
      <c r="C29" s="519">
        <f>SUM(C30:C38)</f>
        <v>0</v>
      </c>
      <c r="D29" s="519">
        <f>SUM(D30:D38)</f>
        <v>0</v>
      </c>
      <c r="E29" s="519">
        <f>SUM(E30:E38)</f>
        <v>0</v>
      </c>
      <c r="F29" s="519">
        <f>SUM(F30:F38)</f>
        <v>0</v>
      </c>
      <c r="G29" s="518">
        <f t="shared" ref="G29:G38" si="2">D29-E29</f>
        <v>0</v>
      </c>
    </row>
    <row r="30" spans="1:7" ht="22.5">
      <c r="A30" s="523" t="s">
        <v>1266</v>
      </c>
      <c r="B30" s="519"/>
      <c r="C30" s="518"/>
      <c r="D30" s="518"/>
      <c r="E30" s="518"/>
      <c r="F30" s="518"/>
      <c r="G30" s="518">
        <f t="shared" si="2"/>
        <v>0</v>
      </c>
    </row>
    <row r="31" spans="1:7" ht="22.5">
      <c r="A31" s="523" t="s">
        <v>1265</v>
      </c>
      <c r="B31" s="519"/>
      <c r="C31" s="518"/>
      <c r="D31" s="518"/>
      <c r="E31" s="518"/>
      <c r="F31" s="518"/>
      <c r="G31" s="518">
        <f t="shared" si="2"/>
        <v>0</v>
      </c>
    </row>
    <row r="32" spans="1:7">
      <c r="A32" s="523" t="s">
        <v>1264</v>
      </c>
      <c r="B32" s="519"/>
      <c r="C32" s="518"/>
      <c r="D32" s="518"/>
      <c r="E32" s="518"/>
      <c r="F32" s="518"/>
      <c r="G32" s="518">
        <f t="shared" si="2"/>
        <v>0</v>
      </c>
    </row>
    <row r="33" spans="1:7" ht="22.5">
      <c r="A33" s="523" t="s">
        <v>1263</v>
      </c>
      <c r="B33" s="519"/>
      <c r="C33" s="518"/>
      <c r="D33" s="518"/>
      <c r="E33" s="518"/>
      <c r="F33" s="518"/>
      <c r="G33" s="518">
        <f t="shared" si="2"/>
        <v>0</v>
      </c>
    </row>
    <row r="34" spans="1:7">
      <c r="A34" s="523" t="s">
        <v>1262</v>
      </c>
      <c r="B34" s="519"/>
      <c r="C34" s="518"/>
      <c r="D34" s="518"/>
      <c r="E34" s="518"/>
      <c r="F34" s="518"/>
      <c r="G34" s="518">
        <f t="shared" si="2"/>
        <v>0</v>
      </c>
    </row>
    <row r="35" spans="1:7">
      <c r="A35" s="523" t="s">
        <v>1261</v>
      </c>
      <c r="B35" s="519"/>
      <c r="C35" s="518"/>
      <c r="D35" s="518"/>
      <c r="E35" s="518"/>
      <c r="F35" s="518"/>
      <c r="G35" s="518">
        <f t="shared" si="2"/>
        <v>0</v>
      </c>
    </row>
    <row r="36" spans="1:7">
      <c r="A36" s="523" t="s">
        <v>1260</v>
      </c>
      <c r="B36" s="519"/>
      <c r="C36" s="518"/>
      <c r="D36" s="518"/>
      <c r="E36" s="518"/>
      <c r="F36" s="518"/>
      <c r="G36" s="518">
        <f t="shared" si="2"/>
        <v>0</v>
      </c>
    </row>
    <row r="37" spans="1:7">
      <c r="A37" s="523" t="s">
        <v>1259</v>
      </c>
      <c r="B37" s="519"/>
      <c r="C37" s="518"/>
      <c r="D37" s="518"/>
      <c r="E37" s="518"/>
      <c r="F37" s="518"/>
      <c r="G37" s="518">
        <f t="shared" si="2"/>
        <v>0</v>
      </c>
    </row>
    <row r="38" spans="1:7" ht="22.5">
      <c r="A38" s="523" t="s">
        <v>1258</v>
      </c>
      <c r="B38" s="519"/>
      <c r="C38" s="518"/>
      <c r="D38" s="518"/>
      <c r="E38" s="518"/>
      <c r="F38" s="518"/>
      <c r="G38" s="518">
        <f t="shared" si="2"/>
        <v>0</v>
      </c>
    </row>
    <row r="39" spans="1:7">
      <c r="A39" s="545"/>
      <c r="B39" s="529"/>
      <c r="C39" s="538"/>
      <c r="D39" s="538"/>
      <c r="E39" s="538"/>
      <c r="F39" s="538"/>
      <c r="G39" s="538"/>
    </row>
    <row r="40" spans="1:7" ht="22.5">
      <c r="A40" s="520" t="s">
        <v>1257</v>
      </c>
      <c r="B40" s="519">
        <f>SUM(B41:B44)</f>
        <v>0</v>
      </c>
      <c r="C40" s="519">
        <f>SUM(C41:C44)</f>
        <v>0</v>
      </c>
      <c r="D40" s="519">
        <f>SUM(D41:D44)</f>
        <v>0</v>
      </c>
      <c r="E40" s="519">
        <f>SUM(E41:E44)</f>
        <v>0</v>
      </c>
      <c r="F40" s="519">
        <f>SUM(F41:F44)</f>
        <v>0</v>
      </c>
      <c r="G40" s="518">
        <f>D40-E40</f>
        <v>0</v>
      </c>
    </row>
    <row r="41" spans="1:7" ht="22.5">
      <c r="A41" s="523" t="s">
        <v>1256</v>
      </c>
      <c r="B41" s="519"/>
      <c r="C41" s="518"/>
      <c r="D41" s="518"/>
      <c r="E41" s="518"/>
      <c r="F41" s="518"/>
      <c r="G41" s="518">
        <f>D41-E41</f>
        <v>0</v>
      </c>
    </row>
    <row r="42" spans="1:7" ht="33.75">
      <c r="A42" s="523" t="s">
        <v>1255</v>
      </c>
      <c r="B42" s="519"/>
      <c r="C42" s="518"/>
      <c r="D42" s="518"/>
      <c r="E42" s="518"/>
      <c r="F42" s="518"/>
      <c r="G42" s="518">
        <f>D42-E42</f>
        <v>0</v>
      </c>
    </row>
    <row r="43" spans="1:7">
      <c r="A43" s="523" t="s">
        <v>1254</v>
      </c>
      <c r="B43" s="519"/>
      <c r="C43" s="518"/>
      <c r="D43" s="518"/>
      <c r="E43" s="518"/>
      <c r="F43" s="518"/>
      <c r="G43" s="518">
        <f>D43-E43</f>
        <v>0</v>
      </c>
    </row>
    <row r="44" spans="1:7" ht="22.5">
      <c r="A44" s="523" t="s">
        <v>1253</v>
      </c>
      <c r="B44" s="519"/>
      <c r="C44" s="518"/>
      <c r="D44" s="518"/>
      <c r="E44" s="518"/>
      <c r="F44" s="518"/>
      <c r="G44" s="518">
        <f>D44-E44</f>
        <v>0</v>
      </c>
    </row>
    <row r="45" spans="1:7">
      <c r="A45" s="545"/>
      <c r="B45" s="529"/>
      <c r="C45" s="538"/>
      <c r="D45" s="538"/>
      <c r="E45" s="538"/>
      <c r="F45" s="538"/>
      <c r="G45" s="538"/>
    </row>
    <row r="46" spans="1:7">
      <c r="A46" s="513" t="s">
        <v>1285</v>
      </c>
      <c r="B46" s="519">
        <f>B47+B57+B66+B77</f>
        <v>0</v>
      </c>
      <c r="C46" s="519">
        <f>C47+C57+C66+C77</f>
        <v>0</v>
      </c>
      <c r="D46" s="519">
        <f>D47+D57+D66+D77</f>
        <v>0</v>
      </c>
      <c r="E46" s="519">
        <f>E47+E57+E66+E77</f>
        <v>0</v>
      </c>
      <c r="F46" s="519">
        <f>F47+F57+F66+F77</f>
        <v>0</v>
      </c>
      <c r="G46" s="518">
        <f t="shared" ref="G46:G55" si="3">D46-E46</f>
        <v>0</v>
      </c>
    </row>
    <row r="47" spans="1:7" ht="22.5">
      <c r="A47" s="520" t="s">
        <v>1284</v>
      </c>
      <c r="B47" s="519">
        <f>SUM(B48:B55)</f>
        <v>0</v>
      </c>
      <c r="C47" s="519">
        <f>SUM(C48:C55)</f>
        <v>0</v>
      </c>
      <c r="D47" s="519">
        <f>SUM(D48:D55)</f>
        <v>0</v>
      </c>
      <c r="E47" s="519">
        <f>SUM(E48:E55)</f>
        <v>0</v>
      </c>
      <c r="F47" s="519">
        <f>SUM(F48:F55)</f>
        <v>0</v>
      </c>
      <c r="G47" s="518">
        <f t="shared" si="3"/>
        <v>0</v>
      </c>
    </row>
    <row r="48" spans="1:7">
      <c r="A48" s="523" t="s">
        <v>1283</v>
      </c>
      <c r="B48" s="519"/>
      <c r="C48" s="518"/>
      <c r="D48" s="518"/>
      <c r="E48" s="518"/>
      <c r="F48" s="518"/>
      <c r="G48" s="518">
        <f t="shared" si="3"/>
        <v>0</v>
      </c>
    </row>
    <row r="49" spans="1:7">
      <c r="A49" s="523" t="s">
        <v>1282</v>
      </c>
      <c r="B49" s="519"/>
      <c r="C49" s="518"/>
      <c r="D49" s="518"/>
      <c r="E49" s="518"/>
      <c r="F49" s="518"/>
      <c r="G49" s="518">
        <f t="shared" si="3"/>
        <v>0</v>
      </c>
    </row>
    <row r="50" spans="1:7" ht="22.5">
      <c r="A50" s="523" t="s">
        <v>1281</v>
      </c>
      <c r="B50" s="519"/>
      <c r="C50" s="518"/>
      <c r="D50" s="518"/>
      <c r="E50" s="518"/>
      <c r="F50" s="518"/>
      <c r="G50" s="518">
        <f t="shared" si="3"/>
        <v>0</v>
      </c>
    </row>
    <row r="51" spans="1:7">
      <c r="A51" s="523" t="s">
        <v>1280</v>
      </c>
      <c r="B51" s="519"/>
      <c r="C51" s="518"/>
      <c r="D51" s="518"/>
      <c r="E51" s="518"/>
      <c r="F51" s="518"/>
      <c r="G51" s="518">
        <f t="shared" si="3"/>
        <v>0</v>
      </c>
    </row>
    <row r="52" spans="1:7">
      <c r="A52" s="523" t="s">
        <v>1279</v>
      </c>
      <c r="B52" s="519"/>
      <c r="C52" s="518"/>
      <c r="D52" s="518"/>
      <c r="E52" s="518"/>
      <c r="F52" s="518"/>
      <c r="G52" s="518">
        <f t="shared" si="3"/>
        <v>0</v>
      </c>
    </row>
    <row r="53" spans="1:7">
      <c r="A53" s="523" t="s">
        <v>1278</v>
      </c>
      <c r="B53" s="519"/>
      <c r="C53" s="518"/>
      <c r="D53" s="518"/>
      <c r="E53" s="518"/>
      <c r="F53" s="518"/>
      <c r="G53" s="518">
        <f t="shared" si="3"/>
        <v>0</v>
      </c>
    </row>
    <row r="54" spans="1:7" ht="22.5">
      <c r="A54" s="523" t="s">
        <v>1277</v>
      </c>
      <c r="B54" s="519"/>
      <c r="C54" s="518"/>
      <c r="D54" s="518"/>
      <c r="E54" s="518"/>
      <c r="F54" s="518"/>
      <c r="G54" s="518">
        <f t="shared" si="3"/>
        <v>0</v>
      </c>
    </row>
    <row r="55" spans="1:7">
      <c r="A55" s="523" t="s">
        <v>1276</v>
      </c>
      <c r="B55" s="519"/>
      <c r="C55" s="518"/>
      <c r="D55" s="518"/>
      <c r="E55" s="518"/>
      <c r="F55" s="518"/>
      <c r="G55" s="518">
        <f t="shared" si="3"/>
        <v>0</v>
      </c>
    </row>
    <row r="56" spans="1:7">
      <c r="A56" s="545"/>
      <c r="B56" s="529"/>
      <c r="C56" s="538"/>
      <c r="D56" s="538"/>
      <c r="E56" s="538"/>
      <c r="F56" s="538"/>
      <c r="G56" s="538"/>
    </row>
    <row r="57" spans="1:7" ht="22.5">
      <c r="A57" s="520" t="s">
        <v>1275</v>
      </c>
      <c r="B57" s="519">
        <f>SUM(B58:B64)</f>
        <v>0</v>
      </c>
      <c r="C57" s="519">
        <f>SUM(C58:C64)</f>
        <v>0</v>
      </c>
      <c r="D57" s="519">
        <f>SUM(D58:D64)</f>
        <v>0</v>
      </c>
      <c r="E57" s="519">
        <f>SUM(E58:E64)</f>
        <v>0</v>
      </c>
      <c r="F57" s="519">
        <f>SUM(F58:F64)</f>
        <v>0</v>
      </c>
      <c r="G57" s="518">
        <f t="shared" ref="G57:G64" si="4">D57-E57</f>
        <v>0</v>
      </c>
    </row>
    <row r="58" spans="1:7">
      <c r="A58" s="523" t="s">
        <v>1274</v>
      </c>
      <c r="B58" s="519"/>
      <c r="C58" s="518"/>
      <c r="D58" s="518"/>
      <c r="E58" s="518"/>
      <c r="F58" s="518"/>
      <c r="G58" s="518">
        <f t="shared" si="4"/>
        <v>0</v>
      </c>
    </row>
    <row r="59" spans="1:7" ht="22.5">
      <c r="A59" s="523" t="s">
        <v>1273</v>
      </c>
      <c r="B59" s="519"/>
      <c r="C59" s="518"/>
      <c r="D59" s="518"/>
      <c r="E59" s="518"/>
      <c r="F59" s="518"/>
      <c r="G59" s="518">
        <f t="shared" si="4"/>
        <v>0</v>
      </c>
    </row>
    <row r="60" spans="1:7">
      <c r="A60" s="523" t="s">
        <v>1272</v>
      </c>
      <c r="B60" s="519"/>
      <c r="C60" s="518"/>
      <c r="D60" s="518"/>
      <c r="E60" s="518"/>
      <c r="F60" s="518"/>
      <c r="G60" s="518">
        <f t="shared" si="4"/>
        <v>0</v>
      </c>
    </row>
    <row r="61" spans="1:7" ht="22.5">
      <c r="A61" s="523" t="s">
        <v>1271</v>
      </c>
      <c r="B61" s="519"/>
      <c r="C61" s="518"/>
      <c r="D61" s="518"/>
      <c r="E61" s="518"/>
      <c r="F61" s="518"/>
      <c r="G61" s="518">
        <f t="shared" si="4"/>
        <v>0</v>
      </c>
    </row>
    <row r="62" spans="1:7">
      <c r="A62" s="523" t="s">
        <v>1270</v>
      </c>
      <c r="B62" s="519"/>
      <c r="C62" s="518"/>
      <c r="D62" s="518"/>
      <c r="E62" s="518"/>
      <c r="F62" s="518"/>
      <c r="G62" s="518">
        <f t="shared" si="4"/>
        <v>0</v>
      </c>
    </row>
    <row r="63" spans="1:7">
      <c r="A63" s="523" t="s">
        <v>1269</v>
      </c>
      <c r="B63" s="519"/>
      <c r="C63" s="518"/>
      <c r="D63" s="518"/>
      <c r="E63" s="518"/>
      <c r="F63" s="518"/>
      <c r="G63" s="518">
        <f t="shared" si="4"/>
        <v>0</v>
      </c>
    </row>
    <row r="64" spans="1:7">
      <c r="A64" s="523" t="s">
        <v>1268</v>
      </c>
      <c r="B64" s="519"/>
      <c r="C64" s="518"/>
      <c r="D64" s="518"/>
      <c r="E64" s="518"/>
      <c r="F64" s="518"/>
      <c r="G64" s="518">
        <f t="shared" si="4"/>
        <v>0</v>
      </c>
    </row>
    <row r="65" spans="1:7">
      <c r="A65" s="545"/>
      <c r="B65" s="529"/>
      <c r="C65" s="538"/>
      <c r="D65" s="538"/>
      <c r="E65" s="538"/>
      <c r="F65" s="538"/>
      <c r="G65" s="538"/>
    </row>
    <row r="66" spans="1:7" ht="22.5">
      <c r="A66" s="520" t="s">
        <v>1267</v>
      </c>
      <c r="B66" s="519">
        <f>SUM(B67:B75)</f>
        <v>0</v>
      </c>
      <c r="C66" s="519">
        <f>SUM(C67:C75)</f>
        <v>0</v>
      </c>
      <c r="D66" s="519">
        <f>SUM(D67:D75)</f>
        <v>0</v>
      </c>
      <c r="E66" s="519">
        <f>SUM(E67:E75)</f>
        <v>0</v>
      </c>
      <c r="F66" s="519">
        <f>SUM(F67:F75)</f>
        <v>0</v>
      </c>
      <c r="G66" s="518">
        <f t="shared" ref="G66:G75" si="5">D66-E66</f>
        <v>0</v>
      </c>
    </row>
    <row r="67" spans="1:7" ht="22.5">
      <c r="A67" s="523" t="s">
        <v>1266</v>
      </c>
      <c r="B67" s="519"/>
      <c r="C67" s="518"/>
      <c r="D67" s="518"/>
      <c r="E67" s="518"/>
      <c r="F67" s="518"/>
      <c r="G67" s="518">
        <f t="shared" si="5"/>
        <v>0</v>
      </c>
    </row>
    <row r="68" spans="1:7" ht="22.5">
      <c r="A68" s="523" t="s">
        <v>1265</v>
      </c>
      <c r="B68" s="519"/>
      <c r="C68" s="518"/>
      <c r="D68" s="518"/>
      <c r="E68" s="518"/>
      <c r="F68" s="518"/>
      <c r="G68" s="518">
        <f t="shared" si="5"/>
        <v>0</v>
      </c>
    </row>
    <row r="69" spans="1:7">
      <c r="A69" s="523" t="s">
        <v>1264</v>
      </c>
      <c r="B69" s="519"/>
      <c r="C69" s="518"/>
      <c r="D69" s="518"/>
      <c r="E69" s="518"/>
      <c r="F69" s="518"/>
      <c r="G69" s="518">
        <f t="shared" si="5"/>
        <v>0</v>
      </c>
    </row>
    <row r="70" spans="1:7" ht="22.5">
      <c r="A70" s="523" t="s">
        <v>1263</v>
      </c>
      <c r="B70" s="519"/>
      <c r="C70" s="518"/>
      <c r="D70" s="518"/>
      <c r="E70" s="518"/>
      <c r="F70" s="518"/>
      <c r="G70" s="518">
        <f t="shared" si="5"/>
        <v>0</v>
      </c>
    </row>
    <row r="71" spans="1:7">
      <c r="A71" s="523" t="s">
        <v>1262</v>
      </c>
      <c r="B71" s="519"/>
      <c r="C71" s="518"/>
      <c r="D71" s="518"/>
      <c r="E71" s="518"/>
      <c r="F71" s="518"/>
      <c r="G71" s="518">
        <f t="shared" si="5"/>
        <v>0</v>
      </c>
    </row>
    <row r="72" spans="1:7">
      <c r="A72" s="523" t="s">
        <v>1261</v>
      </c>
      <c r="B72" s="519"/>
      <c r="C72" s="518"/>
      <c r="D72" s="518"/>
      <c r="E72" s="518"/>
      <c r="F72" s="518"/>
      <c r="G72" s="518">
        <f t="shared" si="5"/>
        <v>0</v>
      </c>
    </row>
    <row r="73" spans="1:7">
      <c r="A73" s="523" t="s">
        <v>1260</v>
      </c>
      <c r="B73" s="519"/>
      <c r="C73" s="518"/>
      <c r="D73" s="518"/>
      <c r="E73" s="518"/>
      <c r="F73" s="518"/>
      <c r="G73" s="518">
        <f t="shared" si="5"/>
        <v>0</v>
      </c>
    </row>
    <row r="74" spans="1:7">
      <c r="A74" s="523" t="s">
        <v>1259</v>
      </c>
      <c r="B74" s="519"/>
      <c r="C74" s="518"/>
      <c r="D74" s="518"/>
      <c r="E74" s="518"/>
      <c r="F74" s="518"/>
      <c r="G74" s="518">
        <f t="shared" si="5"/>
        <v>0</v>
      </c>
    </row>
    <row r="75" spans="1:7" ht="22.5">
      <c r="A75" s="523" t="s">
        <v>1258</v>
      </c>
      <c r="B75" s="519"/>
      <c r="C75" s="518"/>
      <c r="D75" s="518"/>
      <c r="E75" s="518"/>
      <c r="F75" s="518"/>
      <c r="G75" s="518">
        <f t="shared" si="5"/>
        <v>0</v>
      </c>
    </row>
    <row r="76" spans="1:7">
      <c r="A76" s="545"/>
      <c r="B76" s="529"/>
      <c r="C76" s="538"/>
      <c r="D76" s="538"/>
      <c r="E76" s="538"/>
      <c r="F76" s="538"/>
      <c r="G76" s="538"/>
    </row>
    <row r="77" spans="1:7" ht="22.5">
      <c r="A77" s="520" t="s">
        <v>1257</v>
      </c>
      <c r="B77" s="519">
        <f>SUM(B78:B81)</f>
        <v>0</v>
      </c>
      <c r="C77" s="519">
        <f>SUM(C78:C81)</f>
        <v>0</v>
      </c>
      <c r="D77" s="519">
        <f>SUM(D78:D81)</f>
        <v>0</v>
      </c>
      <c r="E77" s="519">
        <f>SUM(E78:E81)</f>
        <v>0</v>
      </c>
      <c r="F77" s="519">
        <f>SUM(F78:F81)</f>
        <v>0</v>
      </c>
      <c r="G77" s="518">
        <f>D77-E77</f>
        <v>0</v>
      </c>
    </row>
    <row r="78" spans="1:7" ht="22.5">
      <c r="A78" s="523" t="s">
        <v>1256</v>
      </c>
      <c r="B78" s="519"/>
      <c r="C78" s="518"/>
      <c r="D78" s="518"/>
      <c r="E78" s="518"/>
      <c r="F78" s="518"/>
      <c r="G78" s="518">
        <f>D78-E78</f>
        <v>0</v>
      </c>
    </row>
    <row r="79" spans="1:7" ht="33.75">
      <c r="A79" s="523" t="s">
        <v>1255</v>
      </c>
      <c r="B79" s="519"/>
      <c r="C79" s="518"/>
      <c r="D79" s="518"/>
      <c r="E79" s="518"/>
      <c r="F79" s="518"/>
      <c r="G79" s="518">
        <f>D79-E79</f>
        <v>0</v>
      </c>
    </row>
    <row r="80" spans="1:7">
      <c r="A80" s="523" t="s">
        <v>1254</v>
      </c>
      <c r="B80" s="519"/>
      <c r="C80" s="518"/>
      <c r="D80" s="518"/>
      <c r="E80" s="518"/>
      <c r="F80" s="518"/>
      <c r="G80" s="518">
        <f>D80-E80</f>
        <v>0</v>
      </c>
    </row>
    <row r="81" spans="1:8" ht="22.5">
      <c r="A81" s="523" t="s">
        <v>1253</v>
      </c>
      <c r="B81" s="519"/>
      <c r="C81" s="518"/>
      <c r="D81" s="518"/>
      <c r="E81" s="518"/>
      <c r="F81" s="518"/>
      <c r="G81" s="518"/>
    </row>
    <row r="82" spans="1:8">
      <c r="A82" s="545"/>
      <c r="B82" s="529"/>
      <c r="C82" s="538"/>
      <c r="D82" s="538"/>
      <c r="E82" s="538"/>
      <c r="F82" s="538"/>
      <c r="G82" s="538"/>
    </row>
    <row r="83" spans="1:8">
      <c r="A83" s="485" t="s">
        <v>1160</v>
      </c>
      <c r="B83" s="519">
        <f>B9+B46</f>
        <v>0</v>
      </c>
      <c r="C83" s="519">
        <f>C9+C46</f>
        <v>0</v>
      </c>
      <c r="D83" s="519">
        <f>D9+D46</f>
        <v>0</v>
      </c>
      <c r="E83" s="519">
        <f>E9+E46</f>
        <v>0</v>
      </c>
      <c r="F83" s="519">
        <f>F9+F46</f>
        <v>0</v>
      </c>
      <c r="G83" s="518">
        <f>D83-E83</f>
        <v>0</v>
      </c>
    </row>
    <row r="84" spans="1:8" ht="15.75" thickBot="1">
      <c r="A84" s="544"/>
      <c r="B84" s="543"/>
      <c r="C84" s="542"/>
      <c r="D84" s="542"/>
      <c r="E84" s="542"/>
      <c r="F84" s="542"/>
      <c r="G84" s="542"/>
    </row>
    <row r="90" spans="1:8">
      <c r="A90" s="626"/>
      <c r="B90" s="626"/>
      <c r="C90" s="626"/>
      <c r="D90" s="626"/>
      <c r="E90" s="626"/>
      <c r="F90" s="626"/>
      <c r="G90" s="626"/>
      <c r="H90" s="626"/>
    </row>
    <row r="91" spans="1:8">
      <c r="A91" s="626"/>
      <c r="B91" s="626"/>
      <c r="C91" s="626"/>
      <c r="D91" s="626"/>
      <c r="E91" s="626"/>
      <c r="F91" s="626"/>
      <c r="G91" s="626"/>
      <c r="H91" s="626"/>
    </row>
    <row r="92" spans="1:8">
      <c r="A92" s="626"/>
      <c r="B92" s="626"/>
      <c r="C92" s="626"/>
      <c r="D92" s="626"/>
      <c r="E92" s="626"/>
      <c r="F92" s="626"/>
      <c r="G92" s="626"/>
      <c r="H92" s="626"/>
    </row>
    <row r="93" spans="1:8">
      <c r="A93" s="626"/>
      <c r="B93" s="626"/>
      <c r="C93" s="626"/>
      <c r="D93" s="626"/>
      <c r="E93" s="626"/>
      <c r="F93" s="626"/>
      <c r="G93" s="626"/>
      <c r="H93" s="626"/>
    </row>
    <row r="94" spans="1:8">
      <c r="A94" s="626"/>
      <c r="B94" s="626"/>
      <c r="C94" s="626"/>
      <c r="D94" s="626"/>
      <c r="E94" s="626"/>
      <c r="F94" s="626"/>
      <c r="G94" s="626"/>
      <c r="H94" s="626"/>
    </row>
    <row r="95" spans="1:8">
      <c r="A95" s="626"/>
      <c r="B95" s="626"/>
      <c r="C95" s="626"/>
      <c r="D95" s="626"/>
      <c r="E95" s="626"/>
      <c r="F95" s="626"/>
      <c r="G95" s="626"/>
      <c r="H95" s="626"/>
    </row>
    <row r="96" spans="1:8">
      <c r="A96" s="626"/>
      <c r="B96" s="626"/>
      <c r="C96" s="626"/>
      <c r="D96" s="626"/>
      <c r="E96" s="626"/>
      <c r="F96" s="626"/>
      <c r="G96" s="626"/>
      <c r="H96" s="626"/>
    </row>
    <row r="97" spans="1:8">
      <c r="A97" s="626"/>
      <c r="B97" s="626"/>
      <c r="C97" s="626"/>
      <c r="D97" s="626"/>
      <c r="E97" s="626"/>
      <c r="F97" s="626"/>
      <c r="G97" s="626"/>
      <c r="H97" s="626"/>
    </row>
    <row r="98" spans="1:8">
      <c r="A98" s="626"/>
      <c r="B98" s="626"/>
      <c r="C98" s="626"/>
      <c r="D98" s="626"/>
      <c r="E98" s="626"/>
      <c r="F98" s="626"/>
      <c r="G98" s="626"/>
      <c r="H98" s="626"/>
    </row>
  </sheetData>
  <mergeCells count="8">
    <mergeCell ref="A6:A7"/>
    <mergeCell ref="B6:F6"/>
    <mergeCell ref="G6:G7"/>
    <mergeCell ref="A1:G1"/>
    <mergeCell ref="A2:G2"/>
    <mergeCell ref="A3:G3"/>
    <mergeCell ref="A4:G4"/>
    <mergeCell ref="A5:G5"/>
  </mergeCells>
  <pageMargins left="0.70866141732283472" right="0.70866141732283472" top="0.74803149606299213" bottom="0.74803149606299213" header="0.31496062992125984" footer="0.31496062992125984"/>
  <pageSetup scale="67" fitToHeight="0" orientation="portrait" r:id="rId1"/>
  <headerFooter>
    <oddHeader>&amp;R&amp;"Arial,Normal"&amp;10LDF-6 c)</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topLeftCell="A19" zoomScaleNormal="100" workbookViewId="0">
      <selection activeCell="G36" sqref="A1:G36"/>
    </sheetView>
  </sheetViews>
  <sheetFormatPr baseColWidth="10" defaultRowHeight="15"/>
  <cols>
    <col min="1" max="1" width="42.140625" customWidth="1"/>
    <col min="2" max="7" width="16.7109375" customWidth="1"/>
  </cols>
  <sheetData>
    <row r="1" spans="1:7">
      <c r="A1" s="1438" t="s">
        <v>987</v>
      </c>
      <c r="B1" s="1443"/>
      <c r="C1" s="1443"/>
      <c r="D1" s="1443"/>
      <c r="E1" s="1443"/>
      <c r="F1" s="1443"/>
      <c r="G1" s="1453"/>
    </row>
    <row r="2" spans="1:7">
      <c r="A2" s="1445" t="s">
        <v>1241</v>
      </c>
      <c r="B2" s="1446"/>
      <c r="C2" s="1446"/>
      <c r="D2" s="1446"/>
      <c r="E2" s="1446"/>
      <c r="F2" s="1446"/>
      <c r="G2" s="1454"/>
    </row>
    <row r="3" spans="1:7">
      <c r="A3" s="1445" t="s">
        <v>1302</v>
      </c>
      <c r="B3" s="1446"/>
      <c r="C3" s="1446"/>
      <c r="D3" s="1446"/>
      <c r="E3" s="1446"/>
      <c r="F3" s="1446"/>
      <c r="G3" s="1454"/>
    </row>
    <row r="4" spans="1:7">
      <c r="A4" s="1445" t="s">
        <v>1029</v>
      </c>
      <c r="B4" s="1446"/>
      <c r="C4" s="1446"/>
      <c r="D4" s="1446"/>
      <c r="E4" s="1446"/>
      <c r="F4" s="1446"/>
      <c r="G4" s="1454"/>
    </row>
    <row r="5" spans="1:7" ht="15.75" thickBot="1">
      <c r="A5" s="1439" t="s">
        <v>984</v>
      </c>
      <c r="B5" s="1448"/>
      <c r="C5" s="1448"/>
      <c r="D5" s="1448"/>
      <c r="E5" s="1448"/>
      <c r="F5" s="1448"/>
      <c r="G5" s="1455"/>
    </row>
    <row r="6" spans="1:7" ht="15.75" thickBot="1">
      <c r="A6" s="1425" t="s">
        <v>983</v>
      </c>
      <c r="B6" s="1435" t="s">
        <v>289</v>
      </c>
      <c r="C6" s="1436"/>
      <c r="D6" s="1436"/>
      <c r="E6" s="1436"/>
      <c r="F6" s="1437"/>
      <c r="G6" s="1425" t="s">
        <v>1239</v>
      </c>
    </row>
    <row r="7" spans="1:7" ht="23.25" thickBot="1">
      <c r="A7" s="1426"/>
      <c r="B7" s="493" t="s">
        <v>1238</v>
      </c>
      <c r="C7" s="480" t="s">
        <v>1237</v>
      </c>
      <c r="D7" s="493" t="s">
        <v>273</v>
      </c>
      <c r="E7" s="493" t="s">
        <v>1301</v>
      </c>
      <c r="F7" s="493" t="s">
        <v>294</v>
      </c>
      <c r="G7" s="1426"/>
    </row>
    <row r="8" spans="1:7">
      <c r="A8" s="550" t="s">
        <v>1300</v>
      </c>
      <c r="B8" s="529">
        <f>B9+B10+B11+B14+B15+B18</f>
        <v>0</v>
      </c>
      <c r="C8" s="529">
        <f>C9+C10+C11+C14+C15+C18</f>
        <v>0</v>
      </c>
      <c r="D8" s="529">
        <f>D9+D10+D11+D14+D15+D18</f>
        <v>0</v>
      </c>
      <c r="E8" s="529">
        <f>E9+E10+E11+E14+E15+E18</f>
        <v>0</v>
      </c>
      <c r="F8" s="529">
        <f>F9+F10+F11+F14+F15+F18</f>
        <v>0</v>
      </c>
      <c r="G8" s="538">
        <f t="shared" ref="G8:G18" si="0">D8-E8</f>
        <v>0</v>
      </c>
    </row>
    <row r="9" spans="1:7">
      <c r="A9" s="521" t="s">
        <v>1298</v>
      </c>
      <c r="B9" s="529"/>
      <c r="C9" s="538"/>
      <c r="D9" s="538"/>
      <c r="E9" s="538"/>
      <c r="F9" s="538"/>
      <c r="G9" s="538">
        <f t="shared" si="0"/>
        <v>0</v>
      </c>
    </row>
    <row r="10" spans="1:7">
      <c r="A10" s="521" t="s">
        <v>1297</v>
      </c>
      <c r="B10" s="529"/>
      <c r="C10" s="538"/>
      <c r="D10" s="538"/>
      <c r="E10" s="538"/>
      <c r="F10" s="538"/>
      <c r="G10" s="538">
        <f t="shared" si="0"/>
        <v>0</v>
      </c>
    </row>
    <row r="11" spans="1:7">
      <c r="A11" s="521" t="s">
        <v>1296</v>
      </c>
      <c r="B11" s="529">
        <f>SUM(B12:B13)</f>
        <v>0</v>
      </c>
      <c r="C11" s="529">
        <f>SUM(C12:C13)</f>
        <v>0</v>
      </c>
      <c r="D11" s="529">
        <f>SUM(D12:D13)</f>
        <v>0</v>
      </c>
      <c r="E11" s="529">
        <f>SUM(E12:E13)</f>
        <v>0</v>
      </c>
      <c r="F11" s="529">
        <f>SUM(F12:F13)</f>
        <v>0</v>
      </c>
      <c r="G11" s="538">
        <f t="shared" si="0"/>
        <v>0</v>
      </c>
    </row>
    <row r="12" spans="1:7">
      <c r="A12" s="551" t="s">
        <v>1295</v>
      </c>
      <c r="B12" s="529"/>
      <c r="C12" s="538"/>
      <c r="D12" s="538"/>
      <c r="E12" s="538"/>
      <c r="F12" s="538"/>
      <c r="G12" s="538">
        <f t="shared" si="0"/>
        <v>0</v>
      </c>
    </row>
    <row r="13" spans="1:7">
      <c r="A13" s="551" t="s">
        <v>1294</v>
      </c>
      <c r="B13" s="529"/>
      <c r="C13" s="538"/>
      <c r="D13" s="538"/>
      <c r="E13" s="538"/>
      <c r="F13" s="538"/>
      <c r="G13" s="538">
        <f t="shared" si="0"/>
        <v>0</v>
      </c>
    </row>
    <row r="14" spans="1:7">
      <c r="A14" s="521" t="s">
        <v>1293</v>
      </c>
      <c r="B14" s="529"/>
      <c r="C14" s="538"/>
      <c r="D14" s="538"/>
      <c r="E14" s="538"/>
      <c r="F14" s="538"/>
      <c r="G14" s="538">
        <f t="shared" si="0"/>
        <v>0</v>
      </c>
    </row>
    <row r="15" spans="1:7" ht="22.5">
      <c r="A15" s="521" t="s">
        <v>1292</v>
      </c>
      <c r="B15" s="529">
        <f>SUM(B16:B17)</f>
        <v>0</v>
      </c>
      <c r="C15" s="529">
        <f>SUM(C16:C17)</f>
        <v>0</v>
      </c>
      <c r="D15" s="529">
        <f>SUM(D16:D17)</f>
        <v>0</v>
      </c>
      <c r="E15" s="529">
        <f>SUM(E16:E17)</f>
        <v>0</v>
      </c>
      <c r="F15" s="529">
        <f>SUM(F16:F17)</f>
        <v>0</v>
      </c>
      <c r="G15" s="538">
        <f t="shared" si="0"/>
        <v>0</v>
      </c>
    </row>
    <row r="16" spans="1:7">
      <c r="A16" s="551" t="s">
        <v>1291</v>
      </c>
      <c r="B16" s="529"/>
      <c r="C16" s="538"/>
      <c r="D16" s="538"/>
      <c r="E16" s="538"/>
      <c r="F16" s="538"/>
      <c r="G16" s="538">
        <f t="shared" si="0"/>
        <v>0</v>
      </c>
    </row>
    <row r="17" spans="1:7">
      <c r="A17" s="551" t="s">
        <v>1290</v>
      </c>
      <c r="B17" s="529"/>
      <c r="C17" s="538"/>
      <c r="D17" s="538"/>
      <c r="E17" s="538"/>
      <c r="F17" s="538"/>
      <c r="G17" s="538">
        <f t="shared" si="0"/>
        <v>0</v>
      </c>
    </row>
    <row r="18" spans="1:7">
      <c r="A18" s="521" t="s">
        <v>1289</v>
      </c>
      <c r="B18" s="529"/>
      <c r="C18" s="538"/>
      <c r="D18" s="538"/>
      <c r="E18" s="538"/>
      <c r="F18" s="538"/>
      <c r="G18" s="538">
        <f t="shared" si="0"/>
        <v>0</v>
      </c>
    </row>
    <row r="19" spans="1:7">
      <c r="A19" s="552"/>
      <c r="B19" s="529"/>
      <c r="C19" s="538"/>
      <c r="D19" s="538"/>
      <c r="E19" s="538"/>
      <c r="F19" s="538"/>
      <c r="G19" s="538"/>
    </row>
    <row r="20" spans="1:7">
      <c r="A20" s="550" t="s">
        <v>1299</v>
      </c>
      <c r="B20" s="529">
        <f>B21+B22+B23+B26+B27+B30</f>
        <v>0</v>
      </c>
      <c r="C20" s="538">
        <f>C21+C22+C23+C26+C27+C30</f>
        <v>0</v>
      </c>
      <c r="D20" s="538">
        <f>D21+D22+D23+D26+D27+D30</f>
        <v>0</v>
      </c>
      <c r="E20" s="538">
        <f>E21+E22+E23+E26+E27+E30</f>
        <v>0</v>
      </c>
      <c r="F20" s="538">
        <f>F21+F22+F23+F26+F27+F30</f>
        <v>0</v>
      </c>
      <c r="G20" s="538">
        <f t="shared" ref="G20:G31" si="1">D20-E20</f>
        <v>0</v>
      </c>
    </row>
    <row r="21" spans="1:7">
      <c r="A21" s="521" t="s">
        <v>1298</v>
      </c>
      <c r="B21" s="529"/>
      <c r="C21" s="538"/>
      <c r="D21" s="538"/>
      <c r="E21" s="538"/>
      <c r="F21" s="538"/>
      <c r="G21" s="538">
        <f t="shared" si="1"/>
        <v>0</v>
      </c>
    </row>
    <row r="22" spans="1:7">
      <c r="A22" s="521" t="s">
        <v>1297</v>
      </c>
      <c r="B22" s="529"/>
      <c r="C22" s="538"/>
      <c r="D22" s="538"/>
      <c r="E22" s="538"/>
      <c r="F22" s="538"/>
      <c r="G22" s="538">
        <f t="shared" si="1"/>
        <v>0</v>
      </c>
    </row>
    <row r="23" spans="1:7">
      <c r="A23" s="521" t="s">
        <v>1296</v>
      </c>
      <c r="B23" s="529">
        <f>SUM(B24:B25)</f>
        <v>0</v>
      </c>
      <c r="C23" s="529">
        <f>SUM(C24:C25)</f>
        <v>0</v>
      </c>
      <c r="D23" s="529">
        <f>SUM(D24:D25)</f>
        <v>0</v>
      </c>
      <c r="E23" s="529">
        <f>SUM(E24:E25)</f>
        <v>0</v>
      </c>
      <c r="F23" s="529">
        <f>SUM(F24:F25)</f>
        <v>0</v>
      </c>
      <c r="G23" s="538">
        <f t="shared" si="1"/>
        <v>0</v>
      </c>
    </row>
    <row r="24" spans="1:7">
      <c r="A24" s="551" t="s">
        <v>1295</v>
      </c>
      <c r="B24" s="529"/>
      <c r="C24" s="538"/>
      <c r="D24" s="538"/>
      <c r="E24" s="538"/>
      <c r="F24" s="538"/>
      <c r="G24" s="538">
        <f t="shared" si="1"/>
        <v>0</v>
      </c>
    </row>
    <row r="25" spans="1:7">
      <c r="A25" s="551" t="s">
        <v>1294</v>
      </c>
      <c r="B25" s="529"/>
      <c r="C25" s="538"/>
      <c r="D25" s="538"/>
      <c r="E25" s="538"/>
      <c r="F25" s="538"/>
      <c r="G25" s="538">
        <f t="shared" si="1"/>
        <v>0</v>
      </c>
    </row>
    <row r="26" spans="1:7">
      <c r="A26" s="521" t="s">
        <v>1293</v>
      </c>
      <c r="B26" s="529"/>
      <c r="C26" s="538"/>
      <c r="D26" s="538"/>
      <c r="E26" s="538"/>
      <c r="F26" s="538"/>
      <c r="G26" s="538">
        <f t="shared" si="1"/>
        <v>0</v>
      </c>
    </row>
    <row r="27" spans="1:7" ht="22.5">
      <c r="A27" s="521" t="s">
        <v>1292</v>
      </c>
      <c r="B27" s="529">
        <f>SUM(B28:B29)</f>
        <v>0</v>
      </c>
      <c r="C27" s="529">
        <f>SUM(C28:C29)</f>
        <v>0</v>
      </c>
      <c r="D27" s="529">
        <f>SUM(D28:D29)</f>
        <v>0</v>
      </c>
      <c r="E27" s="529">
        <f>SUM(E28:E29)</f>
        <v>0</v>
      </c>
      <c r="F27" s="529">
        <f>SUM(F28:F29)</f>
        <v>0</v>
      </c>
      <c r="G27" s="538">
        <f t="shared" si="1"/>
        <v>0</v>
      </c>
    </row>
    <row r="28" spans="1:7">
      <c r="A28" s="551" t="s">
        <v>1291</v>
      </c>
      <c r="B28" s="529"/>
      <c r="C28" s="538"/>
      <c r="D28" s="538"/>
      <c r="E28" s="538"/>
      <c r="F28" s="538"/>
      <c r="G28" s="538">
        <f t="shared" si="1"/>
        <v>0</v>
      </c>
    </row>
    <row r="29" spans="1:7">
      <c r="A29" s="551" t="s">
        <v>1290</v>
      </c>
      <c r="B29" s="529"/>
      <c r="C29" s="538"/>
      <c r="D29" s="538"/>
      <c r="E29" s="538"/>
      <c r="F29" s="538"/>
      <c r="G29" s="538">
        <f t="shared" si="1"/>
        <v>0</v>
      </c>
    </row>
    <row r="30" spans="1:7">
      <c r="A30" s="521" t="s">
        <v>1289</v>
      </c>
      <c r="B30" s="529"/>
      <c r="C30" s="538"/>
      <c r="D30" s="538"/>
      <c r="E30" s="538"/>
      <c r="F30" s="538"/>
      <c r="G30" s="538">
        <f t="shared" si="1"/>
        <v>0</v>
      </c>
    </row>
    <row r="31" spans="1:7" ht="22.5">
      <c r="A31" s="550" t="s">
        <v>1288</v>
      </c>
      <c r="B31" s="529">
        <f>B8+B20</f>
        <v>0</v>
      </c>
      <c r="C31" s="529">
        <f>C8+C20</f>
        <v>0</v>
      </c>
      <c r="D31" s="529">
        <f>D8+D20</f>
        <v>0</v>
      </c>
      <c r="E31" s="529">
        <f>E8+E20</f>
        <v>0</v>
      </c>
      <c r="F31" s="529">
        <f>F8+F20</f>
        <v>0</v>
      </c>
      <c r="G31" s="538">
        <f t="shared" si="1"/>
        <v>0</v>
      </c>
    </row>
    <row r="32" spans="1:7" ht="15.75" thickBot="1">
      <c r="A32" s="549"/>
      <c r="B32" s="537"/>
      <c r="C32" s="536"/>
      <c r="D32" s="536"/>
      <c r="E32" s="536"/>
      <c r="F32" s="536"/>
      <c r="G32" s="536"/>
    </row>
    <row r="36" spans="1:8">
      <c r="A36" s="626"/>
      <c r="B36" s="626"/>
      <c r="C36" s="626"/>
      <c r="D36" s="626"/>
      <c r="E36" s="626"/>
      <c r="F36" s="626"/>
      <c r="G36" s="626"/>
      <c r="H36" s="626"/>
    </row>
    <row r="37" spans="1:8">
      <c r="A37" s="626"/>
      <c r="B37" s="626"/>
      <c r="C37" s="626"/>
      <c r="D37" s="626"/>
      <c r="E37" s="626"/>
      <c r="F37" s="626"/>
      <c r="G37" s="626"/>
      <c r="H37" s="626"/>
    </row>
    <row r="38" spans="1:8">
      <c r="A38" s="626"/>
      <c r="B38" s="626"/>
      <c r="C38" s="626"/>
      <c r="D38" s="626"/>
      <c r="E38" s="626"/>
      <c r="F38" s="626"/>
      <c r="G38" s="626"/>
      <c r="H38" s="626"/>
    </row>
    <row r="39" spans="1:8">
      <c r="A39" s="626"/>
      <c r="B39" s="626"/>
      <c r="C39" s="626"/>
      <c r="D39" s="626"/>
      <c r="E39" s="626"/>
      <c r="F39" s="626"/>
      <c r="G39" s="626"/>
      <c r="H39" s="626"/>
    </row>
    <row r="40" spans="1:8">
      <c r="A40" s="626"/>
      <c r="B40" s="626"/>
      <c r="C40" s="626"/>
      <c r="D40" s="626"/>
      <c r="E40" s="626"/>
      <c r="F40" s="626"/>
      <c r="G40" s="626"/>
      <c r="H40" s="626"/>
    </row>
    <row r="41" spans="1:8">
      <c r="A41" s="626"/>
      <c r="B41" s="626"/>
      <c r="C41" s="626"/>
      <c r="D41" s="626"/>
      <c r="E41" s="626"/>
      <c r="F41" s="626"/>
      <c r="G41" s="626"/>
      <c r="H41" s="626"/>
    </row>
    <row r="42" spans="1:8">
      <c r="A42" s="626"/>
      <c r="B42" s="626"/>
      <c r="C42" s="626"/>
      <c r="D42" s="626"/>
      <c r="E42" s="626"/>
      <c r="F42" s="626"/>
      <c r="G42" s="626"/>
      <c r="H42" s="626"/>
    </row>
    <row r="43" spans="1:8">
      <c r="A43" s="626"/>
      <c r="B43" s="626"/>
      <c r="C43" s="626"/>
      <c r="D43" s="626"/>
      <c r="E43" s="626"/>
      <c r="F43" s="626"/>
      <c r="G43" s="626"/>
      <c r="H43" s="626"/>
    </row>
    <row r="44" spans="1:8">
      <c r="A44" s="626"/>
      <c r="B44" s="626"/>
      <c r="C44" s="626"/>
      <c r="D44" s="626"/>
      <c r="E44" s="626"/>
      <c r="F44" s="626"/>
      <c r="G44" s="626"/>
      <c r="H44" s="626"/>
    </row>
  </sheetData>
  <mergeCells count="8">
    <mergeCell ref="A6:A7"/>
    <mergeCell ref="B6:F6"/>
    <mergeCell ref="G6:G7"/>
    <mergeCell ref="A1:G1"/>
    <mergeCell ref="A2:G2"/>
    <mergeCell ref="A3:G3"/>
    <mergeCell ref="A4:G4"/>
    <mergeCell ref="A5:G5"/>
  </mergeCells>
  <pageMargins left="0.70866141732283472" right="0.70866141732283472" top="0.74803149606299213" bottom="0.74803149606299213" header="0.31496062992125984" footer="0.31496062992125984"/>
  <pageSetup scale="85" fitToHeight="0" orientation="landscape" r:id="rId1"/>
  <headerFooter>
    <oddHeader>&amp;R&amp;"Arial,Normal"&amp;10LDF-6 d)</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
  <sheetViews>
    <sheetView zoomScaleNormal="100" workbookViewId="0">
      <selection activeCell="A8" sqref="A8:G8"/>
    </sheetView>
  </sheetViews>
  <sheetFormatPr baseColWidth="10" defaultRowHeight="15"/>
  <cols>
    <col min="8" max="8" width="12.28515625" customWidth="1"/>
  </cols>
  <sheetData>
    <row r="1" spans="1:11">
      <c r="A1" s="1445" t="s">
        <v>987</v>
      </c>
      <c r="B1" s="1446"/>
      <c r="C1" s="1446"/>
      <c r="D1" s="1446"/>
      <c r="E1" s="1446"/>
      <c r="F1" s="1446"/>
      <c r="G1" s="1446"/>
      <c r="H1" s="1446"/>
      <c r="I1" s="1446"/>
      <c r="J1" s="1446"/>
      <c r="K1" s="1447"/>
    </row>
    <row r="2" spans="1:11">
      <c r="A2" s="1445" t="s">
        <v>1350</v>
      </c>
      <c r="B2" s="1446"/>
      <c r="C2" s="1446"/>
      <c r="D2" s="1446"/>
      <c r="E2" s="1446"/>
      <c r="F2" s="1446"/>
      <c r="G2" s="1446"/>
      <c r="H2" s="1446"/>
      <c r="I2" s="1446"/>
      <c r="J2" s="1446"/>
      <c r="K2" s="1447"/>
    </row>
    <row r="3" spans="1:11" ht="15.75" thickBot="1">
      <c r="A3" s="1445" t="s">
        <v>1351</v>
      </c>
      <c r="B3" s="1446"/>
      <c r="C3" s="1446"/>
      <c r="D3" s="1446"/>
      <c r="E3" s="1446"/>
      <c r="F3" s="1446"/>
      <c r="G3" s="1446"/>
      <c r="H3" s="1446"/>
      <c r="I3" s="1446"/>
      <c r="J3" s="1446"/>
      <c r="K3" s="1447"/>
    </row>
    <row r="4" spans="1:11" ht="15.75" thickBot="1">
      <c r="A4" s="1467" t="s">
        <v>1352</v>
      </c>
      <c r="B4" s="1468"/>
      <c r="C4" s="1469"/>
      <c r="D4" s="1435" t="s">
        <v>1353</v>
      </c>
      <c r="E4" s="1436"/>
      <c r="F4" s="1436"/>
      <c r="G4" s="1476"/>
      <c r="H4" s="1477" t="s">
        <v>1354</v>
      </c>
      <c r="I4" s="1476"/>
      <c r="J4" s="1478" t="s">
        <v>1355</v>
      </c>
      <c r="K4" s="1427" t="s">
        <v>1356</v>
      </c>
    </row>
    <row r="5" spans="1:11" ht="15.75" thickBot="1">
      <c r="A5" s="1470"/>
      <c r="B5" s="1471"/>
      <c r="C5" s="1472"/>
      <c r="D5" s="1450" t="s">
        <v>1357</v>
      </c>
      <c r="E5" s="1482"/>
      <c r="F5" s="1483" t="s">
        <v>1358</v>
      </c>
      <c r="G5" s="1482"/>
      <c r="H5" s="572"/>
      <c r="I5" s="572"/>
      <c r="J5" s="1479"/>
      <c r="K5" s="1481"/>
    </row>
    <row r="6" spans="1:11" ht="45.75" thickBot="1">
      <c r="A6" s="1473"/>
      <c r="B6" s="1474"/>
      <c r="C6" s="1475"/>
      <c r="D6" s="571"/>
      <c r="E6" s="573" t="s">
        <v>1359</v>
      </c>
      <c r="F6" s="573"/>
      <c r="G6" s="573" t="s">
        <v>1360</v>
      </c>
      <c r="H6" s="574" t="s">
        <v>1361</v>
      </c>
      <c r="I6" s="575" t="s">
        <v>1362</v>
      </c>
      <c r="J6" s="1480"/>
      <c r="K6" s="1428"/>
    </row>
    <row r="7" spans="1:11" ht="15.75" thickBot="1">
      <c r="A7" s="1461" t="s">
        <v>1363</v>
      </c>
      <c r="B7" s="1462"/>
      <c r="C7" s="1462"/>
      <c r="D7" s="1462"/>
      <c r="E7" s="1462"/>
      <c r="F7" s="1462"/>
      <c r="G7" s="1462"/>
      <c r="H7" s="576"/>
      <c r="I7" s="576"/>
      <c r="J7" s="576"/>
      <c r="K7" s="577"/>
    </row>
    <row r="8" spans="1:11" ht="15.75" thickBot="1">
      <c r="A8" s="1457" t="s">
        <v>1364</v>
      </c>
      <c r="B8" s="1458"/>
      <c r="C8" s="1458"/>
      <c r="D8" s="1458"/>
      <c r="E8" s="1458"/>
      <c r="F8" s="1458"/>
      <c r="G8" s="1458"/>
      <c r="H8" s="578"/>
      <c r="I8" s="578"/>
      <c r="J8" s="578"/>
      <c r="K8" s="579"/>
    </row>
    <row r="9" spans="1:11" ht="27" customHeight="1" thickBot="1">
      <c r="A9" s="580">
        <v>1</v>
      </c>
      <c r="B9" s="1456" t="s">
        <v>1365</v>
      </c>
      <c r="C9" s="1456"/>
      <c r="D9" s="581"/>
      <c r="E9" s="582"/>
      <c r="F9" s="581"/>
      <c r="G9" s="582"/>
      <c r="H9" s="581"/>
      <c r="I9" s="581"/>
      <c r="J9" s="581"/>
      <c r="K9" s="583"/>
    </row>
    <row r="10" spans="1:11" ht="68.25" thickBot="1">
      <c r="A10" s="584"/>
      <c r="B10" s="585" t="s">
        <v>1366</v>
      </c>
      <c r="C10" s="586" t="s">
        <v>1367</v>
      </c>
      <c r="D10" s="587"/>
      <c r="E10" s="588" t="s">
        <v>1368</v>
      </c>
      <c r="F10" s="588"/>
      <c r="G10" s="509"/>
      <c r="H10" s="589"/>
      <c r="I10" s="587" t="s">
        <v>1369</v>
      </c>
      <c r="J10" s="588" t="s">
        <v>1370</v>
      </c>
      <c r="K10" s="588"/>
    </row>
    <row r="11" spans="1:11" ht="45.75" thickBot="1">
      <c r="A11" s="584"/>
      <c r="B11" s="585" t="s">
        <v>1371</v>
      </c>
      <c r="C11" s="586" t="s">
        <v>1372</v>
      </c>
      <c r="D11" s="590"/>
      <c r="E11" s="591" t="s">
        <v>1373</v>
      </c>
      <c r="F11" s="591"/>
      <c r="G11" s="592"/>
      <c r="H11" s="593"/>
      <c r="I11" s="590" t="s">
        <v>1369</v>
      </c>
      <c r="J11" s="591" t="s">
        <v>1370</v>
      </c>
      <c r="K11" s="591"/>
    </row>
    <row r="12" spans="1:11" ht="34.5" thickBot="1">
      <c r="A12" s="584"/>
      <c r="B12" s="585" t="s">
        <v>1374</v>
      </c>
      <c r="C12" s="586" t="s">
        <v>274</v>
      </c>
      <c r="D12" s="590"/>
      <c r="E12" s="591" t="s">
        <v>1375</v>
      </c>
      <c r="F12" s="591"/>
      <c r="G12" s="592"/>
      <c r="H12" s="593"/>
      <c r="I12" s="590" t="s">
        <v>1369</v>
      </c>
      <c r="J12" s="594" t="s">
        <v>1370</v>
      </c>
      <c r="K12" s="591"/>
    </row>
    <row r="13" spans="1:11" ht="33.75" customHeight="1" thickBot="1">
      <c r="A13" s="580">
        <v>2</v>
      </c>
      <c r="B13" s="1456" t="s">
        <v>1376</v>
      </c>
      <c r="C13" s="1456"/>
      <c r="D13" s="595"/>
      <c r="E13" s="595"/>
      <c r="F13" s="595"/>
      <c r="G13" s="596"/>
      <c r="H13" s="595"/>
      <c r="I13" s="595"/>
      <c r="J13" s="581"/>
      <c r="K13" s="597"/>
    </row>
    <row r="14" spans="1:11" ht="68.25" thickBot="1">
      <c r="A14" s="584"/>
      <c r="B14" s="585" t="s">
        <v>1366</v>
      </c>
      <c r="C14" s="586" t="s">
        <v>1367</v>
      </c>
      <c r="D14" s="587"/>
      <c r="E14" s="588" t="s">
        <v>1368</v>
      </c>
      <c r="F14" s="588"/>
      <c r="G14" s="509"/>
      <c r="H14" s="589"/>
      <c r="I14" s="587" t="s">
        <v>1369</v>
      </c>
      <c r="J14" s="588" t="s">
        <v>1370</v>
      </c>
      <c r="K14" s="588"/>
    </row>
    <row r="15" spans="1:11" ht="45.75" thickBot="1">
      <c r="A15" s="584"/>
      <c r="B15" s="585" t="s">
        <v>1371</v>
      </c>
      <c r="C15" s="586" t="s">
        <v>1372</v>
      </c>
      <c r="D15" s="590"/>
      <c r="E15" s="591" t="s">
        <v>1373</v>
      </c>
      <c r="F15" s="591"/>
      <c r="G15" s="592"/>
      <c r="H15" s="593"/>
      <c r="I15" s="590" t="s">
        <v>1369</v>
      </c>
      <c r="J15" s="591" t="s">
        <v>1370</v>
      </c>
      <c r="K15" s="591"/>
    </row>
    <row r="16" spans="1:11" ht="34.5" thickBot="1">
      <c r="A16" s="584"/>
      <c r="B16" s="585" t="s">
        <v>1374</v>
      </c>
      <c r="C16" s="586" t="s">
        <v>274</v>
      </c>
      <c r="D16" s="590"/>
      <c r="E16" s="591" t="s">
        <v>1375</v>
      </c>
      <c r="F16" s="591"/>
      <c r="G16" s="592"/>
      <c r="H16" s="593"/>
      <c r="I16" s="590" t="s">
        <v>1369</v>
      </c>
      <c r="J16" s="594" t="s">
        <v>1370</v>
      </c>
      <c r="K16" s="591"/>
    </row>
    <row r="17" spans="1:11" ht="23.25" customHeight="1" thickBot="1">
      <c r="A17" s="580">
        <v>3</v>
      </c>
      <c r="B17" s="1456" t="s">
        <v>1377</v>
      </c>
      <c r="C17" s="1456"/>
      <c r="D17" s="595"/>
      <c r="E17" s="595"/>
      <c r="F17" s="595"/>
      <c r="G17" s="596"/>
      <c r="H17" s="595"/>
      <c r="I17" s="595"/>
      <c r="J17" s="581"/>
      <c r="K17" s="597"/>
    </row>
    <row r="18" spans="1:11" ht="34.5" thickBot="1">
      <c r="A18" s="584"/>
      <c r="B18" s="585" t="s">
        <v>1366</v>
      </c>
      <c r="C18" s="586" t="s">
        <v>1367</v>
      </c>
      <c r="D18" s="587"/>
      <c r="E18" s="588" t="s">
        <v>1378</v>
      </c>
      <c r="F18" s="588"/>
      <c r="G18" s="509"/>
      <c r="H18" s="589"/>
      <c r="I18" s="587" t="s">
        <v>1369</v>
      </c>
      <c r="J18" s="588" t="s">
        <v>1379</v>
      </c>
      <c r="K18" s="588"/>
    </row>
    <row r="19" spans="1:11" ht="23.25" thickBot="1">
      <c r="A19" s="584"/>
      <c r="B19" s="585" t="s">
        <v>1371</v>
      </c>
      <c r="C19" s="586" t="s">
        <v>1380</v>
      </c>
      <c r="D19" s="590"/>
      <c r="E19" s="591" t="s">
        <v>1381</v>
      </c>
      <c r="F19" s="591"/>
      <c r="G19" s="592"/>
      <c r="H19" s="593"/>
      <c r="I19" s="590" t="s">
        <v>1369</v>
      </c>
      <c r="J19" s="591" t="s">
        <v>1379</v>
      </c>
      <c r="K19" s="591"/>
    </row>
    <row r="20" spans="1:11" ht="34.5" thickBot="1">
      <c r="A20" s="584"/>
      <c r="B20" s="585" t="s">
        <v>1374</v>
      </c>
      <c r="C20" s="586" t="s">
        <v>274</v>
      </c>
      <c r="D20" s="590"/>
      <c r="E20" s="591" t="s">
        <v>1375</v>
      </c>
      <c r="F20" s="591"/>
      <c r="G20" s="592"/>
      <c r="H20" s="593"/>
      <c r="I20" s="590" t="s">
        <v>1369</v>
      </c>
      <c r="J20" s="594" t="s">
        <v>1379</v>
      </c>
      <c r="K20" s="591"/>
    </row>
    <row r="21" spans="1:11" ht="23.25" customHeight="1" thickBot="1">
      <c r="A21" s="580">
        <v>4</v>
      </c>
      <c r="B21" s="1456" t="s">
        <v>1382</v>
      </c>
      <c r="C21" s="1456"/>
      <c r="D21" s="595"/>
      <c r="E21" s="595"/>
      <c r="F21" s="595"/>
      <c r="G21" s="596"/>
      <c r="H21" s="595"/>
      <c r="I21" s="595"/>
      <c r="J21" s="581"/>
      <c r="K21" s="597"/>
    </row>
    <row r="22" spans="1:11" ht="57" thickBot="1">
      <c r="A22" s="598"/>
      <c r="B22" s="599" t="s">
        <v>1366</v>
      </c>
      <c r="C22" s="600" t="s">
        <v>1383</v>
      </c>
      <c r="D22" s="581"/>
      <c r="E22" s="581"/>
      <c r="F22" s="581"/>
      <c r="G22" s="582"/>
      <c r="H22" s="581"/>
      <c r="I22" s="581"/>
      <c r="J22" s="581"/>
      <c r="K22" s="583"/>
    </row>
    <row r="23" spans="1:11" ht="23.25" thickBot="1">
      <c r="A23" s="584"/>
      <c r="B23" s="585"/>
      <c r="C23" s="601" t="s">
        <v>1384</v>
      </c>
      <c r="D23" s="587"/>
      <c r="E23" s="588" t="s">
        <v>1385</v>
      </c>
      <c r="F23" s="588"/>
      <c r="G23" s="509"/>
      <c r="H23" s="589"/>
      <c r="I23" s="587" t="s">
        <v>1369</v>
      </c>
      <c r="J23" s="588" t="s">
        <v>1386</v>
      </c>
      <c r="K23" s="588"/>
    </row>
    <row r="24" spans="1:11" ht="23.25" thickBot="1">
      <c r="A24" s="584"/>
      <c r="B24" s="585"/>
      <c r="C24" s="601" t="s">
        <v>1387</v>
      </c>
      <c r="D24" s="590"/>
      <c r="E24" s="591" t="s">
        <v>1388</v>
      </c>
      <c r="F24" s="591"/>
      <c r="G24" s="592"/>
      <c r="H24" s="593"/>
      <c r="I24" s="590" t="s">
        <v>1369</v>
      </c>
      <c r="J24" s="591" t="s">
        <v>1386</v>
      </c>
      <c r="K24" s="591"/>
    </row>
    <row r="25" spans="1:11" ht="135.75" thickBot="1">
      <c r="A25" s="602"/>
      <c r="B25" s="585" t="s">
        <v>1371</v>
      </c>
      <c r="C25" s="586" t="s">
        <v>1389</v>
      </c>
      <c r="D25" s="603"/>
      <c r="E25" s="591" t="s">
        <v>1390</v>
      </c>
      <c r="F25" s="604"/>
      <c r="G25" s="592"/>
      <c r="H25" s="593"/>
      <c r="I25" s="590" t="s">
        <v>1369</v>
      </c>
      <c r="J25" s="591" t="s">
        <v>1386</v>
      </c>
      <c r="K25" s="591"/>
    </row>
    <row r="26" spans="1:11" ht="57" thickBot="1">
      <c r="A26" s="602"/>
      <c r="B26" s="585" t="s">
        <v>1374</v>
      </c>
      <c r="C26" s="586" t="s">
        <v>1391</v>
      </c>
      <c r="D26" s="605"/>
      <c r="E26" s="594" t="s">
        <v>1392</v>
      </c>
      <c r="F26" s="597"/>
      <c r="G26" s="606"/>
      <c r="H26" s="607"/>
      <c r="I26" s="608" t="s">
        <v>1369</v>
      </c>
      <c r="J26" s="594" t="s">
        <v>1386</v>
      </c>
      <c r="K26" s="594"/>
    </row>
    <row r="27" spans="1:11" ht="124.5" thickBot="1">
      <c r="A27" s="602"/>
      <c r="B27" s="585" t="s">
        <v>1393</v>
      </c>
      <c r="C27" s="586" t="s">
        <v>1394</v>
      </c>
      <c r="D27" s="609"/>
      <c r="E27" s="610" t="s">
        <v>1390</v>
      </c>
      <c r="F27" s="583"/>
      <c r="G27" s="502"/>
      <c r="H27" s="611"/>
      <c r="I27" s="612" t="s">
        <v>1369</v>
      </c>
      <c r="J27" s="610" t="s">
        <v>1386</v>
      </c>
      <c r="K27" s="610"/>
    </row>
    <row r="28" spans="1:11" ht="23.25" customHeight="1" thickBot="1">
      <c r="A28" s="613">
        <v>5</v>
      </c>
      <c r="B28" s="1456" t="s">
        <v>1395</v>
      </c>
      <c r="C28" s="1456"/>
      <c r="D28" s="595"/>
      <c r="E28" s="595"/>
      <c r="F28" s="595"/>
      <c r="G28" s="596"/>
      <c r="H28" s="595"/>
      <c r="I28" s="595"/>
      <c r="J28" s="595"/>
      <c r="K28" s="597"/>
    </row>
    <row r="29" spans="1:11" ht="45.75" thickBot="1">
      <c r="A29" s="584"/>
      <c r="B29" s="585" t="s">
        <v>1396</v>
      </c>
      <c r="C29" s="586" t="s">
        <v>1397</v>
      </c>
      <c r="D29" s="587"/>
      <c r="E29" s="588" t="s">
        <v>1398</v>
      </c>
      <c r="F29" s="588"/>
      <c r="G29" s="509"/>
      <c r="H29" s="589"/>
      <c r="I29" s="587" t="s">
        <v>1369</v>
      </c>
      <c r="J29" s="588" t="s">
        <v>1399</v>
      </c>
      <c r="K29" s="588"/>
    </row>
    <row r="30" spans="1:11" ht="34.5" thickBot="1">
      <c r="A30" s="584"/>
      <c r="B30" s="585" t="s">
        <v>1400</v>
      </c>
      <c r="C30" s="586" t="s">
        <v>274</v>
      </c>
      <c r="D30" s="590"/>
      <c r="E30" s="591" t="s">
        <v>1398</v>
      </c>
      <c r="F30" s="591"/>
      <c r="G30" s="592"/>
      <c r="H30" s="593"/>
      <c r="I30" s="590" t="s">
        <v>1369</v>
      </c>
      <c r="J30" s="594" t="s">
        <v>1401</v>
      </c>
      <c r="K30" s="591"/>
    </row>
    <row r="31" spans="1:11" ht="40.5" customHeight="1" thickBot="1">
      <c r="A31" s="580">
        <v>6</v>
      </c>
      <c r="B31" s="1456" t="s">
        <v>1402</v>
      </c>
      <c r="C31" s="1456"/>
      <c r="D31" s="595"/>
      <c r="E31" s="595"/>
      <c r="F31" s="595"/>
      <c r="G31" s="596"/>
      <c r="H31" s="595"/>
      <c r="I31" s="595"/>
      <c r="J31" s="581"/>
      <c r="K31" s="597"/>
    </row>
    <row r="32" spans="1:11" ht="45.75" thickBot="1">
      <c r="A32" s="584"/>
      <c r="B32" s="585" t="s">
        <v>1396</v>
      </c>
      <c r="C32" s="586" t="s">
        <v>1397</v>
      </c>
      <c r="D32" s="587"/>
      <c r="E32" s="588" t="s">
        <v>1403</v>
      </c>
      <c r="F32" s="588"/>
      <c r="G32" s="509"/>
      <c r="H32" s="589"/>
      <c r="I32" s="587" t="s">
        <v>1369</v>
      </c>
      <c r="J32" s="610" t="s">
        <v>1404</v>
      </c>
      <c r="K32" s="588"/>
    </row>
    <row r="33" spans="1:11" ht="25.5" customHeight="1" thickBot="1">
      <c r="A33" s="580">
        <v>7</v>
      </c>
      <c r="B33" s="1456" t="s">
        <v>1405</v>
      </c>
      <c r="C33" s="1456"/>
      <c r="D33" s="595"/>
      <c r="E33" s="595"/>
      <c r="F33" s="595"/>
      <c r="G33" s="596"/>
      <c r="H33" s="595"/>
      <c r="I33" s="595"/>
      <c r="J33" s="581"/>
      <c r="K33" s="597"/>
    </row>
    <row r="34" spans="1:11" ht="34.5" thickBot="1">
      <c r="A34" s="584"/>
      <c r="B34" s="585" t="s">
        <v>1396</v>
      </c>
      <c r="C34" s="586" t="s">
        <v>1367</v>
      </c>
      <c r="D34" s="612"/>
      <c r="E34" s="610" t="s">
        <v>1406</v>
      </c>
      <c r="F34" s="610"/>
      <c r="G34" s="502"/>
      <c r="H34" s="589"/>
      <c r="I34" s="612" t="s">
        <v>1369</v>
      </c>
      <c r="J34" s="588" t="s">
        <v>1407</v>
      </c>
      <c r="K34" s="588"/>
    </row>
    <row r="35" spans="1:11" ht="23.25" thickBot="1">
      <c r="A35" s="584"/>
      <c r="B35" s="585" t="s">
        <v>1400</v>
      </c>
      <c r="C35" s="586" t="s">
        <v>291</v>
      </c>
      <c r="D35" s="587"/>
      <c r="E35" s="588" t="s">
        <v>1385</v>
      </c>
      <c r="F35" s="588"/>
      <c r="G35" s="509"/>
      <c r="H35" s="593"/>
      <c r="I35" s="587" t="s">
        <v>1369</v>
      </c>
      <c r="J35" s="591" t="s">
        <v>1407</v>
      </c>
      <c r="K35" s="591"/>
    </row>
    <row r="36" spans="1:11" ht="23.25" thickBot="1">
      <c r="A36" s="584"/>
      <c r="B36" s="585" t="s">
        <v>1374</v>
      </c>
      <c r="C36" s="586" t="s">
        <v>274</v>
      </c>
      <c r="D36" s="608"/>
      <c r="E36" s="594" t="s">
        <v>1388</v>
      </c>
      <c r="F36" s="594"/>
      <c r="G36" s="606"/>
      <c r="H36" s="606"/>
      <c r="I36" s="594" t="s">
        <v>1369</v>
      </c>
      <c r="J36" s="594" t="s">
        <v>1407</v>
      </c>
      <c r="K36" s="594"/>
    </row>
    <row r="37" spans="1:11" ht="15.75" thickBot="1">
      <c r="A37" s="1457" t="s">
        <v>1408</v>
      </c>
      <c r="B37" s="1458"/>
      <c r="C37" s="1458"/>
      <c r="D37" s="1458"/>
      <c r="E37" s="1458"/>
      <c r="F37" s="1458"/>
      <c r="G37" s="1458"/>
      <c r="H37" s="578"/>
      <c r="I37" s="578"/>
      <c r="J37" s="578"/>
      <c r="K37" s="579"/>
    </row>
    <row r="38" spans="1:11" ht="36.75" customHeight="1" thickBot="1">
      <c r="A38" s="580">
        <v>1</v>
      </c>
      <c r="B38" s="1456" t="s">
        <v>1368</v>
      </c>
      <c r="C38" s="1456"/>
      <c r="D38" s="581"/>
      <c r="E38" s="582"/>
      <c r="F38" s="581"/>
      <c r="G38" s="582"/>
      <c r="H38" s="581"/>
      <c r="I38" s="581"/>
      <c r="J38" s="581"/>
      <c r="K38" s="583"/>
    </row>
    <row r="39" spans="1:11" ht="68.25" thickBot="1">
      <c r="A39" s="602"/>
      <c r="B39" s="614" t="s">
        <v>1366</v>
      </c>
      <c r="C39" s="586" t="s">
        <v>1409</v>
      </c>
      <c r="D39" s="612"/>
      <c r="E39" s="610" t="s">
        <v>1368</v>
      </c>
      <c r="F39" s="610"/>
      <c r="G39" s="502"/>
      <c r="H39" s="615"/>
      <c r="I39" s="616"/>
      <c r="J39" s="588" t="s">
        <v>1410</v>
      </c>
      <c r="K39" s="588"/>
    </row>
    <row r="40" spans="1:11" ht="90.75" thickBot="1">
      <c r="A40" s="602"/>
      <c r="B40" s="614" t="s">
        <v>1371</v>
      </c>
      <c r="C40" s="586" t="s">
        <v>1411</v>
      </c>
      <c r="D40" s="612"/>
      <c r="E40" s="610" t="s">
        <v>1412</v>
      </c>
      <c r="F40" s="610"/>
      <c r="G40" s="502"/>
      <c r="H40" s="617"/>
      <c r="I40" s="603"/>
      <c r="J40" s="591" t="s">
        <v>1410</v>
      </c>
      <c r="K40" s="591"/>
    </row>
    <row r="41" spans="1:11" ht="79.5" thickBot="1">
      <c r="A41" s="602"/>
      <c r="B41" s="614" t="s">
        <v>1374</v>
      </c>
      <c r="C41" s="586" t="s">
        <v>1413</v>
      </c>
      <c r="D41" s="612"/>
      <c r="E41" s="610" t="s">
        <v>1368</v>
      </c>
      <c r="F41" s="610"/>
      <c r="G41" s="502"/>
      <c r="H41" s="617"/>
      <c r="I41" s="603"/>
      <c r="J41" s="591" t="s">
        <v>1410</v>
      </c>
      <c r="K41" s="591"/>
    </row>
    <row r="42" spans="1:11" ht="90.75" thickBot="1">
      <c r="A42" s="602"/>
      <c r="B42" s="614" t="s">
        <v>1393</v>
      </c>
      <c r="C42" s="586" t="s">
        <v>1414</v>
      </c>
      <c r="D42" s="612"/>
      <c r="E42" s="610" t="s">
        <v>1415</v>
      </c>
      <c r="F42" s="610"/>
      <c r="G42" s="502"/>
      <c r="H42" s="617"/>
      <c r="I42" s="603"/>
      <c r="J42" s="591" t="s">
        <v>1410</v>
      </c>
      <c r="K42" s="591"/>
    </row>
    <row r="43" spans="1:11" ht="68.25" thickBot="1">
      <c r="A43" s="602"/>
      <c r="B43" s="614" t="s">
        <v>1416</v>
      </c>
      <c r="C43" s="586" t="s">
        <v>1417</v>
      </c>
      <c r="D43" s="612"/>
      <c r="E43" s="610" t="s">
        <v>1418</v>
      </c>
      <c r="F43" s="610"/>
      <c r="G43" s="502"/>
      <c r="H43" s="617"/>
      <c r="I43" s="603"/>
      <c r="J43" s="594" t="s">
        <v>1410</v>
      </c>
      <c r="K43" s="591"/>
    </row>
    <row r="44" spans="1:11" ht="39" customHeight="1" thickBot="1">
      <c r="A44" s="580">
        <v>2</v>
      </c>
      <c r="B44" s="1456" t="s">
        <v>1419</v>
      </c>
      <c r="C44" s="1456"/>
      <c r="D44" s="581"/>
      <c r="E44" s="582"/>
      <c r="F44" s="581"/>
      <c r="G44" s="582"/>
      <c r="H44" s="595"/>
      <c r="I44" s="595"/>
      <c r="J44" s="581"/>
      <c r="K44" s="597"/>
    </row>
    <row r="45" spans="1:11" ht="113.25" thickBot="1">
      <c r="A45" s="602"/>
      <c r="B45" s="614" t="s">
        <v>1366</v>
      </c>
      <c r="C45" s="586" t="s">
        <v>1420</v>
      </c>
      <c r="D45" s="612"/>
      <c r="E45" s="610" t="s">
        <v>1421</v>
      </c>
      <c r="F45" s="610"/>
      <c r="G45" s="502"/>
      <c r="H45" s="615"/>
      <c r="I45" s="616"/>
      <c r="J45" s="588" t="s">
        <v>1370</v>
      </c>
      <c r="K45" s="588"/>
    </row>
    <row r="46" spans="1:11" ht="102" thickBot="1">
      <c r="A46" s="602"/>
      <c r="B46" s="614" t="s">
        <v>1371</v>
      </c>
      <c r="C46" s="586" t="s">
        <v>1422</v>
      </c>
      <c r="D46" s="612"/>
      <c r="E46" s="610" t="s">
        <v>1421</v>
      </c>
      <c r="F46" s="610"/>
      <c r="G46" s="502"/>
      <c r="H46" s="617"/>
      <c r="I46" s="603"/>
      <c r="J46" s="591" t="s">
        <v>1370</v>
      </c>
      <c r="K46" s="591"/>
    </row>
    <row r="47" spans="1:11" ht="135.75" thickBot="1">
      <c r="A47" s="602"/>
      <c r="B47" s="614" t="s">
        <v>1374</v>
      </c>
      <c r="C47" s="586" t="s">
        <v>1423</v>
      </c>
      <c r="D47" s="612"/>
      <c r="E47" s="610" t="s">
        <v>1421</v>
      </c>
      <c r="F47" s="610"/>
      <c r="G47" s="502"/>
      <c r="H47" s="595"/>
      <c r="I47" s="605"/>
      <c r="J47" s="594" t="s">
        <v>1370</v>
      </c>
      <c r="K47" s="594"/>
    </row>
    <row r="48" spans="1:11" ht="135.75" thickBot="1">
      <c r="A48" s="602"/>
      <c r="B48" s="614" t="s">
        <v>1393</v>
      </c>
      <c r="C48" s="586" t="s">
        <v>1424</v>
      </c>
      <c r="D48" s="612"/>
      <c r="E48" s="610" t="s">
        <v>1425</v>
      </c>
      <c r="F48" s="610"/>
      <c r="G48" s="502"/>
      <c r="H48" s="581"/>
      <c r="I48" s="609"/>
      <c r="J48" s="610" t="s">
        <v>1370</v>
      </c>
      <c r="K48" s="610"/>
    </row>
    <row r="49" spans="1:11" ht="15.75" thickBot="1">
      <c r="A49" s="613">
        <v>3</v>
      </c>
      <c r="B49" s="1456" t="s">
        <v>160</v>
      </c>
      <c r="C49" s="1456"/>
      <c r="D49" s="595"/>
      <c r="E49" s="596"/>
      <c r="F49" s="595"/>
      <c r="G49" s="596"/>
      <c r="H49" s="595"/>
      <c r="I49" s="595"/>
      <c r="J49" s="595"/>
      <c r="K49" s="597"/>
    </row>
    <row r="50" spans="1:11" ht="45.75" thickBot="1">
      <c r="A50" s="602"/>
      <c r="B50" s="614" t="s">
        <v>1396</v>
      </c>
      <c r="C50" s="586" t="s">
        <v>1426</v>
      </c>
      <c r="D50" s="612"/>
      <c r="E50" s="610" t="s">
        <v>1427</v>
      </c>
      <c r="F50" s="610"/>
      <c r="G50" s="502"/>
      <c r="H50" s="615"/>
      <c r="I50" s="616"/>
      <c r="J50" s="588" t="s">
        <v>1399</v>
      </c>
      <c r="K50" s="588"/>
    </row>
    <row r="51" spans="1:11" ht="102" thickBot="1">
      <c r="A51" s="602"/>
      <c r="B51" s="614" t="s">
        <v>1400</v>
      </c>
      <c r="C51" s="586" t="s">
        <v>1428</v>
      </c>
      <c r="D51" s="612"/>
      <c r="E51" s="610" t="s">
        <v>1427</v>
      </c>
      <c r="F51" s="610"/>
      <c r="G51" s="502"/>
      <c r="H51" s="595"/>
      <c r="I51" s="605"/>
      <c r="J51" s="594" t="s">
        <v>1399</v>
      </c>
      <c r="K51" s="594"/>
    </row>
    <row r="52" spans="1:11" ht="15.75" thickBot="1">
      <c r="A52" s="1461" t="s">
        <v>1429</v>
      </c>
      <c r="B52" s="1462"/>
      <c r="C52" s="1462"/>
      <c r="D52" s="1462"/>
      <c r="E52" s="1462"/>
      <c r="F52" s="1462"/>
      <c r="G52" s="1462"/>
      <c r="H52" s="618"/>
      <c r="I52" s="618"/>
      <c r="J52" s="618"/>
      <c r="K52" s="619"/>
    </row>
    <row r="53" spans="1:11" ht="15.75" thickBot="1">
      <c r="A53" s="1457" t="s">
        <v>1364</v>
      </c>
      <c r="B53" s="1458"/>
      <c r="C53" s="1458"/>
      <c r="D53" s="1458"/>
      <c r="E53" s="1458"/>
      <c r="F53" s="1458"/>
      <c r="G53" s="1458"/>
      <c r="H53" s="578"/>
      <c r="I53" s="578"/>
      <c r="J53" s="578"/>
      <c r="K53" s="579"/>
    </row>
    <row r="54" spans="1:11" ht="36.75" customHeight="1" thickBot="1">
      <c r="A54" s="580">
        <v>1</v>
      </c>
      <c r="B54" s="1456" t="s">
        <v>1430</v>
      </c>
      <c r="C54" s="1456"/>
      <c r="D54" s="581"/>
      <c r="E54" s="582"/>
      <c r="F54" s="581"/>
      <c r="G54" s="582"/>
      <c r="H54" s="581"/>
      <c r="I54" s="581"/>
      <c r="J54" s="581"/>
      <c r="K54" s="583"/>
    </row>
    <row r="55" spans="1:11" ht="57" thickBot="1">
      <c r="A55" s="584"/>
      <c r="B55" s="585" t="s">
        <v>1366</v>
      </c>
      <c r="C55" s="586" t="s">
        <v>1431</v>
      </c>
      <c r="D55" s="587"/>
      <c r="E55" s="588" t="s">
        <v>1432</v>
      </c>
      <c r="F55" s="588"/>
      <c r="G55" s="509"/>
      <c r="H55" s="589"/>
      <c r="I55" s="587" t="s">
        <v>1369</v>
      </c>
      <c r="J55" s="588" t="s">
        <v>1433</v>
      </c>
      <c r="K55" s="588"/>
    </row>
    <row r="56" spans="1:11" ht="102" thickBot="1">
      <c r="A56" s="584"/>
      <c r="B56" s="585" t="s">
        <v>1371</v>
      </c>
      <c r="C56" s="586" t="s">
        <v>1434</v>
      </c>
      <c r="D56" s="590"/>
      <c r="E56" s="591" t="s">
        <v>1435</v>
      </c>
      <c r="F56" s="591"/>
      <c r="G56" s="592"/>
      <c r="H56" s="593"/>
      <c r="I56" s="590" t="s">
        <v>1369</v>
      </c>
      <c r="J56" s="591" t="s">
        <v>1433</v>
      </c>
      <c r="K56" s="591"/>
    </row>
    <row r="57" spans="1:11" ht="102" thickBot="1">
      <c r="A57" s="584"/>
      <c r="B57" s="585" t="s">
        <v>1374</v>
      </c>
      <c r="C57" s="586" t="s">
        <v>1436</v>
      </c>
      <c r="D57" s="590"/>
      <c r="E57" s="591" t="s">
        <v>1435</v>
      </c>
      <c r="F57" s="591"/>
      <c r="G57" s="592"/>
      <c r="H57" s="593"/>
      <c r="I57" s="590" t="s">
        <v>1369</v>
      </c>
      <c r="J57" s="591" t="s">
        <v>1433</v>
      </c>
      <c r="K57" s="591"/>
    </row>
    <row r="58" spans="1:11" ht="102" thickBot="1">
      <c r="A58" s="584"/>
      <c r="B58" s="585" t="s">
        <v>1393</v>
      </c>
      <c r="C58" s="586" t="s">
        <v>1437</v>
      </c>
      <c r="D58" s="590"/>
      <c r="E58" s="591" t="s">
        <v>1435</v>
      </c>
      <c r="F58" s="591"/>
      <c r="G58" s="592"/>
      <c r="H58" s="593"/>
      <c r="I58" s="590" t="s">
        <v>1369</v>
      </c>
      <c r="J58" s="591" t="s">
        <v>1433</v>
      </c>
      <c r="K58" s="591"/>
    </row>
    <row r="59" spans="1:11" ht="113.25" thickBot="1">
      <c r="A59" s="584"/>
      <c r="B59" s="585" t="s">
        <v>1416</v>
      </c>
      <c r="C59" s="586" t="s">
        <v>1438</v>
      </c>
      <c r="D59" s="608"/>
      <c r="E59" s="594"/>
      <c r="F59" s="594"/>
      <c r="G59" s="606"/>
      <c r="H59" s="607"/>
      <c r="I59" s="608" t="s">
        <v>1369</v>
      </c>
      <c r="J59" s="594" t="s">
        <v>1439</v>
      </c>
      <c r="K59" s="594"/>
    </row>
    <row r="60" spans="1:11" ht="158.25" thickBot="1">
      <c r="A60" s="584"/>
      <c r="B60" s="585" t="s">
        <v>1440</v>
      </c>
      <c r="C60" s="586" t="s">
        <v>1454</v>
      </c>
      <c r="D60" s="612"/>
      <c r="E60" s="610"/>
      <c r="F60" s="610"/>
      <c r="G60" s="502"/>
      <c r="H60" s="611"/>
      <c r="I60" s="612"/>
      <c r="J60" s="610" t="s">
        <v>1433</v>
      </c>
      <c r="K60" s="610"/>
    </row>
    <row r="61" spans="1:11" ht="180.75" thickBot="1">
      <c r="A61" s="584"/>
      <c r="B61" s="585" t="s">
        <v>1441</v>
      </c>
      <c r="C61" s="586" t="s">
        <v>1442</v>
      </c>
      <c r="D61" s="612"/>
      <c r="E61" s="610"/>
      <c r="F61" s="610"/>
      <c r="G61" s="502"/>
      <c r="H61" s="611"/>
      <c r="I61" s="612"/>
      <c r="J61" s="610" t="s">
        <v>1433</v>
      </c>
      <c r="K61" s="610"/>
    </row>
    <row r="62" spans="1:11" ht="15.75" thickBot="1">
      <c r="A62" s="1457" t="s">
        <v>1408</v>
      </c>
      <c r="B62" s="1458"/>
      <c r="C62" s="1458"/>
      <c r="D62" s="1458"/>
      <c r="E62" s="1458"/>
      <c r="F62" s="1458"/>
      <c r="G62" s="1458"/>
      <c r="H62" s="578"/>
      <c r="I62" s="578"/>
      <c r="J62" s="578"/>
      <c r="K62" s="579"/>
    </row>
    <row r="63" spans="1:11" ht="74.25" customHeight="1" thickBot="1">
      <c r="A63" s="584">
        <v>1</v>
      </c>
      <c r="B63" s="1459" t="s">
        <v>1443</v>
      </c>
      <c r="C63" s="1460"/>
      <c r="D63" s="588"/>
      <c r="E63" s="588" t="s">
        <v>1444</v>
      </c>
      <c r="F63" s="588"/>
      <c r="G63" s="509"/>
      <c r="H63" s="615"/>
      <c r="I63" s="616"/>
      <c r="J63" s="588" t="s">
        <v>1445</v>
      </c>
      <c r="K63" s="588"/>
    </row>
    <row r="64" spans="1:11" ht="69" customHeight="1" thickBot="1">
      <c r="A64" s="584">
        <v>2</v>
      </c>
      <c r="B64" s="1459" t="s">
        <v>1446</v>
      </c>
      <c r="C64" s="1460"/>
      <c r="D64" s="591"/>
      <c r="E64" s="591" t="s">
        <v>1444</v>
      </c>
      <c r="F64" s="591"/>
      <c r="G64" s="592"/>
      <c r="H64" s="617"/>
      <c r="I64" s="603"/>
      <c r="J64" s="591" t="s">
        <v>1445</v>
      </c>
      <c r="K64" s="591"/>
    </row>
    <row r="65" spans="1:11" ht="72" customHeight="1" thickBot="1">
      <c r="A65" s="584">
        <v>3</v>
      </c>
      <c r="B65" s="1459" t="s">
        <v>1447</v>
      </c>
      <c r="C65" s="1460"/>
      <c r="D65" s="594"/>
      <c r="E65" s="594" t="s">
        <v>1444</v>
      </c>
      <c r="F65" s="594"/>
      <c r="G65" s="606"/>
      <c r="H65" s="595"/>
      <c r="I65" s="605"/>
      <c r="J65" s="594" t="s">
        <v>1448</v>
      </c>
      <c r="K65" s="594"/>
    </row>
    <row r="66" spans="1:11" ht="15.75" thickBot="1">
      <c r="A66" s="1461" t="s">
        <v>1449</v>
      </c>
      <c r="B66" s="1462"/>
      <c r="C66" s="1462"/>
      <c r="D66" s="1462"/>
      <c r="E66" s="1462"/>
      <c r="F66" s="1462"/>
      <c r="G66" s="1463"/>
      <c r="H66" s="620"/>
      <c r="I66" s="620"/>
      <c r="J66" s="620"/>
      <c r="K66" s="620"/>
    </row>
    <row r="67" spans="1:11" ht="15.75" thickBot="1">
      <c r="A67" s="1464" t="s">
        <v>1364</v>
      </c>
      <c r="B67" s="1465"/>
      <c r="C67" s="1465"/>
      <c r="D67" s="1465"/>
      <c r="E67" s="1465"/>
      <c r="F67" s="1465"/>
      <c r="G67" s="1465"/>
      <c r="H67" s="1465"/>
      <c r="I67" s="1465"/>
      <c r="J67" s="1465"/>
      <c r="K67" s="1466"/>
    </row>
    <row r="68" spans="1:11" ht="15.75" thickBot="1">
      <c r="A68" s="580">
        <v>1</v>
      </c>
      <c r="B68" s="1456" t="s">
        <v>1450</v>
      </c>
      <c r="C68" s="1456"/>
      <c r="D68" s="581"/>
      <c r="E68" s="582"/>
      <c r="F68" s="581"/>
      <c r="G68" s="582"/>
      <c r="H68" s="581"/>
      <c r="I68" s="581"/>
      <c r="J68" s="581"/>
      <c r="K68" s="583"/>
    </row>
    <row r="69" spans="1:11" ht="45.75" thickBot="1">
      <c r="A69" s="584"/>
      <c r="B69" s="585" t="s">
        <v>1366</v>
      </c>
      <c r="C69" s="621" t="s">
        <v>1451</v>
      </c>
      <c r="D69" s="610"/>
      <c r="E69" s="610"/>
      <c r="F69" s="610"/>
      <c r="G69" s="502"/>
      <c r="H69" s="610"/>
      <c r="I69" s="610" t="s">
        <v>1369</v>
      </c>
      <c r="J69" s="610" t="s">
        <v>1452</v>
      </c>
      <c r="K69" s="610"/>
    </row>
    <row r="70" spans="1:11" ht="34.5" thickBot="1">
      <c r="A70" s="584"/>
      <c r="B70" s="585" t="s">
        <v>1371</v>
      </c>
      <c r="C70" s="621" t="s">
        <v>1453</v>
      </c>
      <c r="D70" s="610"/>
      <c r="E70" s="610"/>
      <c r="F70" s="610"/>
      <c r="G70" s="502"/>
      <c r="H70" s="610"/>
      <c r="I70" s="610" t="s">
        <v>1369</v>
      </c>
      <c r="J70" s="610" t="s">
        <v>1452</v>
      </c>
      <c r="K70" s="610"/>
    </row>
    <row r="73" spans="1:11">
      <c r="A73" s="626"/>
      <c r="B73" s="626"/>
      <c r="C73" s="626"/>
      <c r="D73" s="626"/>
      <c r="E73" s="626"/>
      <c r="F73" s="626"/>
      <c r="G73" s="626"/>
    </row>
    <row r="74" spans="1:11">
      <c r="A74" s="626"/>
      <c r="B74" s="626"/>
      <c r="C74" s="626"/>
      <c r="D74" s="626"/>
      <c r="E74" s="626"/>
      <c r="F74" s="626"/>
      <c r="G74" s="626"/>
    </row>
    <row r="75" spans="1:11">
      <c r="A75" s="626"/>
      <c r="B75" s="626"/>
      <c r="C75" s="626"/>
      <c r="D75" s="626"/>
      <c r="E75" s="626"/>
      <c r="F75" s="626"/>
      <c r="G75" s="626"/>
    </row>
    <row r="76" spans="1:11">
      <c r="A76" s="626"/>
      <c r="B76" s="626"/>
      <c r="C76" s="626"/>
      <c r="D76" s="626"/>
      <c r="E76" s="626"/>
      <c r="F76" s="626"/>
      <c r="G76" s="626"/>
    </row>
    <row r="77" spans="1:11">
      <c r="A77" s="626"/>
      <c r="B77" s="626"/>
      <c r="C77" s="626"/>
      <c r="D77" s="626"/>
      <c r="E77" s="626"/>
      <c r="F77" s="626"/>
      <c r="G77" s="626"/>
    </row>
    <row r="78" spans="1:11">
      <c r="A78" s="626"/>
      <c r="B78" s="626"/>
      <c r="C78" s="626"/>
      <c r="D78" s="626"/>
      <c r="E78" s="626"/>
      <c r="F78" s="626"/>
      <c r="G78" s="626"/>
    </row>
    <row r="79" spans="1:11">
      <c r="A79" s="626"/>
      <c r="B79" s="626"/>
      <c r="C79" s="626"/>
      <c r="D79" s="626"/>
      <c r="E79" s="626"/>
      <c r="F79" s="626"/>
      <c r="G79" s="626"/>
    </row>
    <row r="80" spans="1:11">
      <c r="A80" s="626"/>
      <c r="B80" s="626"/>
      <c r="C80" s="626"/>
      <c r="D80" s="626"/>
      <c r="E80" s="626"/>
      <c r="F80" s="626"/>
      <c r="G80" s="626"/>
    </row>
    <row r="81" spans="1:7">
      <c r="A81" s="626"/>
      <c r="B81" s="626"/>
      <c r="C81" s="626"/>
      <c r="D81" s="626"/>
      <c r="E81" s="626"/>
      <c r="F81" s="626"/>
      <c r="G81" s="626"/>
    </row>
    <row r="82" spans="1:7">
      <c r="A82" s="626"/>
      <c r="B82" s="626"/>
      <c r="C82" s="626"/>
      <c r="D82" s="626"/>
      <c r="E82" s="626"/>
      <c r="F82" s="626"/>
      <c r="G82" s="626"/>
    </row>
    <row r="83" spans="1:7">
      <c r="A83" s="626"/>
      <c r="B83" s="626"/>
      <c r="C83" s="626"/>
      <c r="D83" s="626"/>
      <c r="E83" s="626"/>
      <c r="F83" s="626"/>
      <c r="G83" s="626"/>
    </row>
    <row r="84" spans="1:7">
      <c r="A84" s="626"/>
      <c r="B84" s="626"/>
      <c r="C84" s="626"/>
      <c r="D84" s="626"/>
      <c r="E84" s="626"/>
      <c r="F84" s="626"/>
      <c r="G84" s="626"/>
    </row>
    <row r="85" spans="1:7">
      <c r="A85" s="626"/>
      <c r="B85" s="626"/>
      <c r="C85" s="626"/>
      <c r="D85" s="626"/>
      <c r="E85" s="626"/>
      <c r="F85" s="626"/>
      <c r="G85" s="626"/>
    </row>
  </sheetData>
  <mergeCells count="33">
    <mergeCell ref="B13:C13"/>
    <mergeCell ref="A1:K1"/>
    <mergeCell ref="A2:K2"/>
    <mergeCell ref="A3:K3"/>
    <mergeCell ref="A4:C6"/>
    <mergeCell ref="D4:G4"/>
    <mergeCell ref="H4:I4"/>
    <mergeCell ref="J4:J6"/>
    <mergeCell ref="K4:K6"/>
    <mergeCell ref="D5:E5"/>
    <mergeCell ref="F5:G5"/>
    <mergeCell ref="A7:G7"/>
    <mergeCell ref="A8:G8"/>
    <mergeCell ref="B9:C9"/>
    <mergeCell ref="B54:C54"/>
    <mergeCell ref="B17:C17"/>
    <mergeCell ref="B21:C21"/>
    <mergeCell ref="B28:C28"/>
    <mergeCell ref="B31:C31"/>
    <mergeCell ref="B33:C33"/>
    <mergeCell ref="A37:G37"/>
    <mergeCell ref="B38:C38"/>
    <mergeCell ref="B44:C44"/>
    <mergeCell ref="B49:C49"/>
    <mergeCell ref="A52:G52"/>
    <mergeCell ref="A53:G53"/>
    <mergeCell ref="B68:C68"/>
    <mergeCell ref="A62:G62"/>
    <mergeCell ref="B63:C63"/>
    <mergeCell ref="B64:C64"/>
    <mergeCell ref="B65:C65"/>
    <mergeCell ref="A66:G66"/>
    <mergeCell ref="A67:K67"/>
  </mergeCells>
  <pageMargins left="0.70866141732283472" right="0.70866141732283472" top="0.74803149606299213" bottom="0.74803149606299213" header="0.31496062992125984" footer="0.31496062992125984"/>
  <pageSetup scale="96" fitToHeight="0" orientation="landscape" r:id="rId1"/>
  <headerFooter>
    <oddHeader>&amp;R&amp;"Arial,Normal"&amp;10LDF - Anexo 3</oddHeader>
    <oddFooter>&amp;C&amp;"Arial,Cursiva"&amp;10“Bajo protesta de decir verdad declaramos que los Estados Financieros y sus notas, son razonablemente correctos y son responsabilidad del emisor”&amp;R&amp;"Arial,Normal"&amp;10&amp;P/&amp;N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
  <sheetViews>
    <sheetView zoomScaleNormal="100" workbookViewId="0">
      <selection activeCell="A5" sqref="A5:F5"/>
    </sheetView>
  </sheetViews>
  <sheetFormatPr baseColWidth="10" defaultColWidth="11.42578125" defaultRowHeight="12.75" customHeight="1"/>
  <cols>
    <col min="1" max="1" width="40.5703125" style="57" customWidth="1"/>
    <col min="2" max="6" width="10" style="57" customWidth="1"/>
    <col min="7" max="7" width="14.42578125" style="57" customWidth="1"/>
    <col min="8" max="8" width="11.42578125" style="57"/>
    <col min="9" max="9" width="11.85546875" style="57" customWidth="1"/>
    <col min="10" max="10" width="12.140625" style="57" customWidth="1"/>
    <col min="11" max="11" width="15.5703125" style="57" bestFit="1" customWidth="1"/>
    <col min="12" max="16384" width="11.42578125" style="57"/>
  </cols>
  <sheetData>
    <row r="1" spans="1:11" ht="12.75" customHeight="1">
      <c r="K1" s="36"/>
    </row>
    <row r="2" spans="1:11" ht="12.75" customHeight="1">
      <c r="A2" s="1155" t="s">
        <v>1697</v>
      </c>
      <c r="B2" s="1155"/>
      <c r="C2" s="1155"/>
      <c r="D2" s="1155"/>
      <c r="E2" s="1155"/>
      <c r="F2" s="1155"/>
      <c r="G2" s="122"/>
      <c r="H2" s="122"/>
      <c r="I2" s="122"/>
      <c r="J2" s="122"/>
      <c r="K2" s="58"/>
    </row>
    <row r="3" spans="1:11" ht="12.75" customHeight="1">
      <c r="A3" s="1155" t="s">
        <v>248</v>
      </c>
      <c r="B3" s="1155"/>
      <c r="C3" s="1155"/>
      <c r="D3" s="1155"/>
      <c r="E3" s="1155"/>
      <c r="F3" s="1155"/>
      <c r="G3" s="123"/>
      <c r="H3" s="123"/>
      <c r="I3" s="123"/>
      <c r="J3" s="123"/>
      <c r="K3" s="58"/>
    </row>
    <row r="4" spans="1:11" ht="12.75" customHeight="1">
      <c r="A4" s="1155" t="s">
        <v>221</v>
      </c>
      <c r="B4" s="1155"/>
      <c r="C4" s="1155"/>
      <c r="D4" s="1155"/>
      <c r="E4" s="1155"/>
      <c r="F4" s="1155"/>
      <c r="G4" s="122"/>
      <c r="H4" s="122"/>
      <c r="I4" s="122"/>
      <c r="J4" s="122"/>
      <c r="K4" s="122"/>
    </row>
    <row r="5" spans="1:11" ht="12.75" customHeight="1">
      <c r="A5" s="1166" t="s">
        <v>528</v>
      </c>
      <c r="B5" s="1166"/>
      <c r="C5" s="1166"/>
      <c r="D5" s="1166"/>
      <c r="E5" s="1166"/>
      <c r="F5" s="1166"/>
      <c r="G5" s="122"/>
      <c r="H5" s="122"/>
      <c r="I5" s="122"/>
      <c r="J5" s="122"/>
      <c r="K5" s="122"/>
    </row>
    <row r="6" spans="1:11" ht="6.75" customHeight="1">
      <c r="A6" s="124"/>
      <c r="B6" s="124"/>
      <c r="C6" s="124"/>
      <c r="D6" s="124"/>
      <c r="E6" s="124"/>
      <c r="F6" s="124"/>
      <c r="G6" s="124"/>
      <c r="H6" s="124"/>
      <c r="I6" s="124"/>
      <c r="J6" s="124"/>
      <c r="K6" s="124"/>
    </row>
    <row r="7" spans="1:11" ht="12.75" customHeight="1">
      <c r="F7" s="36"/>
    </row>
    <row r="8" spans="1:11" s="1" customFormat="1" ht="9.75" customHeight="1">
      <c r="A8" s="1163" t="s">
        <v>249</v>
      </c>
      <c r="B8" s="1164" t="s">
        <v>250</v>
      </c>
      <c r="C8" s="1164" t="s">
        <v>251</v>
      </c>
      <c r="D8" s="1164" t="s">
        <v>252</v>
      </c>
      <c r="E8" s="1164" t="s">
        <v>253</v>
      </c>
      <c r="F8" s="1164" t="s">
        <v>254</v>
      </c>
      <c r="G8" s="1162"/>
      <c r="H8" s="1162"/>
      <c r="I8" s="1162"/>
      <c r="J8" s="1162"/>
      <c r="K8" s="1162"/>
    </row>
    <row r="9" spans="1:11" s="1" customFormat="1" ht="9.75" customHeight="1">
      <c r="A9" s="1163"/>
      <c r="B9" s="1165"/>
      <c r="C9" s="1165"/>
      <c r="D9" s="1165"/>
      <c r="E9" s="1165"/>
      <c r="F9" s="1165"/>
      <c r="G9" s="1162"/>
      <c r="H9" s="1162"/>
      <c r="I9" s="1162"/>
      <c r="J9" s="1162"/>
      <c r="K9" s="1162"/>
    </row>
    <row r="10" spans="1:11" s="1" customFormat="1" ht="9.75" customHeight="1">
      <c r="A10" s="1163"/>
      <c r="B10" s="1165"/>
      <c r="C10" s="1165"/>
      <c r="D10" s="1165"/>
      <c r="E10" s="1165"/>
      <c r="F10" s="1165"/>
      <c r="G10" s="1162"/>
      <c r="H10" s="1162"/>
      <c r="I10" s="1162"/>
      <c r="J10" s="1162"/>
      <c r="K10" s="1162"/>
    </row>
    <row r="11" spans="1:11" s="1" customFormat="1" ht="9.75" customHeight="1">
      <c r="A11" s="1163"/>
      <c r="B11" s="277">
        <v>1</v>
      </c>
      <c r="C11" s="277">
        <v>2</v>
      </c>
      <c r="D11" s="277">
        <v>3</v>
      </c>
      <c r="E11" s="277" t="s">
        <v>255</v>
      </c>
      <c r="F11" s="277" t="s">
        <v>256</v>
      </c>
      <c r="G11" s="1162"/>
      <c r="H11" s="1162"/>
      <c r="I11" s="1162"/>
      <c r="J11" s="1162"/>
      <c r="K11" s="1162"/>
    </row>
    <row r="12" spans="1:11" s="126" customFormat="1" ht="14.25" customHeight="1">
      <c r="A12" s="136" t="s">
        <v>2</v>
      </c>
      <c r="B12" s="136"/>
      <c r="C12" s="137"/>
      <c r="D12" s="137"/>
      <c r="E12" s="137"/>
      <c r="F12" s="137"/>
      <c r="G12" s="125"/>
      <c r="H12" s="125"/>
      <c r="I12" s="125"/>
      <c r="J12" s="125"/>
      <c r="K12" s="125"/>
    </row>
    <row r="13" spans="1:11" s="128" customFormat="1">
      <c r="A13" s="138" t="s">
        <v>4</v>
      </c>
      <c r="B13" s="146"/>
      <c r="C13" s="139"/>
      <c r="D13" s="139"/>
      <c r="E13" s="139"/>
      <c r="F13" s="139"/>
      <c r="G13" s="127"/>
      <c r="H13" s="127"/>
      <c r="I13" s="127"/>
      <c r="J13" s="127"/>
      <c r="K13" s="125"/>
    </row>
    <row r="14" spans="1:11" s="128" customFormat="1">
      <c r="A14" s="140" t="s">
        <v>7</v>
      </c>
      <c r="B14" s="146"/>
      <c r="C14" s="139"/>
      <c r="D14" s="139"/>
      <c r="E14" s="139"/>
      <c r="F14" s="139"/>
      <c r="G14" s="127"/>
      <c r="H14" s="127"/>
      <c r="I14" s="127"/>
      <c r="J14" s="127"/>
      <c r="K14" s="125"/>
    </row>
    <row r="15" spans="1:11" s="128" customFormat="1">
      <c r="A15" s="159" t="s">
        <v>11</v>
      </c>
      <c r="B15" s="146"/>
      <c r="C15" s="139"/>
      <c r="D15" s="139"/>
      <c r="E15" s="139"/>
      <c r="F15" s="139"/>
      <c r="G15" s="127"/>
      <c r="H15" s="127"/>
      <c r="I15" s="127"/>
      <c r="J15" s="127"/>
      <c r="K15" s="125"/>
    </row>
    <row r="16" spans="1:11" s="129" customFormat="1">
      <c r="A16" s="159" t="s">
        <v>15</v>
      </c>
      <c r="B16" s="146"/>
      <c r="C16" s="141"/>
      <c r="D16" s="141"/>
      <c r="E16" s="141"/>
      <c r="F16" s="141"/>
    </row>
    <row r="17" spans="1:6" s="129" customFormat="1">
      <c r="A17" s="159" t="s">
        <v>19</v>
      </c>
      <c r="B17" s="146"/>
      <c r="C17" s="141"/>
      <c r="D17" s="141"/>
      <c r="E17" s="141"/>
      <c r="F17" s="141"/>
    </row>
    <row r="18" spans="1:6" s="129" customFormat="1">
      <c r="A18" s="160" t="s">
        <v>23</v>
      </c>
      <c r="B18" s="146"/>
      <c r="C18" s="141"/>
      <c r="D18" s="141"/>
      <c r="E18" s="141"/>
      <c r="F18" s="141"/>
    </row>
    <row r="19" spans="1:6" s="129" customFormat="1" ht="25.5">
      <c r="A19" s="160" t="s">
        <v>27</v>
      </c>
      <c r="B19" s="146"/>
      <c r="C19" s="141"/>
      <c r="D19" s="141"/>
      <c r="E19" s="141"/>
      <c r="F19" s="141"/>
    </row>
    <row r="20" spans="1:6" s="129" customFormat="1">
      <c r="A20" s="142" t="s">
        <v>31</v>
      </c>
      <c r="B20" s="146"/>
      <c r="C20" s="141"/>
      <c r="D20" s="141"/>
      <c r="E20" s="141"/>
      <c r="F20" s="141"/>
    </row>
    <row r="21" spans="1:6" s="129" customFormat="1">
      <c r="A21" s="143"/>
      <c r="B21" s="140"/>
      <c r="C21" s="141"/>
      <c r="D21" s="141"/>
      <c r="E21" s="141"/>
      <c r="F21" s="141"/>
    </row>
    <row r="22" spans="1:6" s="129" customFormat="1">
      <c r="A22" s="144" t="s">
        <v>38</v>
      </c>
      <c r="B22" s="140"/>
      <c r="C22" s="141"/>
      <c r="D22" s="141"/>
      <c r="E22" s="141"/>
      <c r="F22" s="141"/>
    </row>
    <row r="23" spans="1:6" s="129" customFormat="1">
      <c r="A23" s="142" t="s">
        <v>41</v>
      </c>
      <c r="B23" s="140"/>
      <c r="C23" s="141"/>
      <c r="D23" s="141"/>
      <c r="E23" s="141"/>
      <c r="F23" s="141"/>
    </row>
    <row r="24" spans="1:6" s="129" customFormat="1" ht="25.5">
      <c r="A24" s="145" t="s">
        <v>45</v>
      </c>
      <c r="B24" s="140"/>
      <c r="C24" s="141"/>
      <c r="D24" s="141"/>
      <c r="E24" s="141"/>
      <c r="F24" s="141"/>
    </row>
    <row r="25" spans="1:6" s="129" customFormat="1" ht="25.5">
      <c r="A25" s="145" t="s">
        <v>234</v>
      </c>
      <c r="B25" s="140"/>
      <c r="C25" s="141"/>
      <c r="D25" s="141"/>
      <c r="E25" s="141"/>
      <c r="F25" s="141"/>
    </row>
    <row r="26" spans="1:6" s="129" customFormat="1">
      <c r="A26" s="142" t="s">
        <v>53</v>
      </c>
      <c r="B26" s="140"/>
      <c r="C26" s="141"/>
      <c r="D26" s="141"/>
      <c r="E26" s="141"/>
      <c r="F26" s="141"/>
    </row>
    <row r="27" spans="1:6" s="129" customFormat="1">
      <c r="A27" s="142" t="s">
        <v>57</v>
      </c>
      <c r="B27" s="140"/>
      <c r="C27" s="141"/>
      <c r="D27" s="141"/>
      <c r="E27" s="141"/>
      <c r="F27" s="141"/>
    </row>
    <row r="28" spans="1:6" s="129" customFormat="1" ht="25.5">
      <c r="A28" s="145" t="s">
        <v>257</v>
      </c>
      <c r="B28" s="140"/>
      <c r="C28" s="141"/>
      <c r="D28" s="141"/>
      <c r="E28" s="141"/>
      <c r="F28" s="141"/>
    </row>
    <row r="29" spans="1:6" s="129" customFormat="1">
      <c r="A29" s="145" t="s">
        <v>65</v>
      </c>
      <c r="B29" s="140"/>
      <c r="C29" s="141"/>
      <c r="D29" s="141"/>
      <c r="E29" s="141"/>
      <c r="F29" s="141"/>
    </row>
    <row r="30" spans="1:6" s="129" customFormat="1" ht="25.5">
      <c r="A30" s="145" t="s">
        <v>258</v>
      </c>
      <c r="B30" s="140"/>
      <c r="C30" s="141"/>
      <c r="D30" s="141"/>
      <c r="E30" s="141"/>
      <c r="F30" s="141"/>
    </row>
    <row r="31" spans="1:6" s="129" customFormat="1">
      <c r="A31" s="142" t="s">
        <v>69</v>
      </c>
      <c r="B31" s="140"/>
      <c r="C31" s="141"/>
      <c r="D31" s="141"/>
      <c r="E31" s="141"/>
      <c r="F31" s="141"/>
    </row>
    <row r="32" spans="1:6" ht="12.75" customHeight="1">
      <c r="A32" s="131"/>
      <c r="B32" s="161"/>
      <c r="C32" s="147"/>
      <c r="D32" s="147"/>
      <c r="E32" s="147"/>
      <c r="F32" s="147"/>
    </row>
    <row r="33" spans="1:6" ht="12.75" customHeight="1">
      <c r="A33" s="132"/>
      <c r="B33" s="20"/>
      <c r="C33" s="120"/>
      <c r="D33" s="120"/>
      <c r="E33" s="120"/>
      <c r="F33" s="120"/>
    </row>
    <row r="34" spans="1:6" ht="12.75" customHeight="1">
      <c r="A34" s="132"/>
      <c r="B34" s="20"/>
      <c r="C34" s="120"/>
      <c r="D34" s="120"/>
      <c r="E34" s="120"/>
      <c r="F34" s="120"/>
    </row>
    <row r="35" spans="1:6" ht="12.75" customHeight="1">
      <c r="A35" s="132"/>
      <c r="B35" s="20"/>
      <c r="C35" s="120"/>
      <c r="D35" s="120"/>
      <c r="E35" s="120"/>
      <c r="F35" s="120"/>
    </row>
    <row r="36" spans="1:6" ht="12.75" customHeight="1">
      <c r="A36" s="132"/>
      <c r="B36" s="20"/>
      <c r="C36" s="120"/>
      <c r="D36" s="120"/>
      <c r="E36" s="120"/>
      <c r="F36" s="120"/>
    </row>
    <row r="37" spans="1:6" ht="12.75" customHeight="1">
      <c r="A37" s="132"/>
      <c r="B37" s="20"/>
      <c r="C37" s="120"/>
      <c r="D37" s="120"/>
      <c r="E37" s="120"/>
      <c r="F37" s="120"/>
    </row>
    <row r="38" spans="1:6" ht="12.75" customHeight="1">
      <c r="A38" s="132"/>
      <c r="B38" s="20"/>
      <c r="C38" s="120"/>
      <c r="D38" s="120"/>
      <c r="E38" s="120"/>
      <c r="F38" s="120"/>
    </row>
    <row r="39" spans="1:6" ht="12.75" customHeight="1">
      <c r="A39" s="132"/>
      <c r="B39" s="20"/>
      <c r="C39" s="120"/>
      <c r="D39" s="120"/>
      <c r="E39" s="120"/>
      <c r="F39" s="120"/>
    </row>
    <row r="40" spans="1:6" ht="12.75" customHeight="1">
      <c r="A40" s="132"/>
      <c r="B40" s="20"/>
      <c r="C40" s="120"/>
      <c r="D40" s="120"/>
      <c r="E40" s="120"/>
      <c r="F40" s="120"/>
    </row>
    <row r="41" spans="1:6" ht="12.75" customHeight="1">
      <c r="A41" s="133"/>
      <c r="B41" s="7"/>
    </row>
    <row r="42" spans="1:6" ht="12.75" customHeight="1">
      <c r="A42" s="134"/>
      <c r="B42" s="7"/>
    </row>
    <row r="43" spans="1:6" ht="12.75" customHeight="1">
      <c r="A43" s="133"/>
      <c r="B43" s="7"/>
    </row>
    <row r="44" spans="1:6" ht="12.75" customHeight="1">
      <c r="A44" s="133"/>
    </row>
    <row r="45" spans="1:6" ht="12.75" customHeight="1">
      <c r="A45" s="133"/>
    </row>
    <row r="46" spans="1:6" ht="26.25" customHeight="1">
      <c r="A46" s="133"/>
    </row>
    <row r="47" spans="1:6" ht="24" customHeight="1">
      <c r="A47" s="135"/>
    </row>
    <row r="48" spans="1:6" ht="12.75" customHeight="1">
      <c r="A48" s="135"/>
    </row>
    <row r="49" spans="1:1" ht="12.75" customHeight="1">
      <c r="A49" s="135"/>
    </row>
    <row r="50" spans="1:1" ht="12.75" customHeight="1">
      <c r="A50" s="135"/>
    </row>
    <row r="51" spans="1:1" ht="12.75" customHeight="1">
      <c r="A51" s="135"/>
    </row>
    <row r="52" spans="1:1" ht="12.75" customHeight="1">
      <c r="A52" s="135"/>
    </row>
    <row r="53" spans="1:1" ht="12.75" customHeight="1">
      <c r="A53" s="135"/>
    </row>
    <row r="54" spans="1:1" ht="12.75" customHeight="1">
      <c r="A54" s="135"/>
    </row>
    <row r="55" spans="1:1" ht="12.75" customHeight="1">
      <c r="A55" s="135"/>
    </row>
    <row r="56" spans="1:1" ht="12.75" customHeight="1">
      <c r="A56" s="135"/>
    </row>
    <row r="57" spans="1:1" ht="12.75" customHeight="1">
      <c r="A57" s="135"/>
    </row>
    <row r="58" spans="1:1" ht="12.75" customHeight="1">
      <c r="A58" s="135"/>
    </row>
    <row r="59" spans="1:1" ht="12.75" customHeight="1">
      <c r="A59" s="135"/>
    </row>
    <row r="60" spans="1:1" ht="12.75" customHeight="1">
      <c r="A60" s="135"/>
    </row>
    <row r="61" spans="1:1" ht="12.75" customHeight="1">
      <c r="A61" s="135"/>
    </row>
    <row r="62" spans="1:1" ht="12.75" customHeight="1">
      <c r="A62" s="135"/>
    </row>
    <row r="63" spans="1:1" ht="12.75" customHeight="1">
      <c r="A63" s="135"/>
    </row>
    <row r="64" spans="1:1" ht="12.75" customHeight="1">
      <c r="A64" s="135"/>
    </row>
    <row r="65" spans="1:1" ht="12.75" customHeight="1">
      <c r="A65" s="135"/>
    </row>
    <row r="66" spans="1:1" ht="12.75" customHeight="1">
      <c r="A66" s="135"/>
    </row>
    <row r="67" spans="1:1" ht="12.75" customHeight="1">
      <c r="A67" s="135"/>
    </row>
    <row r="68" spans="1:1" ht="12.75" customHeight="1">
      <c r="A68" s="135"/>
    </row>
    <row r="69" spans="1:1" ht="12.75" customHeight="1">
      <c r="A69" s="135"/>
    </row>
    <row r="70" spans="1:1" ht="12.75" customHeight="1">
      <c r="A70" s="135"/>
    </row>
    <row r="71" spans="1:1" ht="12.75" customHeight="1">
      <c r="A71" s="135"/>
    </row>
    <row r="72" spans="1:1" ht="12.75" customHeight="1">
      <c r="A72" s="135"/>
    </row>
    <row r="73" spans="1:1" ht="12.75" customHeight="1">
      <c r="A73" s="135"/>
    </row>
    <row r="74" spans="1:1" ht="12.75" customHeight="1">
      <c r="A74" s="135"/>
    </row>
    <row r="75" spans="1:1" ht="12.75" customHeight="1">
      <c r="A75" s="135"/>
    </row>
    <row r="76" spans="1:1" ht="12.75" customHeight="1">
      <c r="A76" s="135"/>
    </row>
    <row r="77" spans="1:1" ht="12.75" customHeight="1">
      <c r="A77" s="135"/>
    </row>
    <row r="78" spans="1:1" ht="12.75" customHeight="1">
      <c r="A78" s="135"/>
    </row>
    <row r="79" spans="1:1" ht="12.75" customHeight="1">
      <c r="A79" s="135"/>
    </row>
    <row r="80" spans="1:1" ht="12.75" customHeight="1">
      <c r="A80" s="135"/>
    </row>
    <row r="81" spans="1:1" ht="12.75" customHeight="1">
      <c r="A81" s="135"/>
    </row>
    <row r="82" spans="1:1" ht="12.75" customHeight="1">
      <c r="A82" s="135"/>
    </row>
    <row r="83" spans="1:1" ht="12.75" customHeight="1">
      <c r="A83" s="135"/>
    </row>
    <row r="84" spans="1:1" ht="12.75" customHeight="1">
      <c r="A84" s="135"/>
    </row>
    <row r="85" spans="1:1" ht="12.75" customHeight="1">
      <c r="A85" s="135"/>
    </row>
    <row r="86" spans="1:1" ht="12.75" customHeight="1">
      <c r="A86" s="135"/>
    </row>
    <row r="87" spans="1:1" ht="12.75" customHeight="1">
      <c r="A87" s="135"/>
    </row>
    <row r="88" spans="1:1" ht="12.75" customHeight="1">
      <c r="A88" s="135"/>
    </row>
    <row r="89" spans="1:1" ht="12.75" customHeight="1">
      <c r="A89" s="135"/>
    </row>
    <row r="90" spans="1:1" ht="12.75" customHeight="1">
      <c r="A90" s="135"/>
    </row>
    <row r="91" spans="1:1" ht="12.75" customHeight="1">
      <c r="A91" s="135"/>
    </row>
    <row r="92" spans="1:1" ht="12.75" customHeight="1">
      <c r="A92" s="135"/>
    </row>
    <row r="93" spans="1:1" ht="12.75" customHeight="1">
      <c r="A93" s="135"/>
    </row>
    <row r="94" spans="1:1" ht="12.75" customHeight="1">
      <c r="A94" s="135"/>
    </row>
    <row r="95" spans="1:1" ht="12.75" customHeight="1">
      <c r="A95" s="135"/>
    </row>
    <row r="96" spans="1:1" ht="12.75" customHeight="1">
      <c r="A96" s="135"/>
    </row>
    <row r="97" spans="1:1" ht="12.75" customHeight="1">
      <c r="A97" s="135"/>
    </row>
    <row r="98" spans="1:1" ht="12.75" customHeight="1">
      <c r="A98" s="135"/>
    </row>
    <row r="99" spans="1:1" ht="12.75" customHeight="1">
      <c r="A99" s="135"/>
    </row>
    <row r="100" spans="1:1" ht="12.75" customHeight="1">
      <c r="A100" s="135"/>
    </row>
    <row r="101" spans="1:1" ht="12.75" customHeight="1">
      <c r="A101" s="135"/>
    </row>
    <row r="102" spans="1:1" ht="12.75" customHeight="1">
      <c r="A102" s="135"/>
    </row>
    <row r="103" spans="1:1" ht="12.75" customHeight="1">
      <c r="A103" s="135"/>
    </row>
    <row r="104" spans="1:1" ht="12.75" customHeight="1">
      <c r="A104" s="135"/>
    </row>
    <row r="105" spans="1:1" ht="12.75" customHeight="1">
      <c r="A105" s="135"/>
    </row>
    <row r="106" spans="1:1" ht="12.75" customHeight="1">
      <c r="A106" s="135"/>
    </row>
    <row r="107" spans="1:1" ht="12.75" customHeight="1">
      <c r="A107" s="135"/>
    </row>
    <row r="108" spans="1:1" ht="12.75" customHeight="1">
      <c r="A108" s="135"/>
    </row>
    <row r="109" spans="1:1" ht="12.75" customHeight="1">
      <c r="A109" s="135"/>
    </row>
    <row r="110" spans="1:1" ht="12.75" customHeight="1">
      <c r="A110" s="135"/>
    </row>
    <row r="111" spans="1:1" ht="12.75" customHeight="1">
      <c r="A111" s="135"/>
    </row>
    <row r="112" spans="1:1" ht="12.75" customHeight="1">
      <c r="A112" s="135"/>
    </row>
    <row r="113" spans="1:1" ht="12.75" customHeight="1">
      <c r="A113" s="135"/>
    </row>
    <row r="114" spans="1:1" ht="12.75" customHeight="1">
      <c r="A114" s="135"/>
    </row>
    <row r="115" spans="1:1" ht="12.75" customHeight="1">
      <c r="A115" s="135"/>
    </row>
    <row r="116" spans="1:1" ht="12.75" customHeight="1">
      <c r="A116" s="135"/>
    </row>
    <row r="117" spans="1:1" ht="12.75" customHeight="1">
      <c r="A117" s="135"/>
    </row>
    <row r="118" spans="1:1" ht="12.75" customHeight="1">
      <c r="A118" s="135"/>
    </row>
    <row r="119" spans="1:1" ht="12.75" customHeight="1">
      <c r="A119" s="135"/>
    </row>
    <row r="120" spans="1:1" ht="12.75" customHeight="1">
      <c r="A120" s="135"/>
    </row>
    <row r="121" spans="1:1" ht="12.75" customHeight="1">
      <c r="A121" s="135"/>
    </row>
    <row r="122" spans="1:1" ht="12.75" customHeight="1">
      <c r="A122" s="135"/>
    </row>
    <row r="123" spans="1:1" ht="12.75" customHeight="1">
      <c r="A123" s="135"/>
    </row>
    <row r="124" spans="1:1" ht="12.75" customHeight="1">
      <c r="A124" s="135"/>
    </row>
    <row r="125" spans="1:1" ht="12.75" customHeight="1">
      <c r="A125" s="135"/>
    </row>
    <row r="126" spans="1:1" ht="12.75" customHeight="1">
      <c r="A126" s="135"/>
    </row>
    <row r="127" spans="1:1" ht="12.75" customHeight="1">
      <c r="A127" s="135"/>
    </row>
    <row r="128" spans="1:1" ht="12.75" customHeight="1">
      <c r="A128" s="135"/>
    </row>
    <row r="129" spans="1:1" ht="12.75" customHeight="1">
      <c r="A129" s="135"/>
    </row>
    <row r="130" spans="1:1" ht="12.75" customHeight="1">
      <c r="A130" s="135"/>
    </row>
    <row r="131" spans="1:1" ht="12.75" customHeight="1">
      <c r="A131" s="135"/>
    </row>
    <row r="132" spans="1:1" ht="12.75" customHeight="1">
      <c r="A132" s="135"/>
    </row>
  </sheetData>
  <mergeCells count="15">
    <mergeCell ref="G8:G11"/>
    <mergeCell ref="H8:H11"/>
    <mergeCell ref="I8:I11"/>
    <mergeCell ref="J8:J11"/>
    <mergeCell ref="K8:K11"/>
    <mergeCell ref="A2:F2"/>
    <mergeCell ref="A3:F3"/>
    <mergeCell ref="A4:F4"/>
    <mergeCell ref="A8:A11"/>
    <mergeCell ref="B8:B10"/>
    <mergeCell ref="C8:C10"/>
    <mergeCell ref="D8:D10"/>
    <mergeCell ref="E8:E10"/>
    <mergeCell ref="F8:F10"/>
    <mergeCell ref="A5:F5"/>
  </mergeCells>
  <printOptions horizontalCentered="1"/>
  <pageMargins left="0.62992125984251968" right="0.62992125984251968" top="0.74803149606299213" bottom="0.74803149606299213" header="0.31496062992125984" footer="0.31496062992125984"/>
  <pageSetup scale="90" orientation="portrait" r:id="rId1"/>
  <headerFooter>
    <oddHeader>&amp;L&amp;"Arial,Normal"&amp;8Estados e Información Contable&amp;R&amp;"Arial,Normal"&amp;8 06</oddHeader>
    <oddFooter>&amp;C“Bajo protesta de decir verdad declaramos que los &amp;"Arial,Normal"&amp;9Estados Financieros y sus notas, son razonablemente correctos y son responsabilidad del emisor”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1"/>
  <sheetViews>
    <sheetView topLeftCell="A22" zoomScaleNormal="100" workbookViewId="0">
      <selection activeCell="J35" sqref="J35"/>
    </sheetView>
  </sheetViews>
  <sheetFormatPr baseColWidth="10" defaultColWidth="11.42578125" defaultRowHeight="11.25"/>
  <cols>
    <col min="1" max="1" width="2.28515625" style="30" customWidth="1"/>
    <col min="2" max="2" width="62.28515625" style="162" customWidth="1"/>
    <col min="3" max="7" width="16.28515625" style="30" customWidth="1"/>
    <col min="8" max="8" width="18.85546875" style="30" customWidth="1"/>
    <col min="9" max="9" width="11.42578125" style="30"/>
    <col min="10" max="10" width="12.85546875" style="30" bestFit="1" customWidth="1"/>
    <col min="11" max="16384" width="11.42578125" style="30"/>
  </cols>
  <sheetData>
    <row r="1" spans="2:8" ht="12.75">
      <c r="H1" s="36"/>
    </row>
    <row r="2" spans="2:8" ht="18.75" customHeight="1">
      <c r="B2" s="1150" t="s">
        <v>1697</v>
      </c>
      <c r="C2" s="1150"/>
      <c r="D2" s="1150"/>
      <c r="E2" s="1150"/>
      <c r="F2" s="1150"/>
      <c r="G2" s="1150"/>
      <c r="H2" s="1150"/>
    </row>
    <row r="3" spans="2:8" ht="18.75" customHeight="1">
      <c r="B3" s="1150" t="s">
        <v>267</v>
      </c>
      <c r="C3" s="1150"/>
      <c r="D3" s="1150"/>
      <c r="E3" s="1150"/>
      <c r="F3" s="1150"/>
      <c r="G3" s="1150"/>
      <c r="H3" s="1150"/>
    </row>
    <row r="4" spans="2:8" ht="18.75" customHeight="1">
      <c r="B4" s="1150" t="s">
        <v>221</v>
      </c>
      <c r="C4" s="1150"/>
      <c r="D4" s="1150"/>
      <c r="E4" s="1150"/>
      <c r="F4" s="1150"/>
      <c r="G4" s="1150"/>
      <c r="H4" s="1150"/>
    </row>
    <row r="5" spans="2:8" ht="6.75" customHeight="1">
      <c r="H5" s="36"/>
    </row>
    <row r="6" spans="2:8" ht="15">
      <c r="D6" s="163"/>
      <c r="E6" s="163"/>
      <c r="F6" s="163"/>
      <c r="G6" s="163"/>
      <c r="H6" s="164"/>
    </row>
    <row r="7" spans="2:8" s="55" customFormat="1" ht="12.75">
      <c r="B7" s="1185" t="s">
        <v>268</v>
      </c>
      <c r="C7" s="1182" t="s">
        <v>269</v>
      </c>
      <c r="D7" s="1183"/>
      <c r="E7" s="1183"/>
      <c r="F7" s="1183"/>
      <c r="G7" s="1184"/>
      <c r="H7" s="1179" t="s">
        <v>270</v>
      </c>
    </row>
    <row r="8" spans="2:8" s="55" customFormat="1" ht="25.5">
      <c r="B8" s="1186"/>
      <c r="C8" s="165" t="s">
        <v>271</v>
      </c>
      <c r="D8" s="165" t="s">
        <v>272</v>
      </c>
      <c r="E8" s="165" t="s">
        <v>273</v>
      </c>
      <c r="F8" s="165" t="s">
        <v>274</v>
      </c>
      <c r="G8" s="165" t="s">
        <v>275</v>
      </c>
      <c r="H8" s="1181"/>
    </row>
    <row r="9" spans="2:8" s="55" customFormat="1" ht="12.75">
      <c r="B9" s="1187"/>
      <c r="C9" s="166" t="s">
        <v>276</v>
      </c>
      <c r="D9" s="166" t="s">
        <v>277</v>
      </c>
      <c r="E9" s="166" t="s">
        <v>278</v>
      </c>
      <c r="F9" s="166" t="s">
        <v>279</v>
      </c>
      <c r="G9" s="166" t="s">
        <v>280</v>
      </c>
      <c r="H9" s="166" t="s">
        <v>281</v>
      </c>
    </row>
    <row r="10" spans="2:8" ht="15.75" customHeight="1">
      <c r="B10" s="167" t="s">
        <v>131</v>
      </c>
      <c r="C10" s="168"/>
      <c r="D10" s="168"/>
      <c r="E10" s="168"/>
      <c r="F10" s="168"/>
      <c r="G10" s="168"/>
      <c r="H10" s="169"/>
    </row>
    <row r="11" spans="2:8" ht="15.75" customHeight="1">
      <c r="B11" s="167" t="s">
        <v>227</v>
      </c>
      <c r="C11" s="168"/>
      <c r="D11" s="168"/>
      <c r="E11" s="168"/>
      <c r="F11" s="168"/>
      <c r="G11" s="168"/>
      <c r="H11" s="168"/>
    </row>
    <row r="12" spans="2:8" ht="15.75" customHeight="1">
      <c r="B12" s="167" t="s">
        <v>135</v>
      </c>
      <c r="C12" s="168"/>
      <c r="D12" s="168"/>
      <c r="E12" s="168"/>
      <c r="F12" s="168"/>
      <c r="G12" s="168"/>
      <c r="H12" s="169"/>
    </row>
    <row r="13" spans="2:8" ht="12.75">
      <c r="B13" s="170" t="s">
        <v>137</v>
      </c>
      <c r="C13" s="168"/>
      <c r="D13" s="168"/>
      <c r="E13" s="168"/>
      <c r="F13" s="168"/>
      <c r="G13" s="168"/>
      <c r="H13" s="168"/>
    </row>
    <row r="14" spans="2:8" ht="15.75" customHeight="1">
      <c r="B14" s="167" t="s">
        <v>282</v>
      </c>
      <c r="C14" s="168"/>
      <c r="D14" s="168"/>
      <c r="E14" s="168"/>
      <c r="F14" s="168"/>
      <c r="G14" s="168"/>
      <c r="H14" s="169"/>
    </row>
    <row r="15" spans="2:8" ht="15.75" customHeight="1">
      <c r="B15" s="167" t="s">
        <v>283</v>
      </c>
      <c r="C15" s="168"/>
      <c r="D15" s="168"/>
      <c r="E15" s="168"/>
      <c r="F15" s="168"/>
      <c r="G15" s="168"/>
      <c r="H15" s="169"/>
    </row>
    <row r="16" spans="2:8" s="38" customFormat="1" ht="12.75">
      <c r="B16" s="563" t="s">
        <v>1331</v>
      </c>
      <c r="C16" s="168"/>
      <c r="D16" s="171"/>
      <c r="E16" s="171"/>
      <c r="F16" s="171"/>
      <c r="G16" s="171"/>
      <c r="H16" s="172"/>
    </row>
    <row r="17" spans="2:11" s="38" customFormat="1" ht="25.5">
      <c r="B17" s="563" t="s">
        <v>1317</v>
      </c>
      <c r="C17" s="171"/>
      <c r="D17" s="171"/>
      <c r="E17" s="171"/>
      <c r="F17" s="171"/>
      <c r="G17" s="171"/>
      <c r="H17" s="171"/>
    </row>
    <row r="18" spans="2:11" s="38" customFormat="1" ht="25.5">
      <c r="B18" s="566" t="s">
        <v>1318</v>
      </c>
      <c r="C18" s="171"/>
      <c r="D18" s="171"/>
      <c r="E18" s="171"/>
      <c r="F18" s="171"/>
      <c r="G18" s="171"/>
      <c r="H18" s="171"/>
    </row>
    <row r="19" spans="2:11" ht="12.75">
      <c r="B19" s="167" t="s">
        <v>284</v>
      </c>
      <c r="C19" s="168"/>
      <c r="D19" s="168"/>
      <c r="E19" s="168"/>
      <c r="F19" s="168"/>
      <c r="G19" s="168"/>
      <c r="H19" s="168"/>
    </row>
    <row r="20" spans="2:11" ht="12.75">
      <c r="B20" s="173" t="s">
        <v>285</v>
      </c>
      <c r="C20" s="174">
        <f t="shared" ref="C20:H20" si="0">SUM(C10:C19)</f>
        <v>0</v>
      </c>
      <c r="D20" s="174">
        <f t="shared" si="0"/>
        <v>0</v>
      </c>
      <c r="E20" s="174">
        <f t="shared" si="0"/>
        <v>0</v>
      </c>
      <c r="F20" s="174">
        <f t="shared" si="0"/>
        <v>0</v>
      </c>
      <c r="G20" s="174">
        <f t="shared" si="0"/>
        <v>0</v>
      </c>
      <c r="H20" s="1177">
        <f t="shared" si="0"/>
        <v>0</v>
      </c>
    </row>
    <row r="21" spans="2:11" ht="12.75">
      <c r="B21" s="1172"/>
      <c r="C21" s="1173"/>
      <c r="D21" s="1173"/>
      <c r="E21" s="1174"/>
      <c r="F21" s="1175" t="s">
        <v>1346</v>
      </c>
      <c r="G21" s="1176"/>
      <c r="H21" s="1178"/>
    </row>
    <row r="22" spans="2:11" ht="12.75">
      <c r="B22" s="1179" t="s">
        <v>286</v>
      </c>
      <c r="C22" s="1182" t="s">
        <v>269</v>
      </c>
      <c r="D22" s="1183"/>
      <c r="E22" s="1183"/>
      <c r="F22" s="1183"/>
      <c r="G22" s="1184"/>
      <c r="H22" s="1179" t="s">
        <v>270</v>
      </c>
    </row>
    <row r="23" spans="2:11" ht="25.5">
      <c r="B23" s="1180"/>
      <c r="C23" s="175" t="s">
        <v>271</v>
      </c>
      <c r="D23" s="165" t="s">
        <v>272</v>
      </c>
      <c r="E23" s="165" t="s">
        <v>273</v>
      </c>
      <c r="F23" s="165" t="s">
        <v>274</v>
      </c>
      <c r="G23" s="165" t="s">
        <v>275</v>
      </c>
      <c r="H23" s="1181"/>
    </row>
    <row r="24" spans="2:11" ht="12.75">
      <c r="B24" s="1181"/>
      <c r="C24" s="176" t="s">
        <v>276</v>
      </c>
      <c r="D24" s="166" t="s">
        <v>277</v>
      </c>
      <c r="E24" s="166" t="s">
        <v>278</v>
      </c>
      <c r="F24" s="166" t="s">
        <v>279</v>
      </c>
      <c r="G24" s="166" t="s">
        <v>280</v>
      </c>
      <c r="H24" s="166" t="s">
        <v>281</v>
      </c>
    </row>
    <row r="25" spans="2:11" s="179" customFormat="1" ht="12.75">
      <c r="B25" s="564" t="s">
        <v>1332</v>
      </c>
      <c r="C25" s="177"/>
      <c r="D25" s="130"/>
      <c r="E25" s="130"/>
      <c r="F25" s="178"/>
      <c r="G25" s="178"/>
      <c r="H25" s="177"/>
    </row>
    <row r="26" spans="2:11" ht="12.75">
      <c r="B26" s="180" t="s">
        <v>131</v>
      </c>
      <c r="C26" s="181"/>
      <c r="D26" s="181"/>
      <c r="E26" s="181"/>
      <c r="F26" s="181"/>
      <c r="G26" s="181"/>
      <c r="H26" s="181"/>
    </row>
    <row r="27" spans="2:11" s="38" customFormat="1" ht="15.75" customHeight="1">
      <c r="B27" s="180" t="s">
        <v>227</v>
      </c>
      <c r="C27" s="171"/>
      <c r="D27" s="171"/>
      <c r="E27" s="171"/>
      <c r="F27" s="171"/>
      <c r="G27" s="171"/>
      <c r="H27" s="171"/>
    </row>
    <row r="28" spans="2:11" ht="12.75">
      <c r="B28" s="180" t="s">
        <v>135</v>
      </c>
      <c r="C28" s="182"/>
      <c r="D28" s="182"/>
      <c r="E28" s="182"/>
      <c r="F28" s="182"/>
      <c r="G28" s="182"/>
      <c r="H28" s="169"/>
      <c r="J28" s="183"/>
    </row>
    <row r="29" spans="2:11" ht="12.75">
      <c r="B29" s="184" t="s">
        <v>137</v>
      </c>
      <c r="C29" s="181"/>
      <c r="D29" s="181"/>
      <c r="E29" s="181"/>
      <c r="F29" s="181"/>
      <c r="G29" s="181"/>
      <c r="H29" s="169"/>
      <c r="J29" s="183"/>
      <c r="K29" s="183"/>
    </row>
    <row r="30" spans="2:11" ht="12.75">
      <c r="B30" s="180" t="s">
        <v>1309</v>
      </c>
      <c r="C30" s="181"/>
      <c r="D30" s="181"/>
      <c r="E30" s="181"/>
      <c r="F30" s="181"/>
      <c r="G30" s="181"/>
      <c r="H30" s="169"/>
    </row>
    <row r="31" spans="2:11" ht="15.75" customHeight="1">
      <c r="B31" s="180" t="s">
        <v>1310</v>
      </c>
      <c r="C31" s="168"/>
      <c r="D31" s="168"/>
      <c r="E31" s="168"/>
      <c r="F31" s="168"/>
      <c r="G31" s="168"/>
      <c r="H31" s="169"/>
    </row>
    <row r="32" spans="2:11" s="38" customFormat="1" ht="25.5">
      <c r="B32" s="563" t="s">
        <v>1333</v>
      </c>
      <c r="C32" s="171"/>
      <c r="D32" s="171"/>
      <c r="E32" s="171"/>
      <c r="F32" s="171"/>
      <c r="G32" s="171"/>
      <c r="H32" s="171"/>
    </row>
    <row r="33" spans="2:8" s="38" customFormat="1" ht="25.5">
      <c r="B33" s="566" t="s">
        <v>1336</v>
      </c>
      <c r="C33" s="171"/>
      <c r="D33" s="171"/>
      <c r="E33" s="171"/>
      <c r="F33" s="171"/>
      <c r="G33" s="171"/>
      <c r="H33" s="171"/>
    </row>
    <row r="34" spans="2:8" s="38" customFormat="1" ht="15.75" customHeight="1">
      <c r="B34" s="167"/>
      <c r="C34" s="171"/>
      <c r="D34" s="171"/>
      <c r="E34" s="171"/>
      <c r="F34" s="171"/>
      <c r="G34" s="171"/>
      <c r="H34" s="171"/>
    </row>
    <row r="35" spans="2:8" s="38" customFormat="1" ht="51.75" customHeight="1">
      <c r="B35" s="567" t="s">
        <v>2462</v>
      </c>
      <c r="C35" s="171"/>
      <c r="D35" s="171"/>
      <c r="E35" s="171"/>
      <c r="F35" s="171"/>
      <c r="G35" s="171"/>
      <c r="H35" s="171"/>
    </row>
    <row r="36" spans="2:8" s="38" customFormat="1" ht="15.75" customHeight="1">
      <c r="B36" s="180" t="s">
        <v>227</v>
      </c>
      <c r="C36" s="171"/>
      <c r="D36" s="171"/>
      <c r="E36" s="171"/>
      <c r="F36" s="171"/>
      <c r="G36" s="171"/>
      <c r="H36" s="171"/>
    </row>
    <row r="37" spans="2:8" ht="12.75">
      <c r="B37" s="180" t="s">
        <v>1334</v>
      </c>
      <c r="C37" s="181"/>
      <c r="D37" s="181"/>
      <c r="E37" s="181"/>
      <c r="F37" s="181"/>
      <c r="G37" s="181"/>
      <c r="H37" s="169"/>
    </row>
    <row r="38" spans="2:8" s="38" customFormat="1" ht="25.5">
      <c r="B38" s="566" t="s">
        <v>1337</v>
      </c>
      <c r="C38" s="171"/>
      <c r="D38" s="171"/>
      <c r="E38" s="171"/>
      <c r="F38" s="171"/>
      <c r="G38" s="171"/>
      <c r="H38" s="171"/>
    </row>
    <row r="39" spans="2:8" s="38" customFormat="1" ht="25.5">
      <c r="B39" s="566" t="s">
        <v>1335</v>
      </c>
      <c r="C39" s="171"/>
      <c r="D39" s="171"/>
      <c r="E39" s="171"/>
      <c r="F39" s="171"/>
      <c r="G39" s="171"/>
      <c r="H39" s="171"/>
    </row>
    <row r="40" spans="2:8" s="38" customFormat="1" ht="15.75" customHeight="1">
      <c r="B40" s="167"/>
      <c r="C40" s="171"/>
      <c r="D40" s="171"/>
      <c r="E40" s="171"/>
      <c r="F40" s="171"/>
      <c r="G40" s="171"/>
      <c r="H40" s="171"/>
    </row>
    <row r="41" spans="2:8" ht="12.75">
      <c r="B41" s="185" t="s">
        <v>287</v>
      </c>
      <c r="C41" s="181"/>
      <c r="D41" s="181"/>
      <c r="E41" s="181"/>
      <c r="F41" s="181"/>
      <c r="G41" s="181"/>
      <c r="H41" s="169"/>
    </row>
    <row r="42" spans="2:8" ht="12.75">
      <c r="B42" s="180" t="s">
        <v>287</v>
      </c>
      <c r="C42" s="182"/>
      <c r="D42" s="182"/>
      <c r="E42" s="182"/>
      <c r="F42" s="182"/>
      <c r="G42" s="182"/>
      <c r="H42" s="169"/>
    </row>
    <row r="43" spans="2:8" ht="12.75">
      <c r="B43" s="167"/>
      <c r="C43" s="182"/>
      <c r="D43" s="182"/>
      <c r="E43" s="182"/>
      <c r="F43" s="182"/>
      <c r="G43" s="182"/>
      <c r="H43" s="169"/>
    </row>
    <row r="44" spans="2:8" ht="12.75">
      <c r="B44" s="186" t="s">
        <v>285</v>
      </c>
      <c r="C44" s="187">
        <f>SUM(C25:C43)</f>
        <v>0</v>
      </c>
      <c r="D44" s="187">
        <f t="shared" ref="D44:G44" si="1">SUM(D25:D43)</f>
        <v>0</v>
      </c>
      <c r="E44" s="187">
        <f t="shared" si="1"/>
        <v>0</v>
      </c>
      <c r="F44" s="187">
        <f t="shared" si="1"/>
        <v>0</v>
      </c>
      <c r="G44" s="187">
        <f t="shared" si="1"/>
        <v>0</v>
      </c>
      <c r="H44" s="1170">
        <f>SUM(H25:H43)</f>
        <v>0</v>
      </c>
    </row>
    <row r="45" spans="2:8" ht="12.75">
      <c r="B45" s="1172"/>
      <c r="C45" s="1173"/>
      <c r="D45" s="1173"/>
      <c r="E45" s="1174"/>
      <c r="F45" s="1175" t="s">
        <v>1346</v>
      </c>
      <c r="G45" s="1176"/>
      <c r="H45" s="1171"/>
    </row>
    <row r="47" spans="2:8">
      <c r="E47" s="183"/>
      <c r="F47" s="183"/>
      <c r="G47" s="183"/>
    </row>
    <row r="48" spans="2:8">
      <c r="B48" s="162" t="s">
        <v>1338</v>
      </c>
      <c r="E48" s="183"/>
      <c r="F48" s="183"/>
      <c r="G48" s="183"/>
    </row>
    <row r="49" spans="2:7">
      <c r="B49" s="162" t="s">
        <v>1339</v>
      </c>
      <c r="E49" s="183"/>
      <c r="F49" s="183"/>
      <c r="G49" s="183"/>
    </row>
    <row r="50" spans="2:7">
      <c r="B50" s="162" t="s">
        <v>1340</v>
      </c>
    </row>
    <row r="51" spans="2:7">
      <c r="B51" s="162" t="s">
        <v>1311</v>
      </c>
    </row>
    <row r="52" spans="2:7">
      <c r="B52" s="162" t="s">
        <v>1312</v>
      </c>
    </row>
    <row r="62" spans="2:7" ht="20.25" customHeight="1"/>
    <row r="63" spans="2:7" ht="20.25" customHeight="1"/>
    <row r="64" spans="2:7" ht="20.25" customHeight="1"/>
    <row r="65" ht="20.25" customHeight="1"/>
    <row r="66" ht="20.25" customHeight="1"/>
    <row r="67" ht="20.25" customHeight="1"/>
    <row r="68" ht="20.25" customHeight="1"/>
    <row r="69" ht="20.25" customHeight="1"/>
    <row r="70" ht="20.25" customHeight="1"/>
    <row r="71" ht="11.25" customHeight="1"/>
  </sheetData>
  <mergeCells count="15">
    <mergeCell ref="B2:H2"/>
    <mergeCell ref="B3:H3"/>
    <mergeCell ref="B4:H4"/>
    <mergeCell ref="B7:B9"/>
    <mergeCell ref="C7:G7"/>
    <mergeCell ref="H7:H8"/>
    <mergeCell ref="H44:H45"/>
    <mergeCell ref="B45:E45"/>
    <mergeCell ref="F45:G45"/>
    <mergeCell ref="H20:H21"/>
    <mergeCell ref="B21:E21"/>
    <mergeCell ref="F21:G21"/>
    <mergeCell ref="B22:B24"/>
    <mergeCell ref="C22:G22"/>
    <mergeCell ref="H22:H23"/>
  </mergeCells>
  <printOptions horizontalCentered="1"/>
  <pageMargins left="0.43307086614173229" right="0.43307086614173229" top="0.51181102362204722" bottom="0.35433070866141736" header="0.31496062992125984" footer="0.31496062992125984"/>
  <pageSetup scale="56" orientation="landscape" r:id="rId1"/>
  <headerFooter>
    <oddHeader>&amp;L&amp;"Arial,Normal"&amp;8Estados e Informes Presupuestarios&amp;R&amp;"Arial,Normal"&amp;8 08</oddHeader>
    <oddFooter>&amp;C&amp;"Arial,Normal"&amp;9“Bajo protesta de decir verdad declaramos que los Estados Financieros y sus notas, son razonablemente correctos y son responsabilidad del emisor”</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72</vt:i4>
      </vt:variant>
      <vt:variant>
        <vt:lpstr>Rangos con nombre</vt:lpstr>
      </vt:variant>
      <vt:variant>
        <vt:i4>94</vt:i4>
      </vt:variant>
    </vt:vector>
  </HeadingPairs>
  <TitlesOfParts>
    <vt:vector size="166" baseType="lpstr">
      <vt:lpstr>INDICE</vt:lpstr>
      <vt:lpstr>1</vt:lpstr>
      <vt:lpstr>1.1</vt:lpstr>
      <vt:lpstr>2</vt:lpstr>
      <vt:lpstr>3</vt:lpstr>
      <vt:lpstr>4</vt:lpstr>
      <vt:lpstr>5</vt:lpstr>
      <vt:lpstr>6</vt:lpstr>
      <vt:lpstr>8</vt:lpstr>
      <vt:lpstr>9.1</vt:lpstr>
      <vt:lpstr>9.1.2</vt:lpstr>
      <vt:lpstr>9.2</vt:lpstr>
      <vt:lpstr>9.3</vt:lpstr>
      <vt:lpstr>9.4</vt:lpstr>
      <vt:lpstr>A1</vt:lpstr>
      <vt:lpstr>A2</vt:lpstr>
      <vt:lpstr>A3</vt:lpstr>
      <vt:lpstr>A4</vt:lpstr>
      <vt:lpstr>A5a.1</vt:lpstr>
      <vt:lpstr>A5a.2</vt:lpstr>
      <vt:lpstr>A5b</vt:lpstr>
      <vt:lpstr>A6</vt:lpstr>
      <vt:lpstr>A7</vt:lpstr>
      <vt:lpstr>A9</vt:lpstr>
      <vt:lpstr>7.GA.1</vt:lpstr>
      <vt:lpstr>7.GA.2</vt:lpstr>
      <vt:lpstr>7.GA.3</vt:lpstr>
      <vt:lpstr>7.GA.4</vt:lpstr>
      <vt:lpstr>7.GA.5</vt:lpstr>
      <vt:lpstr>7.GA.6</vt:lpstr>
      <vt:lpstr>7.GA.7</vt:lpstr>
      <vt:lpstr>7.GA.8</vt:lpstr>
      <vt:lpstr>7.GA.9</vt:lpstr>
      <vt:lpstr>7.GA.10</vt:lpstr>
      <vt:lpstr>7.GA.11</vt:lpstr>
      <vt:lpstr>7.GA.12</vt:lpstr>
      <vt:lpstr>7.GA.13</vt:lpstr>
      <vt:lpstr>7.GA.14</vt:lpstr>
      <vt:lpstr>7.GA.15</vt:lpstr>
      <vt:lpstr>7.I.1</vt:lpstr>
      <vt:lpstr>7.I.2 </vt:lpstr>
      <vt:lpstr>7.II.1</vt:lpstr>
      <vt:lpstr>7.II.2</vt:lpstr>
      <vt:lpstr>7.II.3</vt:lpstr>
      <vt:lpstr>7.II.4</vt:lpstr>
      <vt:lpstr>7.II.5</vt:lpstr>
      <vt:lpstr>7.II.6-7</vt:lpstr>
      <vt:lpstr>7.II.8</vt:lpstr>
      <vt:lpstr>7.II.9</vt:lpstr>
      <vt:lpstr>7.II.10</vt:lpstr>
      <vt:lpstr>7.II.11</vt:lpstr>
      <vt:lpstr>7.II.12</vt:lpstr>
      <vt:lpstr>7.II.13</vt:lpstr>
      <vt:lpstr>7.II.14</vt:lpstr>
      <vt:lpstr>7.II.15</vt:lpstr>
      <vt:lpstr>7.III.1-2</vt:lpstr>
      <vt:lpstr>7.IV.1</vt:lpstr>
      <vt:lpstr>7.IV.2</vt:lpstr>
      <vt:lpstr>7.IV.3</vt:lpstr>
      <vt:lpstr>7.V.1</vt:lpstr>
      <vt:lpstr>7.V.2</vt:lpstr>
      <vt:lpstr>7.M.1</vt:lpstr>
      <vt:lpstr>LDF-1</vt:lpstr>
      <vt:lpstr>LDF-2</vt:lpstr>
      <vt:lpstr>LDF-3</vt:lpstr>
      <vt:lpstr>LDF-4</vt:lpstr>
      <vt:lpstr>LDF-5</vt:lpstr>
      <vt:lpstr>LDF-6 a)</vt:lpstr>
      <vt:lpstr>LDF 6 b)</vt:lpstr>
      <vt:lpstr>LDF 6 c)</vt:lpstr>
      <vt:lpstr>LDF 6 d)</vt:lpstr>
      <vt:lpstr>ANEXO 3</vt:lpstr>
      <vt:lpstr>'ANEXO 3'!_Hlk73936802</vt:lpstr>
      <vt:lpstr>'1'!Área_de_impresión</vt:lpstr>
      <vt:lpstr>'1.1'!Área_de_impresión</vt:lpstr>
      <vt:lpstr>'2'!Área_de_impresión</vt:lpstr>
      <vt:lpstr>'3'!Área_de_impresión</vt:lpstr>
      <vt:lpstr>'4'!Área_de_impresión</vt:lpstr>
      <vt:lpstr>'5'!Área_de_impresión</vt:lpstr>
      <vt:lpstr>'6'!Área_de_impresión</vt:lpstr>
      <vt:lpstr>'7.GA.1'!Área_de_impresión</vt:lpstr>
      <vt:lpstr>'7.GA.10'!Área_de_impresión</vt:lpstr>
      <vt:lpstr>'7.GA.11'!Área_de_impresión</vt:lpstr>
      <vt:lpstr>'7.GA.12'!Área_de_impresión</vt:lpstr>
      <vt:lpstr>'7.GA.13'!Área_de_impresión</vt:lpstr>
      <vt:lpstr>'7.GA.14'!Área_de_impresión</vt:lpstr>
      <vt:lpstr>'7.GA.15'!Área_de_impresión</vt:lpstr>
      <vt:lpstr>'7.GA.2'!Área_de_impresión</vt:lpstr>
      <vt:lpstr>'7.GA.3'!Área_de_impresión</vt:lpstr>
      <vt:lpstr>'7.GA.4'!Área_de_impresión</vt:lpstr>
      <vt:lpstr>'7.GA.5'!Área_de_impresión</vt:lpstr>
      <vt:lpstr>'7.GA.6'!Área_de_impresión</vt:lpstr>
      <vt:lpstr>'7.GA.7'!Área_de_impresión</vt:lpstr>
      <vt:lpstr>'7.GA.8'!Área_de_impresión</vt:lpstr>
      <vt:lpstr>'7.GA.9'!Área_de_impresión</vt:lpstr>
      <vt:lpstr>'7.I.1'!Área_de_impresión</vt:lpstr>
      <vt:lpstr>'7.I.2 '!Área_de_impresión</vt:lpstr>
      <vt:lpstr>'7.II.10'!Área_de_impresión</vt:lpstr>
      <vt:lpstr>'7.II.11'!Área_de_impresión</vt:lpstr>
      <vt:lpstr>'7.II.12'!Área_de_impresión</vt:lpstr>
      <vt:lpstr>'7.II.13'!Área_de_impresión</vt:lpstr>
      <vt:lpstr>'7.II.14'!Área_de_impresión</vt:lpstr>
      <vt:lpstr>'7.II.15'!Área_de_impresión</vt:lpstr>
      <vt:lpstr>'7.II.2'!Área_de_impresión</vt:lpstr>
      <vt:lpstr>'7.II.3'!Área_de_impresión</vt:lpstr>
      <vt:lpstr>'7.II.4'!Área_de_impresión</vt:lpstr>
      <vt:lpstr>'7.II.5'!Área_de_impresión</vt:lpstr>
      <vt:lpstr>'7.II.6-7'!Área_de_impresión</vt:lpstr>
      <vt:lpstr>'7.II.8'!Área_de_impresión</vt:lpstr>
      <vt:lpstr>'7.II.9'!Área_de_impresión</vt:lpstr>
      <vt:lpstr>'7.III.1-2'!Área_de_impresión</vt:lpstr>
      <vt:lpstr>'7.IV.1'!Área_de_impresión</vt:lpstr>
      <vt:lpstr>'7.IV.2'!Área_de_impresión</vt:lpstr>
      <vt:lpstr>'7.M.1'!Área_de_impresión</vt:lpstr>
      <vt:lpstr>'7.V.1'!Área_de_impresión</vt:lpstr>
      <vt:lpstr>'8'!Área_de_impresión</vt:lpstr>
      <vt:lpstr>'9.1'!Área_de_impresión</vt:lpstr>
      <vt:lpstr>'9.1.2'!Área_de_impresión</vt:lpstr>
      <vt:lpstr>'9.2'!Área_de_impresión</vt:lpstr>
      <vt:lpstr>'9.3'!Área_de_impresión</vt:lpstr>
      <vt:lpstr>'9.4'!Área_de_impresión</vt:lpstr>
      <vt:lpstr>'A1'!Área_de_impresión</vt:lpstr>
      <vt:lpstr>'A2'!Área_de_impresión</vt:lpstr>
      <vt:lpstr>'A3'!Área_de_impresión</vt:lpstr>
      <vt:lpstr>'A4'!Área_de_impresión</vt:lpstr>
      <vt:lpstr>A5a.1!Área_de_impresión</vt:lpstr>
      <vt:lpstr>A5b!Área_de_impresión</vt:lpstr>
      <vt:lpstr>'A7'!Área_de_impresión</vt:lpstr>
      <vt:lpstr>'A9'!Área_de_impresión</vt:lpstr>
      <vt:lpstr>'ANEXO 3'!Área_de_impresión</vt:lpstr>
      <vt:lpstr>INDICE!Área_de_impresión</vt:lpstr>
      <vt:lpstr>'LDF 6 b)'!Área_de_impresión</vt:lpstr>
      <vt:lpstr>'LDF 6 c)'!Área_de_impresión</vt:lpstr>
      <vt:lpstr>'LDF 6 d)'!Área_de_impresión</vt:lpstr>
      <vt:lpstr>'LDF-1'!Área_de_impresión</vt:lpstr>
      <vt:lpstr>'LDF-2'!Área_de_impresión</vt:lpstr>
      <vt:lpstr>'LDF-3'!Área_de_impresión</vt:lpstr>
      <vt:lpstr>'LDF-4'!Área_de_impresión</vt:lpstr>
      <vt:lpstr>'LDF-5'!Área_de_impresión</vt:lpstr>
      <vt:lpstr>'LDF-6 a)'!Área_de_impresión</vt:lpstr>
      <vt:lpstr>'1'!Títulos_a_imprimir</vt:lpstr>
      <vt:lpstr>'1.1'!Títulos_a_imprimir</vt:lpstr>
      <vt:lpstr>'2'!Títulos_a_imprimir</vt:lpstr>
      <vt:lpstr>'4'!Títulos_a_imprimir</vt:lpstr>
      <vt:lpstr>'5'!Títulos_a_imprimir</vt:lpstr>
      <vt:lpstr>'6'!Títulos_a_imprimir</vt:lpstr>
      <vt:lpstr>'7.GA.9'!Títulos_a_imprimir</vt:lpstr>
      <vt:lpstr>'8'!Títulos_a_imprimir</vt:lpstr>
      <vt:lpstr>'9.1'!Títulos_a_imprimir</vt:lpstr>
      <vt:lpstr>'9.1.2'!Títulos_a_imprimir</vt:lpstr>
      <vt:lpstr>'9.2'!Títulos_a_imprimir</vt:lpstr>
      <vt:lpstr>'9.3'!Títulos_a_imprimir</vt:lpstr>
      <vt:lpstr>'9.4'!Títulos_a_imprimir</vt:lpstr>
      <vt:lpstr>'A1'!Títulos_a_imprimir</vt:lpstr>
      <vt:lpstr>'A2'!Títulos_a_imprimir</vt:lpstr>
      <vt:lpstr>A5a.1!Títulos_a_imprimir</vt:lpstr>
      <vt:lpstr>A5b!Títulos_a_imprimir</vt:lpstr>
      <vt:lpstr>'A7'!Títulos_a_imprimir</vt:lpstr>
      <vt:lpstr>'A9'!Títulos_a_imprimir</vt:lpstr>
      <vt:lpstr>'ANEXO 3'!Títulos_a_imprimir</vt:lpstr>
      <vt:lpstr>'LDF 6 c)'!Títulos_a_imprimir</vt:lpstr>
      <vt:lpstr>'LDF-1'!Títulos_a_imprimir</vt:lpstr>
      <vt:lpstr>'LDF-2'!Títulos_a_imprimir</vt:lpstr>
      <vt:lpstr>'LDF-4'!Títulos_a_imprimir</vt:lpstr>
      <vt:lpstr>'LDF-5'!Títulos_a_imprimir</vt:lpstr>
      <vt:lpstr>'LDF-6 a)'!Títulos_a_imprimir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López Rodríguez</dc:creator>
  <cp:lastModifiedBy>Mayra Nayeli Izaguirre Garcia</cp:lastModifiedBy>
  <cp:lastPrinted>2026-01-27T20:40:42Z</cp:lastPrinted>
  <dcterms:created xsi:type="dcterms:W3CDTF">2014-11-06T23:32:06Z</dcterms:created>
  <dcterms:modified xsi:type="dcterms:W3CDTF">2026-01-30T21:57:03Z</dcterms:modified>
</cp:coreProperties>
</file>