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beca.gonzalez\Desktop\EJERCICIO 2023\ACUERDO GENERAL\FORMATOS ANEXOS\AYUNTAMIENTOS\"/>
    </mc:Choice>
  </mc:AlternateContent>
  <bookViews>
    <workbookView xWindow="0" yWindow="0" windowWidth="28800" windowHeight="12300" tabRatio="918"/>
  </bookViews>
  <sheets>
    <sheet name="INDICE" sheetId="94" r:id="rId1"/>
    <sheet name="1" sheetId="2" r:id="rId2"/>
    <sheet name="2" sheetId="1" r:id="rId3"/>
    <sheet name="3" sheetId="3" r:id="rId4"/>
    <sheet name="4" sheetId="7" r:id="rId5"/>
    <sheet name="5" sheetId="4" r:id="rId6"/>
    <sheet name="6" sheetId="5" r:id="rId7"/>
    <sheet name="8" sheetId="8" r:id="rId8"/>
    <sheet name="9.1" sheetId="9" r:id="rId9"/>
    <sheet name="9.2" sheetId="10" r:id="rId10"/>
    <sheet name="9.3" sheetId="11" r:id="rId11"/>
    <sheet name="9.4" sheetId="12" r:id="rId12"/>
    <sheet name="A1" sheetId="16" r:id="rId13"/>
    <sheet name="A2" sheetId="17" r:id="rId14"/>
    <sheet name="A3" sheetId="15" r:id="rId15"/>
    <sheet name="A4" sheetId="31" r:id="rId16"/>
    <sheet name="A5a" sheetId="69" r:id="rId17"/>
    <sheet name="A5b" sheetId="70" r:id="rId18"/>
    <sheet name="A6" sheetId="71" r:id="rId19"/>
    <sheet name="A7" sheetId="24" r:id="rId20"/>
    <sheet name="7.GA.1" sheetId="47" r:id="rId21"/>
    <sheet name="7.GA.2" sheetId="46" r:id="rId22"/>
    <sheet name="7.GA.3" sheetId="48" r:id="rId23"/>
    <sheet name="7.GA.4" sheetId="49" r:id="rId24"/>
    <sheet name="7.GA.5" sheetId="50" r:id="rId25"/>
    <sheet name="7.GA.6" sheetId="51" r:id="rId26"/>
    <sheet name="7.GA.7" sheetId="91" r:id="rId27"/>
    <sheet name="7.GA.8" sheetId="52" r:id="rId28"/>
    <sheet name="7.GA.9" sheetId="93" r:id="rId29"/>
    <sheet name="7.GA.10" sheetId="73" r:id="rId30"/>
    <sheet name="7.GA.11" sheetId="53" r:id="rId31"/>
    <sheet name="7.GA.12" sheetId="54" r:id="rId32"/>
    <sheet name="7.GA.13" sheetId="55" r:id="rId33"/>
    <sheet name="7.GA.14" sheetId="56" r:id="rId34"/>
    <sheet name="7.GA.15" sheetId="57" r:id="rId35"/>
    <sheet name="7.I.1" sheetId="65" r:id="rId36"/>
    <sheet name="7.I.2 " sheetId="66" r:id="rId37"/>
    <sheet name="7.II.1" sheetId="19" r:id="rId38"/>
    <sheet name="7.II.2" sheetId="58" r:id="rId39"/>
    <sheet name="7.II.3" sheetId="20" r:id="rId40"/>
    <sheet name="7.II.4" sheetId="72" r:id="rId41"/>
    <sheet name="7.II.5" sheetId="59" r:id="rId42"/>
    <sheet name="7.II.6-7" sheetId="60" r:id="rId43"/>
    <sheet name="7.II.8" sheetId="28" r:id="rId44"/>
    <sheet name="7.II.9" sheetId="22" r:id="rId45"/>
    <sheet name="7.II.10" sheetId="61" r:id="rId46"/>
    <sheet name="7.II.11" sheetId="62" r:id="rId47"/>
    <sheet name="7.II.12" sheetId="23" r:id="rId48"/>
    <sheet name="7.II.13" sheetId="63" r:id="rId49"/>
    <sheet name="7.II.14" sheetId="64" r:id="rId50"/>
    <sheet name="7.II.15" sheetId="92" r:id="rId51"/>
    <sheet name="7.III.1-2" sheetId="25" r:id="rId52"/>
    <sheet name="7.IV.1" sheetId="67" r:id="rId53"/>
    <sheet name="7.IV.2" sheetId="26" r:id="rId54"/>
    <sheet name="7.IV.3" sheetId="68" r:id="rId55"/>
    <sheet name="7.V.1" sheetId="27" r:id="rId56"/>
    <sheet name="7.V.2" sheetId="32" r:id="rId57"/>
    <sheet name="LDF-1" sheetId="76" r:id="rId58"/>
    <sheet name="LDF-2" sheetId="77" r:id="rId59"/>
    <sheet name="LDF-3" sheetId="78" r:id="rId60"/>
    <sheet name="LDF-4" sheetId="79" r:id="rId61"/>
    <sheet name="LDF-5" sheetId="80" r:id="rId62"/>
    <sheet name="LDF-6 a)" sheetId="81" r:id="rId63"/>
    <sheet name="LDF 6 b)" sheetId="82" r:id="rId64"/>
    <sheet name="LDF 6 c)" sheetId="83" r:id="rId65"/>
    <sheet name="LDF 6 d)" sheetId="84" r:id="rId66"/>
    <sheet name="ANEXO 3" sheetId="90" r:id="rId67"/>
  </sheets>
  <definedNames>
    <definedName name="_Hlk73936802" localSheetId="66">'ANEXO 3'!$A$52</definedName>
    <definedName name="ANEXO" localSheetId="20">#REF!</definedName>
    <definedName name="ANEXO" localSheetId="29">#REF!</definedName>
    <definedName name="ANEXO" localSheetId="30">#REF!</definedName>
    <definedName name="ANEXO" localSheetId="31">#REF!</definedName>
    <definedName name="ANEXO" localSheetId="32">#REF!</definedName>
    <definedName name="ANEXO" localSheetId="33">#REF!</definedName>
    <definedName name="ANEXO" localSheetId="34">#REF!</definedName>
    <definedName name="ANEXO" localSheetId="21">#REF!</definedName>
    <definedName name="ANEXO" localSheetId="22">#REF!</definedName>
    <definedName name="ANEXO" localSheetId="23">#REF!</definedName>
    <definedName name="ANEXO" localSheetId="24">#REF!</definedName>
    <definedName name="ANEXO" localSheetId="25">#REF!</definedName>
    <definedName name="ANEXO" localSheetId="26">#REF!</definedName>
    <definedName name="ANEXO" localSheetId="27">#REF!</definedName>
    <definedName name="ANEXO" localSheetId="28">#REF!</definedName>
    <definedName name="ANEXO" localSheetId="35">#REF!</definedName>
    <definedName name="ANEXO" localSheetId="36">#REF!</definedName>
    <definedName name="ANEXO" localSheetId="45">#REF!</definedName>
    <definedName name="ANEXO" localSheetId="46">#REF!</definedName>
    <definedName name="ANEXO" localSheetId="48">#REF!</definedName>
    <definedName name="ANEXO" localSheetId="49">#REF!</definedName>
    <definedName name="ANEXO" localSheetId="50">#REF!</definedName>
    <definedName name="ANEXO" localSheetId="38">#REF!</definedName>
    <definedName name="ANEXO" localSheetId="40">#REF!</definedName>
    <definedName name="ANEXO" localSheetId="41">#REF!</definedName>
    <definedName name="ANEXO" localSheetId="42">#REF!</definedName>
    <definedName name="ANEXO" localSheetId="52">#REF!</definedName>
    <definedName name="ANEXO" localSheetId="54">#REF!</definedName>
    <definedName name="ANEXO" localSheetId="56">#REF!</definedName>
    <definedName name="ANEXO">#REF!</definedName>
    <definedName name="_xlnm.Print_Area" localSheetId="1">'1'!$A$1:$E$80</definedName>
    <definedName name="_xlnm.Print_Area" localSheetId="2">'2'!$B$1:$I$65</definedName>
    <definedName name="_xlnm.Print_Area" localSheetId="3">'3'!$A$2:$F$54</definedName>
    <definedName name="_xlnm.Print_Area" localSheetId="4">'4'!$A$1:$C$73</definedName>
    <definedName name="_xlnm.Print_Area" localSheetId="5">'5'!$A:$F</definedName>
    <definedName name="_xlnm.Print_Area" localSheetId="6">'6'!$A:$F</definedName>
    <definedName name="_xlnm.Print_Area" localSheetId="20">'7.GA.1'!$A$1:$H$46</definedName>
    <definedName name="_xlnm.Print_Area" localSheetId="29">'7.GA.10'!$A$1:$H$46</definedName>
    <definedName name="_xlnm.Print_Area" localSheetId="30">'7.GA.11'!$A$1:$H$46</definedName>
    <definedName name="_xlnm.Print_Area" localSheetId="31">'7.GA.12'!$A$1:$H$46</definedName>
    <definedName name="_xlnm.Print_Area" localSheetId="32">'7.GA.13'!$A$1:$H$46</definedName>
    <definedName name="_xlnm.Print_Area" localSheetId="33">'7.GA.14'!$A$1:$H$46</definedName>
    <definedName name="_xlnm.Print_Area" localSheetId="34">'7.GA.15'!$A$1:$H$46</definedName>
    <definedName name="_xlnm.Print_Area" localSheetId="21">'7.GA.2'!$A$1:$H$46</definedName>
    <definedName name="_xlnm.Print_Area" localSheetId="22">'7.GA.3'!$A$1:$H$46</definedName>
    <definedName name="_xlnm.Print_Area" localSheetId="23">'7.GA.4'!$A$1:$H$46</definedName>
    <definedName name="_xlnm.Print_Area" localSheetId="24">'7.GA.5'!$A$1:$H$46</definedName>
    <definedName name="_xlnm.Print_Area" localSheetId="25">'7.GA.6'!$A$1:$H$46</definedName>
    <definedName name="_xlnm.Print_Area" localSheetId="26">'7.GA.7'!$A$1:$H$46</definedName>
    <definedName name="_xlnm.Print_Area" localSheetId="27">'7.GA.8'!$A$1:$H$46</definedName>
    <definedName name="_xlnm.Print_Area" localSheetId="28">'7.GA.9'!$A$1:$N$44</definedName>
    <definedName name="_xlnm.Print_Area" localSheetId="35">'7.I.1'!$A$1:$H$45</definedName>
    <definedName name="_xlnm.Print_Area" localSheetId="36">'7.I.2 '!$A$1:$H$45</definedName>
    <definedName name="_xlnm.Print_Area" localSheetId="45">'7.II.10'!$A$1:$H$45</definedName>
    <definedName name="_xlnm.Print_Area" localSheetId="46">'7.II.11'!$A$1:$H$45</definedName>
    <definedName name="_xlnm.Print_Area" localSheetId="47">'7.II.12'!$A$1:$K$43</definedName>
    <definedName name="_xlnm.Print_Area" localSheetId="48">'7.II.13'!$A$1:$H$45</definedName>
    <definedName name="_xlnm.Print_Area" localSheetId="49">'7.II.14'!$A$1:$F$46</definedName>
    <definedName name="_xlnm.Print_Area" localSheetId="50">'7.II.15'!$A$1:$H$45</definedName>
    <definedName name="_xlnm.Print_Area" localSheetId="38">'7.II.2'!$A$1:$H$46</definedName>
    <definedName name="_xlnm.Print_Area" localSheetId="39">'7.II.3'!$A$1:$J$34</definedName>
    <definedName name="_xlnm.Print_Area" localSheetId="40">'7.II.4'!$A$1:$H$46</definedName>
    <definedName name="_xlnm.Print_Area" localSheetId="41">'7.II.5'!$A$1:$H$44</definedName>
    <definedName name="_xlnm.Print_Area" localSheetId="42">'7.II.6-7'!$A$1:$J$25</definedName>
    <definedName name="_xlnm.Print_Area" localSheetId="43">'7.II.8'!$A$1:$K$45</definedName>
    <definedName name="_xlnm.Print_Area" localSheetId="44">'7.II.9'!$A$1:$F$21</definedName>
    <definedName name="_xlnm.Print_Area" localSheetId="51">'7.III.1-2'!$A$1:$I$28</definedName>
    <definedName name="_xlnm.Print_Area" localSheetId="52">'7.IV.1'!$A$1:$H$45</definedName>
    <definedName name="_xlnm.Print_Area" localSheetId="53">'7.IV.2'!$A$1:$D$36</definedName>
    <definedName name="_xlnm.Print_Area" localSheetId="55">'7.V.1'!$A$1:$C$29</definedName>
    <definedName name="_xlnm.Print_Area" localSheetId="7">'8'!$B$1:$H$58</definedName>
    <definedName name="_xlnm.Print_Area" localSheetId="8">'9.1'!$A$1:$H$98</definedName>
    <definedName name="_xlnm.Print_Area" localSheetId="9">'9.2'!$A$1:$H$37</definedName>
    <definedName name="_xlnm.Print_Area" localSheetId="10">'9.3'!$A$1:$H$36</definedName>
    <definedName name="_xlnm.Print_Area" localSheetId="11">'9.4'!$A$1:$H$58</definedName>
    <definedName name="_xlnm.Print_Area" localSheetId="12">'A1'!$A$1:$C$37</definedName>
    <definedName name="_xlnm.Print_Area" localSheetId="13">'A2'!$A$1:$C$37</definedName>
    <definedName name="_xlnm.Print_Area" localSheetId="14">'A3'!$A$1:$G$30</definedName>
    <definedName name="_xlnm.Print_Area" localSheetId="15">'A4'!$A$1:$H$31</definedName>
    <definedName name="_xlnm.Print_Area" localSheetId="16">A5a!$A$1:$O$41</definedName>
    <definedName name="_xlnm.Print_Area" localSheetId="17">A5b!$A$1:$L$38</definedName>
    <definedName name="_xlnm.Print_Area" localSheetId="19">'A7'!$A$1:$C$136</definedName>
    <definedName name="_xlnm.Print_Area" localSheetId="66">'ANEXO 3'!$A$1:$K$75</definedName>
    <definedName name="_xlnm.Print_Area" localSheetId="0">INDICE!$A$1:$B$77</definedName>
    <definedName name="_xlnm.Print_Area" localSheetId="63">'LDF 6 b)'!$A$1:$G$33</definedName>
    <definedName name="_xlnm.Print_Area" localSheetId="64">'LDF 6 c)'!$A$1:$G$90</definedName>
    <definedName name="_xlnm.Print_Area" localSheetId="65">'LDF 6 d)'!$A$1:$G$36</definedName>
    <definedName name="_xlnm.Print_Area" localSheetId="57">'LDF-1'!$A$1:$F$89</definedName>
    <definedName name="_xlnm.Print_Area" localSheetId="58">'LDF-2'!$A$1:$H$42</definedName>
    <definedName name="_xlnm.Print_Area" localSheetId="59">'LDF-3'!$A$1:$K$25</definedName>
    <definedName name="_xlnm.Print_Area" localSheetId="60">'LDF-4'!$A$1:$D$82</definedName>
    <definedName name="_xlnm.Print_Area" localSheetId="61">'LDF-5'!$A$1:$G$83</definedName>
    <definedName name="_xlnm.Print_Area" localSheetId="62">'LDF-6 a)'!$A$1:$G$165</definedName>
    <definedName name="_xlnm.Print_Titles" localSheetId="1">'1'!$1:$8</definedName>
    <definedName name="_xlnm.Print_Titles" localSheetId="2">'2'!$1:$6</definedName>
    <definedName name="_xlnm.Print_Titles" localSheetId="4">'4'!$1:$10</definedName>
    <definedName name="_xlnm.Print_Titles" localSheetId="5">'5'!$1:$9</definedName>
    <definedName name="_xlnm.Print_Titles" localSheetId="6">'6'!$1:$11</definedName>
    <definedName name="_xlnm.Print_Titles" localSheetId="28">'7.GA.9'!$1:$5</definedName>
    <definedName name="_xlnm.Print_Titles" localSheetId="7">'8'!$1:$7</definedName>
    <definedName name="_xlnm.Print_Titles" localSheetId="8">'9.1'!$1:$9</definedName>
    <definedName name="_xlnm.Print_Titles" localSheetId="9">'9.2'!$1:$9</definedName>
    <definedName name="_xlnm.Print_Titles" localSheetId="10">'9.3'!$1:$9</definedName>
    <definedName name="_xlnm.Print_Titles" localSheetId="11">'9.4'!$1:$9</definedName>
    <definedName name="_xlnm.Print_Titles" localSheetId="12">'A1'!$1:$9</definedName>
    <definedName name="_xlnm.Print_Titles" localSheetId="13">'A2'!$1:$9</definedName>
    <definedName name="_xlnm.Print_Titles" localSheetId="16">A5a!$1:$9</definedName>
    <definedName name="_xlnm.Print_Titles" localSheetId="17">A5b!$1:$9</definedName>
    <definedName name="_xlnm.Print_Titles" localSheetId="19">'A7'!$1:$7</definedName>
    <definedName name="_xlnm.Print_Titles" localSheetId="66">'ANEXO 3'!$1:$6</definedName>
    <definedName name="_xlnm.Print_Titles" localSheetId="64">'LDF 6 c)'!$1:$7</definedName>
    <definedName name="_xlnm.Print_Titles" localSheetId="57">'LDF-1'!$1:$5</definedName>
    <definedName name="_xlnm.Print_Titles" localSheetId="58">'LDF-2'!$1:$4</definedName>
    <definedName name="_xlnm.Print_Titles" localSheetId="60">'LDF-4'!$1:$4</definedName>
    <definedName name="_xlnm.Print_Titles" localSheetId="61">'LDF-5'!$1:$6</definedName>
    <definedName name="_xlnm.Print_Titles" localSheetId="62">'LDF-6 a)'!$1:$7</definedName>
    <definedName name="X" localSheetId="20">#REF!</definedName>
    <definedName name="X" localSheetId="29">#REF!</definedName>
    <definedName name="X" localSheetId="30">#REF!</definedName>
    <definedName name="X" localSheetId="31">#REF!</definedName>
    <definedName name="X" localSheetId="32">#REF!</definedName>
    <definedName name="X" localSheetId="33">#REF!</definedName>
    <definedName name="X" localSheetId="34">#REF!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35">#REF!</definedName>
    <definedName name="X" localSheetId="36">#REF!</definedName>
    <definedName name="X" localSheetId="45">#REF!</definedName>
    <definedName name="X" localSheetId="46">#REF!</definedName>
    <definedName name="X" localSheetId="48">#REF!</definedName>
    <definedName name="X" localSheetId="49">#REF!</definedName>
    <definedName name="X" localSheetId="50">#REF!</definedName>
    <definedName name="X" localSheetId="38">#REF!</definedName>
    <definedName name="X" localSheetId="40">#REF!</definedName>
    <definedName name="X" localSheetId="41">#REF!</definedName>
    <definedName name="X" localSheetId="42">#REF!</definedName>
    <definedName name="X" localSheetId="52">#REF!</definedName>
    <definedName name="X" localSheetId="54">#REF!</definedName>
    <definedName name="X" localSheetId="56">#REF!</definedName>
    <definedName name="X">#REF!</definedName>
  </definedNames>
  <calcPr calcId="162913"/>
</workbook>
</file>

<file path=xl/calcChain.xml><?xml version="1.0" encoding="utf-8"?>
<calcChain xmlns="http://schemas.openxmlformats.org/spreadsheetml/2006/main">
  <c r="H24" i="31" l="1"/>
  <c r="I29" i="70" l="1"/>
  <c r="L33" i="69"/>
  <c r="C23" i="93" l="1"/>
  <c r="D23" i="93"/>
  <c r="E23" i="93"/>
  <c r="F23" i="93"/>
  <c r="G23" i="93"/>
  <c r="H23" i="93"/>
  <c r="I23" i="93"/>
  <c r="J23" i="93"/>
  <c r="K23" i="93"/>
  <c r="L23" i="93"/>
  <c r="M23" i="93"/>
  <c r="B23" i="93"/>
  <c r="C17" i="93"/>
  <c r="D17" i="93"/>
  <c r="E17" i="93"/>
  <c r="F17" i="93"/>
  <c r="G17" i="93"/>
  <c r="H17" i="93"/>
  <c r="I17" i="93"/>
  <c r="J17" i="93"/>
  <c r="K17" i="93"/>
  <c r="L17" i="93"/>
  <c r="M17" i="93"/>
  <c r="B17" i="93"/>
  <c r="N22" i="93"/>
  <c r="N21" i="93"/>
  <c r="N23" i="93" s="1"/>
  <c r="N20" i="93"/>
  <c r="N8" i="93"/>
  <c r="N9" i="93"/>
  <c r="N10" i="93"/>
  <c r="N11" i="93"/>
  <c r="N12" i="93"/>
  <c r="N13" i="93"/>
  <c r="N14" i="93"/>
  <c r="N15" i="93"/>
  <c r="N16" i="93"/>
  <c r="N7" i="93"/>
  <c r="N17" i="93" s="1"/>
  <c r="D16" i="26" l="1"/>
  <c r="C16" i="26"/>
  <c r="D28" i="26"/>
  <c r="C28" i="26"/>
  <c r="G9" i="84" l="1"/>
  <c r="G10" i="84"/>
  <c r="B11" i="84"/>
  <c r="C11" i="84"/>
  <c r="D11" i="84"/>
  <c r="G11" i="84" s="1"/>
  <c r="E11" i="84"/>
  <c r="F11" i="84"/>
  <c r="G12" i="84"/>
  <c r="G13" i="84"/>
  <c r="G14" i="84"/>
  <c r="B15" i="84"/>
  <c r="C15" i="84"/>
  <c r="D15" i="84"/>
  <c r="E15" i="84"/>
  <c r="F15" i="84"/>
  <c r="G16" i="84"/>
  <c r="G17" i="84"/>
  <c r="G18" i="84"/>
  <c r="G21" i="84"/>
  <c r="G22" i="84"/>
  <c r="B23" i="84"/>
  <c r="C23" i="84"/>
  <c r="D23" i="84"/>
  <c r="E23" i="84"/>
  <c r="F23" i="84"/>
  <c r="G24" i="84"/>
  <c r="G25" i="84"/>
  <c r="G26" i="84"/>
  <c r="B27" i="84"/>
  <c r="C27" i="84"/>
  <c r="D27" i="84"/>
  <c r="E27" i="84"/>
  <c r="F27" i="84"/>
  <c r="G28" i="84"/>
  <c r="G29" i="84"/>
  <c r="G30" i="84"/>
  <c r="B10" i="83"/>
  <c r="C10" i="83"/>
  <c r="D10" i="83"/>
  <c r="E10" i="83"/>
  <c r="F10" i="83"/>
  <c r="G11" i="83"/>
  <c r="G12" i="83"/>
  <c r="G13" i="83"/>
  <c r="G14" i="83"/>
  <c r="G15" i="83"/>
  <c r="G16" i="83"/>
  <c r="G17" i="83"/>
  <c r="G18" i="83"/>
  <c r="B20" i="83"/>
  <c r="C20" i="83"/>
  <c r="D20" i="83"/>
  <c r="E20" i="83"/>
  <c r="F20" i="83"/>
  <c r="G21" i="83"/>
  <c r="G22" i="83"/>
  <c r="G23" i="83"/>
  <c r="G24" i="83"/>
  <c r="G25" i="83"/>
  <c r="G26" i="83"/>
  <c r="G27" i="83"/>
  <c r="B29" i="83"/>
  <c r="C29" i="83"/>
  <c r="D29" i="83"/>
  <c r="G29" i="83" s="1"/>
  <c r="E29" i="83"/>
  <c r="F29" i="83"/>
  <c r="G30" i="83"/>
  <c r="G31" i="83"/>
  <c r="G32" i="83"/>
  <c r="G33" i="83"/>
  <c r="G34" i="83"/>
  <c r="G35" i="83"/>
  <c r="G36" i="83"/>
  <c r="G37" i="83"/>
  <c r="G38" i="83"/>
  <c r="B40" i="83"/>
  <c r="C40" i="83"/>
  <c r="D40" i="83"/>
  <c r="E40" i="83"/>
  <c r="F40" i="83"/>
  <c r="G41" i="83"/>
  <c r="G42" i="83"/>
  <c r="G43" i="83"/>
  <c r="G44" i="83"/>
  <c r="B47" i="83"/>
  <c r="C47" i="83"/>
  <c r="D47" i="83"/>
  <c r="E47" i="83"/>
  <c r="F47" i="83"/>
  <c r="G48" i="83"/>
  <c r="G49" i="83"/>
  <c r="G50" i="83"/>
  <c r="G51" i="83"/>
  <c r="G52" i="83"/>
  <c r="G53" i="83"/>
  <c r="G54" i="83"/>
  <c r="G55" i="83"/>
  <c r="B57" i="83"/>
  <c r="C57" i="83"/>
  <c r="D57" i="83"/>
  <c r="G57" i="83" s="1"/>
  <c r="E57" i="83"/>
  <c r="F57" i="83"/>
  <c r="G58" i="83"/>
  <c r="G59" i="83"/>
  <c r="G60" i="83"/>
  <c r="G61" i="83"/>
  <c r="G62" i="83"/>
  <c r="G63" i="83"/>
  <c r="G64" i="83"/>
  <c r="B66" i="83"/>
  <c r="C66" i="83"/>
  <c r="D66" i="83"/>
  <c r="E66" i="83"/>
  <c r="F66" i="83"/>
  <c r="G67" i="83"/>
  <c r="G68" i="83"/>
  <c r="G69" i="83"/>
  <c r="G70" i="83"/>
  <c r="G71" i="83"/>
  <c r="G72" i="83"/>
  <c r="G73" i="83"/>
  <c r="G74" i="83"/>
  <c r="G75" i="83"/>
  <c r="B77" i="83"/>
  <c r="C77" i="83"/>
  <c r="D77" i="83"/>
  <c r="G77" i="83" s="1"/>
  <c r="E77" i="83"/>
  <c r="F77" i="83"/>
  <c r="G78" i="83"/>
  <c r="G79" i="83"/>
  <c r="G80" i="83"/>
  <c r="B8" i="82"/>
  <c r="C8" i="82"/>
  <c r="D8" i="82"/>
  <c r="E8" i="82"/>
  <c r="F8" i="82"/>
  <c r="G9" i="82"/>
  <c r="G10" i="82"/>
  <c r="G11" i="82"/>
  <c r="G12" i="82"/>
  <c r="G13" i="82"/>
  <c r="G14" i="82"/>
  <c r="G15" i="82"/>
  <c r="G16" i="82"/>
  <c r="B18" i="82"/>
  <c r="C18" i="82"/>
  <c r="D18" i="82"/>
  <c r="D28" i="82" s="1"/>
  <c r="E18" i="82"/>
  <c r="F18" i="82"/>
  <c r="G19" i="82"/>
  <c r="G20" i="82"/>
  <c r="G21" i="82"/>
  <c r="G22" i="82"/>
  <c r="G23" i="82"/>
  <c r="G24" i="82"/>
  <c r="G25" i="82"/>
  <c r="G26" i="82"/>
  <c r="B9" i="81"/>
  <c r="C9" i="81"/>
  <c r="D9" i="81"/>
  <c r="E9" i="81"/>
  <c r="F9" i="81"/>
  <c r="G10" i="81"/>
  <c r="G11" i="81"/>
  <c r="G12" i="81"/>
  <c r="G13" i="81"/>
  <c r="G14" i="81"/>
  <c r="G15" i="81"/>
  <c r="G16" i="81"/>
  <c r="B17" i="81"/>
  <c r="C17" i="81"/>
  <c r="D17" i="81"/>
  <c r="G17" i="81" s="1"/>
  <c r="E17" i="81"/>
  <c r="F17" i="81"/>
  <c r="G18" i="81"/>
  <c r="G19" i="81"/>
  <c r="G20" i="81"/>
  <c r="G21" i="81"/>
  <c r="G22" i="81"/>
  <c r="G23" i="81"/>
  <c r="G24" i="81"/>
  <c r="G25" i="81"/>
  <c r="G26" i="81"/>
  <c r="B27" i="81"/>
  <c r="C27" i="81"/>
  <c r="D27" i="81"/>
  <c r="E27" i="81"/>
  <c r="F27" i="81"/>
  <c r="G28" i="81"/>
  <c r="G29" i="81"/>
  <c r="G30" i="81"/>
  <c r="G31" i="81"/>
  <c r="G32" i="81"/>
  <c r="G33" i="81"/>
  <c r="G34" i="81"/>
  <c r="G35" i="81"/>
  <c r="G36" i="81"/>
  <c r="B37" i="81"/>
  <c r="C37" i="81"/>
  <c r="D37" i="81"/>
  <c r="E37" i="81"/>
  <c r="G37" i="81" s="1"/>
  <c r="F37" i="81"/>
  <c r="G38" i="81"/>
  <c r="G39" i="81"/>
  <c r="G40" i="81"/>
  <c r="G41" i="81"/>
  <c r="G42" i="81"/>
  <c r="G43" i="81"/>
  <c r="G44" i="81"/>
  <c r="G45" i="81"/>
  <c r="G46" i="81"/>
  <c r="B47" i="81"/>
  <c r="C47" i="81"/>
  <c r="D47" i="81"/>
  <c r="E47" i="81"/>
  <c r="F47" i="81"/>
  <c r="G48" i="81"/>
  <c r="G49" i="81"/>
  <c r="G50" i="81"/>
  <c r="G51" i="81"/>
  <c r="G52" i="81"/>
  <c r="G53" i="81"/>
  <c r="G54" i="81"/>
  <c r="G55" i="81"/>
  <c r="G56" i="81"/>
  <c r="B57" i="81"/>
  <c r="C57" i="81"/>
  <c r="D57" i="81"/>
  <c r="G57" i="81" s="1"/>
  <c r="E57" i="81"/>
  <c r="F57" i="81"/>
  <c r="G58" i="81"/>
  <c r="G59" i="81"/>
  <c r="G60" i="81"/>
  <c r="B61" i="81"/>
  <c r="C61" i="81"/>
  <c r="D61" i="81"/>
  <c r="E61" i="81"/>
  <c r="G61" i="81" s="1"/>
  <c r="F61" i="81"/>
  <c r="G62" i="81"/>
  <c r="G63" i="81"/>
  <c r="G64" i="81"/>
  <c r="G65" i="81"/>
  <c r="G66" i="81"/>
  <c r="G67" i="81"/>
  <c r="G68" i="81"/>
  <c r="G69" i="81"/>
  <c r="B70" i="81"/>
  <c r="C70" i="81"/>
  <c r="D70" i="81"/>
  <c r="E70" i="81"/>
  <c r="F70" i="81"/>
  <c r="G71" i="81"/>
  <c r="G72" i="81"/>
  <c r="G73" i="81"/>
  <c r="B74" i="81"/>
  <c r="C74" i="81"/>
  <c r="D74" i="81"/>
  <c r="G74" i="81" s="1"/>
  <c r="E74" i="81"/>
  <c r="F74" i="81"/>
  <c r="G75" i="81"/>
  <c r="G76" i="81"/>
  <c r="G77" i="81"/>
  <c r="G78" i="81"/>
  <c r="G79" i="81"/>
  <c r="G80" i="81"/>
  <c r="G81" i="81"/>
  <c r="B85" i="81"/>
  <c r="C85" i="81"/>
  <c r="D85" i="81"/>
  <c r="E85" i="81"/>
  <c r="F85" i="81"/>
  <c r="G86" i="81"/>
  <c r="G87" i="81"/>
  <c r="G88" i="81"/>
  <c r="G89" i="81"/>
  <c r="G90" i="81"/>
  <c r="G91" i="81"/>
  <c r="G92" i="81"/>
  <c r="B93" i="81"/>
  <c r="C93" i="81"/>
  <c r="D93" i="81"/>
  <c r="G93" i="81" s="1"/>
  <c r="E93" i="81"/>
  <c r="F93" i="81"/>
  <c r="G94" i="81"/>
  <c r="G95" i="81"/>
  <c r="G96" i="81"/>
  <c r="G97" i="81"/>
  <c r="G98" i="81"/>
  <c r="G99" i="81"/>
  <c r="G100" i="81"/>
  <c r="G101" i="81"/>
  <c r="G102" i="81"/>
  <c r="B103" i="81"/>
  <c r="C103" i="81"/>
  <c r="D103" i="81"/>
  <c r="E103" i="81"/>
  <c r="F103" i="81"/>
  <c r="G104" i="81"/>
  <c r="G105" i="81"/>
  <c r="G106" i="81"/>
  <c r="G107" i="81"/>
  <c r="G108" i="81"/>
  <c r="G109" i="81"/>
  <c r="G110" i="81"/>
  <c r="G111" i="81"/>
  <c r="G112" i="81"/>
  <c r="B113" i="81"/>
  <c r="C113" i="81"/>
  <c r="D113" i="81"/>
  <c r="E113" i="81"/>
  <c r="F113" i="81"/>
  <c r="G114" i="81"/>
  <c r="G115" i="81"/>
  <c r="G116" i="81"/>
  <c r="G117" i="81"/>
  <c r="G118" i="81"/>
  <c r="G119" i="81"/>
  <c r="G120" i="81"/>
  <c r="G121" i="81"/>
  <c r="G122" i="81"/>
  <c r="B123" i="81"/>
  <c r="C123" i="81"/>
  <c r="D123" i="81"/>
  <c r="G123" i="81" s="1"/>
  <c r="E123" i="81"/>
  <c r="F123" i="81"/>
  <c r="G124" i="81"/>
  <c r="G125" i="81"/>
  <c r="G126" i="81"/>
  <c r="G127" i="81"/>
  <c r="G128" i="81"/>
  <c r="G129" i="81"/>
  <c r="G130" i="81"/>
  <c r="G131" i="81"/>
  <c r="G132" i="81"/>
  <c r="B133" i="81"/>
  <c r="C133" i="81"/>
  <c r="D133" i="81"/>
  <c r="E133" i="81"/>
  <c r="F133" i="81"/>
  <c r="G134" i="81"/>
  <c r="G135" i="81"/>
  <c r="G136" i="81"/>
  <c r="B137" i="81"/>
  <c r="C137" i="81"/>
  <c r="D137" i="81"/>
  <c r="E137" i="81"/>
  <c r="F137" i="81"/>
  <c r="G137" i="81"/>
  <c r="G138" i="81"/>
  <c r="G139" i="81"/>
  <c r="G140" i="81"/>
  <c r="G141" i="81"/>
  <c r="G142" i="81"/>
  <c r="G143" i="81"/>
  <c r="G144" i="81"/>
  <c r="G145" i="81"/>
  <c r="B146" i="81"/>
  <c r="C146" i="81"/>
  <c r="D146" i="81"/>
  <c r="E146" i="81"/>
  <c r="F146" i="81"/>
  <c r="G147" i="81"/>
  <c r="G148" i="81"/>
  <c r="G149" i="81"/>
  <c r="B150" i="81"/>
  <c r="C150" i="81"/>
  <c r="D150" i="81"/>
  <c r="E150" i="81"/>
  <c r="G150" i="81" s="1"/>
  <c r="F150" i="81"/>
  <c r="G151" i="81"/>
  <c r="G152" i="81"/>
  <c r="G153" i="81"/>
  <c r="G154" i="81"/>
  <c r="G155" i="81"/>
  <c r="G156" i="81"/>
  <c r="G157" i="81"/>
  <c r="G9" i="80"/>
  <c r="G10" i="80"/>
  <c r="G11" i="80"/>
  <c r="G12" i="80"/>
  <c r="G13" i="80"/>
  <c r="G14" i="80"/>
  <c r="G15" i="80"/>
  <c r="B16" i="80"/>
  <c r="B42" i="80" s="1"/>
  <c r="C16" i="80"/>
  <c r="D16" i="80"/>
  <c r="E16" i="80"/>
  <c r="F16" i="80"/>
  <c r="G16" i="80" s="1"/>
  <c r="G17" i="80"/>
  <c r="G18" i="80"/>
  <c r="G19" i="80"/>
  <c r="G20" i="80"/>
  <c r="G21" i="80"/>
  <c r="G22" i="80"/>
  <c r="G23" i="80"/>
  <c r="G24" i="80"/>
  <c r="G25" i="80"/>
  <c r="G26" i="80"/>
  <c r="G27" i="80"/>
  <c r="G28" i="80"/>
  <c r="B29" i="80"/>
  <c r="C29" i="80"/>
  <c r="D29" i="80"/>
  <c r="E29" i="80"/>
  <c r="F29" i="80"/>
  <c r="G29" i="80"/>
  <c r="G30" i="80"/>
  <c r="G31" i="80"/>
  <c r="G32" i="80"/>
  <c r="G33" i="80"/>
  <c r="G34" i="80"/>
  <c r="G35" i="80"/>
  <c r="B36" i="80"/>
  <c r="C36" i="80"/>
  <c r="D36" i="80"/>
  <c r="E36" i="80"/>
  <c r="F36" i="80"/>
  <c r="G36" i="80"/>
  <c r="G37" i="80"/>
  <c r="B38" i="80"/>
  <c r="C38" i="80"/>
  <c r="D38" i="80"/>
  <c r="E38" i="80"/>
  <c r="F38" i="80"/>
  <c r="G38" i="80" s="1"/>
  <c r="G39" i="80"/>
  <c r="G40" i="80"/>
  <c r="G41" i="80"/>
  <c r="B47" i="80"/>
  <c r="C47" i="80"/>
  <c r="D47" i="80"/>
  <c r="E47" i="80"/>
  <c r="F47" i="80"/>
  <c r="G47" i="80" s="1"/>
  <c r="G48" i="80"/>
  <c r="G49" i="80"/>
  <c r="G50" i="80"/>
  <c r="G51" i="80"/>
  <c r="G52" i="80"/>
  <c r="G53" i="80"/>
  <c r="G54" i="80"/>
  <c r="G55" i="80"/>
  <c r="B56" i="80"/>
  <c r="B67" i="80" s="1"/>
  <c r="B72" i="80" s="1"/>
  <c r="C56" i="80"/>
  <c r="D56" i="80"/>
  <c r="E56" i="80"/>
  <c r="F56" i="80"/>
  <c r="G56" i="80" s="1"/>
  <c r="G57" i="80"/>
  <c r="G58" i="80"/>
  <c r="G59" i="80"/>
  <c r="G60" i="80"/>
  <c r="B61" i="80"/>
  <c r="C61" i="80"/>
  <c r="D61" i="80"/>
  <c r="E61" i="80"/>
  <c r="F61" i="80"/>
  <c r="G61" i="80"/>
  <c r="G62" i="80"/>
  <c r="G63" i="80"/>
  <c r="G64" i="80"/>
  <c r="G65" i="80"/>
  <c r="G66" i="80"/>
  <c r="G68" i="80"/>
  <c r="B69" i="80"/>
  <c r="C69" i="80"/>
  <c r="D69" i="80"/>
  <c r="E69" i="80"/>
  <c r="F69" i="80"/>
  <c r="G69" i="80" s="1"/>
  <c r="G70" i="80"/>
  <c r="G75" i="80"/>
  <c r="G76" i="80"/>
  <c r="B77" i="80"/>
  <c r="C77" i="80"/>
  <c r="D77" i="80"/>
  <c r="E77" i="80"/>
  <c r="F77" i="80"/>
  <c r="G77" i="80" s="1"/>
  <c r="B8" i="79"/>
  <c r="C8" i="79"/>
  <c r="D8" i="79"/>
  <c r="B13" i="79"/>
  <c r="B21" i="79" s="1"/>
  <c r="B22" i="79" s="1"/>
  <c r="B23" i="79" s="1"/>
  <c r="C13" i="79"/>
  <c r="D13" i="79"/>
  <c r="C17" i="79"/>
  <c r="D17" i="79"/>
  <c r="B28" i="79"/>
  <c r="C28" i="79"/>
  <c r="D28" i="79"/>
  <c r="B38" i="79"/>
  <c r="C38" i="79"/>
  <c r="D38" i="79"/>
  <c r="B41" i="79"/>
  <c r="C41" i="79"/>
  <c r="D41" i="79"/>
  <c r="B52" i="79"/>
  <c r="B60" i="79" s="1"/>
  <c r="C52" i="79"/>
  <c r="C60" i="79" s="1"/>
  <c r="D52" i="79"/>
  <c r="D60" i="79" s="1"/>
  <c r="B68" i="79"/>
  <c r="C68" i="79"/>
  <c r="C76" i="79" s="1"/>
  <c r="C77" i="79" s="1"/>
  <c r="D68" i="79"/>
  <c r="D76" i="79" s="1"/>
  <c r="D77" i="79" s="1"/>
  <c r="B76" i="79"/>
  <c r="B77" i="79" s="1"/>
  <c r="E7" i="78"/>
  <c r="G7" i="78"/>
  <c r="G19" i="78" s="1"/>
  <c r="H7" i="78"/>
  <c r="I7" i="78"/>
  <c r="J7" i="78"/>
  <c r="K7" i="78"/>
  <c r="K19" i="78" s="1"/>
  <c r="E13" i="78"/>
  <c r="E19" i="78" s="1"/>
  <c r="G13" i="78"/>
  <c r="H13" i="78"/>
  <c r="I13" i="78"/>
  <c r="I19" i="78" s="1"/>
  <c r="J13" i="78"/>
  <c r="K13" i="78"/>
  <c r="H19" i="78"/>
  <c r="B8" i="77"/>
  <c r="C8" i="77"/>
  <c r="D8" i="77"/>
  <c r="E8" i="77"/>
  <c r="F9" i="77"/>
  <c r="F10" i="77"/>
  <c r="F11" i="77"/>
  <c r="B12" i="77"/>
  <c r="C12" i="77"/>
  <c r="D12" i="77"/>
  <c r="E12" i="77"/>
  <c r="F13" i="77"/>
  <c r="F14" i="77"/>
  <c r="F15" i="77"/>
  <c r="B20" i="77"/>
  <c r="C20" i="77"/>
  <c r="D20" i="77"/>
  <c r="E20" i="77"/>
  <c r="B25" i="77"/>
  <c r="C25" i="77"/>
  <c r="D25" i="77"/>
  <c r="E25" i="77"/>
  <c r="B31" i="77"/>
  <c r="B8" i="76"/>
  <c r="C8" i="76"/>
  <c r="E8" i="76"/>
  <c r="F8" i="76"/>
  <c r="F46" i="76" s="1"/>
  <c r="B16" i="76"/>
  <c r="C16" i="76"/>
  <c r="E18" i="76"/>
  <c r="F18" i="76"/>
  <c r="E22" i="76"/>
  <c r="F22" i="76"/>
  <c r="B24" i="76"/>
  <c r="C24" i="76"/>
  <c r="C46" i="76" s="1"/>
  <c r="E26" i="76"/>
  <c r="F26" i="76"/>
  <c r="B30" i="76"/>
  <c r="C30" i="76"/>
  <c r="E30" i="76"/>
  <c r="F30" i="76"/>
  <c r="B37" i="76"/>
  <c r="C37" i="76"/>
  <c r="E37" i="76"/>
  <c r="F37" i="76"/>
  <c r="B40" i="76"/>
  <c r="C40" i="76"/>
  <c r="E41" i="76"/>
  <c r="F41" i="76"/>
  <c r="E46" i="76"/>
  <c r="E56" i="76"/>
  <c r="F56" i="76"/>
  <c r="B59" i="76"/>
  <c r="C59" i="76"/>
  <c r="E62" i="76"/>
  <c r="F62" i="76"/>
  <c r="E67" i="76"/>
  <c r="F67" i="76"/>
  <c r="E74" i="76"/>
  <c r="F74" i="76"/>
  <c r="E28" i="82" l="1"/>
  <c r="G28" i="82" s="1"/>
  <c r="C28" i="82"/>
  <c r="J19" i="78"/>
  <c r="D21" i="79"/>
  <c r="D22" i="79" s="1"/>
  <c r="D23" i="79" s="1"/>
  <c r="D32" i="79" s="1"/>
  <c r="D42" i="80"/>
  <c r="D72" i="80" s="1"/>
  <c r="E42" i="80"/>
  <c r="G8" i="82"/>
  <c r="G27" i="84"/>
  <c r="G23" i="84"/>
  <c r="C8" i="84"/>
  <c r="F78" i="76"/>
  <c r="F25" i="77"/>
  <c r="B7" i="77"/>
  <c r="B18" i="77" s="1"/>
  <c r="D45" i="79"/>
  <c r="C45" i="79"/>
  <c r="F67" i="80"/>
  <c r="G67" i="80" s="1"/>
  <c r="F42" i="80"/>
  <c r="G42" i="80" s="1"/>
  <c r="B46" i="76"/>
  <c r="E7" i="77"/>
  <c r="E18" i="77" s="1"/>
  <c r="B45" i="79"/>
  <c r="C67" i="80"/>
  <c r="D67" i="80"/>
  <c r="C42" i="80"/>
  <c r="C72" i="80" s="1"/>
  <c r="G133" i="81"/>
  <c r="G113" i="81"/>
  <c r="G47" i="81"/>
  <c r="G18" i="82"/>
  <c r="E8" i="84"/>
  <c r="D8" i="81"/>
  <c r="G8" i="81" s="1"/>
  <c r="D9" i="83"/>
  <c r="F58" i="76"/>
  <c r="F80" i="76" s="1"/>
  <c r="F20" i="77"/>
  <c r="G146" i="81"/>
  <c r="F84" i="81"/>
  <c r="B84" i="81"/>
  <c r="E84" i="81"/>
  <c r="G27" i="81"/>
  <c r="C8" i="81"/>
  <c r="C159" i="81" s="1"/>
  <c r="G66" i="83"/>
  <c r="F46" i="83"/>
  <c r="B46" i="83"/>
  <c r="G20" i="83"/>
  <c r="G10" i="83"/>
  <c r="C9" i="83"/>
  <c r="C20" i="84"/>
  <c r="G15" i="84"/>
  <c r="F8" i="84"/>
  <c r="F31" i="84" s="1"/>
  <c r="B8" i="84"/>
  <c r="B61" i="76"/>
  <c r="E78" i="76"/>
  <c r="E80" i="76" s="1"/>
  <c r="E58" i="76"/>
  <c r="F8" i="77"/>
  <c r="B32" i="79"/>
  <c r="C21" i="79"/>
  <c r="C22" i="79" s="1"/>
  <c r="C23" i="79" s="1"/>
  <c r="C32" i="79" s="1"/>
  <c r="D84" i="81"/>
  <c r="E46" i="83"/>
  <c r="G46" i="83" s="1"/>
  <c r="F9" i="83"/>
  <c r="F83" i="83" s="1"/>
  <c r="B9" i="83"/>
  <c r="F20" i="84"/>
  <c r="B20" i="84"/>
  <c r="C61" i="76"/>
  <c r="F12" i="77"/>
  <c r="C7" i="77"/>
  <c r="C18" i="77" s="1"/>
  <c r="E67" i="80"/>
  <c r="G103" i="81"/>
  <c r="C84" i="81"/>
  <c r="G70" i="81"/>
  <c r="F8" i="81"/>
  <c r="F159" i="81" s="1"/>
  <c r="B8" i="81"/>
  <c r="B159" i="81" s="1"/>
  <c r="E8" i="81"/>
  <c r="E159" i="81" s="1"/>
  <c r="F28" i="82"/>
  <c r="B28" i="82"/>
  <c r="C46" i="83"/>
  <c r="D46" i="83"/>
  <c r="D83" i="83" s="1"/>
  <c r="G40" i="83"/>
  <c r="E20" i="84"/>
  <c r="D8" i="84"/>
  <c r="D159" i="81"/>
  <c r="C31" i="84"/>
  <c r="G84" i="81"/>
  <c r="B83" i="83"/>
  <c r="G8" i="84"/>
  <c r="E9" i="83"/>
  <c r="D7" i="77"/>
  <c r="D18" i="77" s="1"/>
  <c r="G85" i="81"/>
  <c r="G9" i="81"/>
  <c r="D20" i="84"/>
  <c r="G47" i="83"/>
  <c r="F106" i="71"/>
  <c r="D106" i="71"/>
  <c r="F68" i="71"/>
  <c r="D68" i="71"/>
  <c r="F33" i="71"/>
  <c r="D33" i="71"/>
  <c r="F21" i="71"/>
  <c r="D21" i="71"/>
  <c r="E72" i="80" l="1"/>
  <c r="F72" i="80"/>
  <c r="G72" i="80" s="1"/>
  <c r="E31" i="84"/>
  <c r="F34" i="71"/>
  <c r="G20" i="84"/>
  <c r="E83" i="83"/>
  <c r="D35" i="71"/>
  <c r="D108" i="71"/>
  <c r="F35" i="71"/>
  <c r="F108" i="71"/>
  <c r="B31" i="84"/>
  <c r="C83" i="83"/>
  <c r="D31" i="84"/>
  <c r="G159" i="81"/>
  <c r="G83" i="83"/>
  <c r="G9" i="83"/>
  <c r="F7" i="77"/>
  <c r="F18" i="77" s="1"/>
  <c r="H29" i="70"/>
  <c r="G29" i="70"/>
  <c r="K33" i="69"/>
  <c r="J33" i="69"/>
  <c r="G31" i="84" l="1"/>
  <c r="H15" i="67"/>
  <c r="G15" i="67"/>
  <c r="F15" i="67"/>
  <c r="K36" i="23" l="1"/>
  <c r="H36" i="23"/>
  <c r="H44" i="8" l="1"/>
  <c r="G44" i="8"/>
  <c r="F44" i="8"/>
  <c r="E44" i="8"/>
  <c r="D44" i="8"/>
  <c r="C44" i="8"/>
  <c r="H20" i="8"/>
  <c r="G20" i="8"/>
  <c r="F20" i="8"/>
  <c r="E20" i="8"/>
  <c r="D20" i="8"/>
  <c r="C20" i="8"/>
  <c r="E67" i="2" l="1"/>
  <c r="C67" i="2"/>
  <c r="E61" i="2"/>
  <c r="C61" i="2"/>
  <c r="E54" i="2"/>
  <c r="C54" i="2"/>
  <c r="E49" i="2"/>
  <c r="C49" i="2"/>
  <c r="E38" i="2"/>
  <c r="C38" i="2"/>
  <c r="E33" i="2"/>
  <c r="C33" i="2"/>
  <c r="E23" i="2"/>
  <c r="C23" i="2"/>
  <c r="E19" i="2"/>
  <c r="C19" i="2"/>
  <c r="E10" i="2"/>
  <c r="C10" i="2"/>
  <c r="I45" i="1"/>
  <c r="H45" i="1"/>
  <c r="I39" i="1"/>
  <c r="H39" i="1"/>
  <c r="I35" i="1"/>
  <c r="H35" i="1"/>
  <c r="I31" i="1"/>
  <c r="H31" i="1"/>
  <c r="D31" i="1"/>
  <c r="C31" i="1"/>
  <c r="I18" i="1"/>
  <c r="H18" i="1"/>
  <c r="D18" i="1"/>
  <c r="C18" i="1"/>
  <c r="C49" i="1" l="1"/>
  <c r="D49" i="1"/>
  <c r="H32" i="1"/>
  <c r="C30" i="2"/>
  <c r="I32" i="1"/>
  <c r="E70" i="2"/>
  <c r="E30" i="2"/>
  <c r="H48" i="1"/>
  <c r="H49" i="1" s="1"/>
  <c r="C70" i="2"/>
  <c r="I48" i="1"/>
  <c r="I49" i="1" l="1"/>
  <c r="C73" i="2"/>
  <c r="E73" i="2"/>
</calcChain>
</file>

<file path=xl/sharedStrings.xml><?xml version="1.0" encoding="utf-8"?>
<sst xmlns="http://schemas.openxmlformats.org/spreadsheetml/2006/main" count="2691" uniqueCount="1753">
  <si>
    <t>Estado de Situación Financiera</t>
  </si>
  <si>
    <t>Al __ de _____ de ____</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</si>
  <si>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</si>
  <si>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</si>
  <si>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</si>
  <si>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</si>
  <si>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</si>
  <si>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</si>
  <si>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</si>
  <si>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</si>
  <si>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</si>
  <si>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</si>
  <si>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</si>
  <si>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</si>
  <si>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</si>
  <si>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</si>
  <si>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</si>
  <si>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</si>
  <si>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</si>
  <si>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</si>
  <si>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</si>
  <si>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</si>
  <si>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</si>
  <si>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</si>
  <si>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</si>
  <si>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</si>
  <si>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</si>
  <si>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</si>
  <si>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</si>
  <si>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</si>
  <si>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</si>
  <si>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</si>
  <si>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</si>
  <si>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</si>
  <si>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</si>
  <si>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</si>
  <si>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</si>
  <si>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</si>
  <si>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</si>
  <si>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</si>
  <si>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</si>
  <si>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</si>
  <si>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</si>
  <si>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</si>
  <si>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</si>
  <si>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</si>
  <si>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</si>
  <si>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</si>
  <si>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</si>
  <si>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</si>
  <si>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</si>
  <si>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</si>
  <si>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</si>
  <si>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</si>
  <si>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</si>
  <si>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</si>
  <si>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</si>
  <si>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</si>
  <si>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</si>
  <si>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</si>
  <si>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</si>
  <si>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</si>
  <si>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</si>
  <si>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</si>
  <si>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</si>
  <si>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</si>
  <si>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</si>
  <si>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</si>
  <si>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</si>
  <si>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</si>
  <si>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</si>
  <si>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</si>
  <si>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</si>
  <si>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</si>
  <si>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</si>
  <si>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</si>
  <si>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</si>
  <si>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</si>
  <si>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</si>
  <si>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</si>
  <si>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</si>
  <si>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</si>
  <si>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</si>
  <si>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</si>
  <si>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</si>
  <si>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</si>
  <si>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</si>
  <si>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</si>
  <si>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</si>
  <si>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</si>
  <si>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</si>
  <si>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</si>
  <si>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</si>
  <si>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</si>
  <si>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</si>
  <si>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</si>
  <si>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</si>
  <si>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</si>
  <si>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</si>
  <si>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</si>
  <si>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</si>
  <si>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</si>
  <si>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</si>
  <si>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</si>
  <si>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</si>
  <si>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</si>
  <si>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</si>
  <si>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</si>
  <si>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</si>
  <si>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</si>
  <si>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</si>
  <si>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</si>
  <si>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</si>
  <si>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</si>
  <si>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</si>
  <si>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</si>
  <si>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</si>
  <si>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</si>
  <si>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</si>
  <si>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</si>
  <si>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</si>
  <si>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</si>
  <si>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</si>
  <si>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</si>
  <si>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</si>
  <si>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</si>
  <si>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Estado de Actividades</t>
  </si>
  <si>
    <t>Del ______ al _______</t>
  </si>
  <si>
    <t>INGRESOS Y OTROS BENEFICIOS</t>
  </si>
  <si>
    <t>Ingresos de la Gestión:</t>
  </si>
  <si>
    <t>4.1.1</t>
  </si>
  <si>
    <t>Impuestos</t>
  </si>
  <si>
    <t>4.1.2</t>
  </si>
  <si>
    <t>Cuotas y aportaciones de seguridad social</t>
  </si>
  <si>
    <t>4.1.3</t>
  </si>
  <si>
    <t>Contribuciones de Mejoras</t>
  </si>
  <si>
    <t>4.1.4</t>
  </si>
  <si>
    <t>Derechos</t>
  </si>
  <si>
    <t>4.1.5</t>
  </si>
  <si>
    <t>4.1.6</t>
  </si>
  <si>
    <t>4.1.7</t>
  </si>
  <si>
    <t>Ingresos por Venta de Bienes y Servicios</t>
  </si>
  <si>
    <t>4.2.1</t>
  </si>
  <si>
    <t>Participaciones y Aportaciones</t>
  </si>
  <si>
    <t>4.2.2</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</si>
  <si>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</si>
  <si>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</si>
  <si>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</si>
  <si>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</si>
  <si>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</si>
  <si>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</si>
  <si>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</si>
  <si>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</si>
  <si>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</si>
  <si>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</si>
  <si>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</si>
  <si>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</si>
  <si>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</si>
  <si>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</si>
  <si>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</si>
  <si>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</si>
  <si>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</si>
  <si>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</si>
  <si>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</si>
  <si>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</si>
  <si>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</si>
  <si>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</si>
  <si>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</si>
  <si>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</si>
  <si>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</si>
  <si>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</si>
  <si>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</si>
  <si>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</si>
  <si>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</si>
  <si>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</si>
  <si>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</si>
  <si>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</si>
  <si>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</si>
  <si>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</si>
  <si>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</si>
  <si>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</si>
  <si>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</si>
  <si>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</si>
  <si>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</si>
  <si>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</si>
  <si>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</si>
  <si>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</si>
  <si>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</si>
  <si>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</si>
  <si>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</si>
  <si>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</si>
  <si>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</si>
  <si>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</si>
  <si>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</si>
  <si>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</si>
  <si>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</si>
  <si>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</si>
  <si>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</si>
  <si>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</si>
  <si>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</si>
  <si>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</si>
  <si>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</si>
  <si>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</si>
  <si>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</si>
  <si>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</si>
  <si>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</si>
  <si>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</si>
  <si>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5.5.9</t>
  </si>
  <si>
    <t>Otros Gastos</t>
  </si>
  <si>
    <t>Inversión Pública</t>
  </si>
  <si>
    <t>5.6.1</t>
  </si>
  <si>
    <t>Inversión Pública No Capitalizable</t>
  </si>
  <si>
    <t>Total de Gastos y Otras Pérdidas</t>
  </si>
  <si>
    <t>Estado de Variación en la Hacienda Pública</t>
  </si>
  <si>
    <t>Del _____ al ______</t>
  </si>
  <si>
    <t>CONCEPTO</t>
  </si>
  <si>
    <t>TOTAL</t>
  </si>
  <si>
    <t>Actualización de la Hacienda Pública/Patrimonio</t>
  </si>
  <si>
    <t>Resultado del ejercicio (Ahorro / Desahorro)</t>
  </si>
  <si>
    <t>Resultados de Ejercicios Anteriores</t>
  </si>
  <si>
    <t>Estado de Flujos de Efectivo</t>
  </si>
  <si>
    <t>Del _____ al _____</t>
  </si>
  <si>
    <t>20XN</t>
  </si>
  <si>
    <t>20XN-1</t>
  </si>
  <si>
    <t>Flujos de Efectivo de las Actividades de Operación</t>
  </si>
  <si>
    <t>Origen</t>
  </si>
  <si>
    <t xml:space="preserve">Impuestos </t>
  </si>
  <si>
    <t>Cuotas y Aportaciones de Seguridad Social</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</si>
  <si>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</si>
  <si>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</si>
  <si>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</si>
  <si>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</si>
  <si>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</si>
  <si>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</si>
  <si>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</si>
  <si>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</si>
  <si>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</si>
  <si>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</si>
  <si>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</si>
  <si>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</si>
  <si>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</si>
  <si>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</si>
  <si>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</si>
  <si>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</si>
  <si>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</si>
  <si>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</si>
  <si>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</si>
  <si>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</si>
  <si>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</si>
  <si>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</si>
  <si>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</si>
  <si>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</si>
  <si>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</si>
  <si>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</si>
  <si>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</si>
  <si>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</si>
  <si>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</si>
  <si>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</si>
  <si>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</si>
  <si>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1.-</t>
  </si>
  <si>
    <t>2.-</t>
  </si>
  <si>
    <t>3.-</t>
  </si>
  <si>
    <t>4.-</t>
  </si>
  <si>
    <t>Estado de Cambios en la Situación Financiera</t>
  </si>
  <si>
    <t>5.-</t>
  </si>
  <si>
    <t>6.-</t>
  </si>
  <si>
    <t>Notas a los Estados Financieros</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</si>
  <si>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</si>
  <si>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</si>
  <si>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</si>
  <si>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</si>
  <si>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</si>
  <si>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</si>
  <si>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</si>
  <si>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</si>
  <si>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</si>
  <si>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</si>
  <si>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</si>
  <si>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</si>
  <si>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</si>
  <si>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</si>
  <si>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</si>
  <si>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</si>
  <si>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Aprovechamientos</t>
  </si>
  <si>
    <t>Ingresos Derivados de Financiamientos</t>
  </si>
  <si>
    <t>Total</t>
  </si>
  <si>
    <t>Estado Analítico de Ingresos por Fuente de Financiamiento</t>
  </si>
  <si>
    <t>Ingresos Derivados de Financiamiento</t>
  </si>
  <si>
    <t>Estado Analítico del Ejercicio del Presupuesto de Egresos</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</si>
  <si>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</si>
  <si>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</si>
  <si>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</si>
  <si>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</si>
  <si>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</si>
  <si>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</si>
  <si>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</si>
  <si>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</si>
  <si>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</si>
  <si>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</si>
  <si>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</si>
  <si>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</si>
  <si>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</si>
  <si>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</si>
  <si>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</si>
  <si>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</si>
  <si>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</si>
  <si>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</si>
  <si>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</si>
  <si>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</si>
  <si>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</si>
  <si>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</si>
  <si>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</si>
  <si>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</si>
  <si>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</si>
  <si>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</si>
  <si>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</si>
  <si>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</si>
  <si>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</si>
  <si>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</si>
  <si>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</si>
  <si>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</si>
  <si>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</si>
  <si>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</si>
  <si>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</si>
  <si>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</si>
  <si>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</si>
  <si>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</si>
  <si>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</si>
  <si>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</si>
  <si>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</si>
  <si>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</si>
  <si>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</si>
  <si>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</si>
  <si>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</si>
  <si>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</si>
  <si>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</si>
  <si>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</si>
  <si>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</si>
  <si>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</si>
  <si>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</si>
  <si>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</si>
  <si>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</si>
  <si>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</si>
  <si>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</si>
  <si>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</si>
  <si>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</si>
  <si>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</si>
  <si>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</si>
  <si>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</si>
  <si>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01</t>
  </si>
  <si>
    <t>Gasto Corriente</t>
  </si>
  <si>
    <t>02</t>
  </si>
  <si>
    <t>Gasto de Capital</t>
  </si>
  <si>
    <t>03</t>
  </si>
  <si>
    <t>Amortización de la Deuda y Disminución de Pasivos</t>
  </si>
  <si>
    <t>Clasificación Administrativa</t>
  </si>
  <si>
    <t>Dependencia o Unidad Administrativa 1</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</si>
  <si>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</si>
  <si>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</si>
  <si>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</si>
  <si>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</si>
  <si>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</si>
  <si>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</si>
  <si>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Dependencia o Unidad Administrativa 8</t>
  </si>
  <si>
    <t>Dependencia o Unidad Administrativa xx</t>
  </si>
  <si>
    <t>Clasificación Funcional (Finalidad y Función)</t>
  </si>
  <si>
    <t>Gobierno</t>
  </si>
  <si>
    <t>1.1.</t>
  </si>
  <si>
    <t>Legislacion</t>
  </si>
  <si>
    <t>1.2.</t>
  </si>
  <si>
    <t>Justicia</t>
  </si>
  <si>
    <t>1.3.</t>
  </si>
  <si>
    <t>Coordinación de la Politica de Gobierno</t>
  </si>
  <si>
    <t>1.4.</t>
  </si>
  <si>
    <t>Relaciones Exteriores</t>
  </si>
  <si>
    <t>1.5.</t>
  </si>
  <si>
    <t>Asuntos Financieros y Hacendarios</t>
  </si>
  <si>
    <t>1.6.</t>
  </si>
  <si>
    <t>Seguridad Nacional</t>
  </si>
  <si>
    <t>1.7.</t>
  </si>
  <si>
    <t>Asuntos de Orden Público y de Seguridad Interior</t>
  </si>
  <si>
    <t>1.8.</t>
  </si>
  <si>
    <t>Desarrollo Social</t>
  </si>
  <si>
    <t>2.1.</t>
  </si>
  <si>
    <t>Protección Ambiental</t>
  </si>
  <si>
    <t>2.2.</t>
  </si>
  <si>
    <t>Vivienda y Servicios a la Comunidad</t>
  </si>
  <si>
    <t>2.3.</t>
  </si>
  <si>
    <t>Salud</t>
  </si>
  <si>
    <t>2.4.</t>
  </si>
  <si>
    <t>Recreación, Cultura y otras Manifestaciones Sociales</t>
  </si>
  <si>
    <t>2.5.</t>
  </si>
  <si>
    <t>Educación</t>
  </si>
  <si>
    <t>2.6.</t>
  </si>
  <si>
    <t>Protección Social</t>
  </si>
  <si>
    <t>2.7.</t>
  </si>
  <si>
    <t>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</si>
  <si>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</si>
  <si>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</si>
  <si>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</si>
  <si>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</si>
  <si>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</si>
  <si>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</si>
  <si>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</si>
  <si>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</si>
  <si>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</si>
  <si>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</si>
  <si>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</si>
  <si>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</si>
  <si>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</si>
  <si>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</si>
  <si>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</si>
  <si>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</si>
  <si>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</si>
  <si>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</si>
  <si>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</si>
  <si>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</si>
  <si>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</si>
  <si>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Pública / Costo Financiero de la Deuda</t>
  </si>
  <si>
    <t>4.2.</t>
  </si>
  <si>
    <t>Transferencias, Participaciones y Aportaciones Entre Diferentes Niveles y Órdenes de Gobierno</t>
  </si>
  <si>
    <t>4.3.</t>
  </si>
  <si>
    <t>Saneamiento del Sistema Financiero</t>
  </si>
  <si>
    <t>4.4.</t>
  </si>
  <si>
    <t>Adeudos de Ejercicios Fiscales Anteriores</t>
  </si>
  <si>
    <t>Estados e Información Contable</t>
  </si>
  <si>
    <t>Estados e Informes Presupuestarios</t>
  </si>
  <si>
    <t>8.-</t>
  </si>
  <si>
    <t>9.-</t>
  </si>
  <si>
    <t>9.1.-</t>
  </si>
  <si>
    <t>9.2.-</t>
  </si>
  <si>
    <t>9.3.-</t>
  </si>
  <si>
    <t>9.4.-</t>
  </si>
  <si>
    <t>Anexos</t>
  </si>
  <si>
    <t>Relación de Bienes Inmuebles que Componen el Patrimonio</t>
  </si>
  <si>
    <t>Relación de Bienes Muebles que Componen el Patrimonio</t>
  </si>
  <si>
    <t>A1</t>
  </si>
  <si>
    <t>A2</t>
  </si>
  <si>
    <t>A3</t>
  </si>
  <si>
    <t>Relación de Bienes Inmuebles que componen el Patrimonio</t>
  </si>
  <si>
    <t>Al ______</t>
  </si>
  <si>
    <t>Código</t>
  </si>
  <si>
    <t>Descripción del Bien</t>
  </si>
  <si>
    <t>Valor en Libros</t>
  </si>
  <si>
    <t>Relación de Bienes Muebles que componen el Patrimonio</t>
  </si>
  <si>
    <t>Datos de la Cuenta Bancaria</t>
  </si>
  <si>
    <t>Institución Bancaria</t>
  </si>
  <si>
    <t>Número de Cuenta</t>
  </si>
  <si>
    <t>Notas al Estado de Situación Financiera</t>
  </si>
  <si>
    <t>Estimaciones y Deterioros</t>
  </si>
  <si>
    <t>Otros Activos</t>
  </si>
  <si>
    <t>Notas al Estado de Actividades</t>
  </si>
  <si>
    <t>Notas al Estado de Variación en la Hacienda Pública</t>
  </si>
  <si>
    <t>Notas al Estado de Flujos de Efectivo</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</si>
  <si>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</si>
  <si>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</si>
  <si>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</si>
  <si>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</si>
  <si>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</si>
  <si>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</si>
  <si>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Fideicomisos, Mandatos y Análogos</t>
  </si>
  <si>
    <t>Reporte de la Recaudación</t>
  </si>
  <si>
    <t>Información sobre la Deuda y el Reporte Analítico de la Deuda</t>
  </si>
  <si>
    <t>Proceso de Mejora</t>
  </si>
  <si>
    <t>Información por Segmentos</t>
  </si>
  <si>
    <t>Eventos Posteriores al Cierre</t>
  </si>
  <si>
    <t>Partes Relacionadas</t>
  </si>
  <si>
    <t>Contribuciones pendientes de cobro y por recuperar de hasta cinco ejercicios anteriores.</t>
  </si>
  <si>
    <t>Calificaciones otorgadas</t>
  </si>
  <si>
    <t>Al XXXX</t>
  </si>
  <si>
    <t>No. Cuenta Bancaria</t>
  </si>
  <si>
    <t>Tipo de Inversión</t>
  </si>
  <si>
    <t>Monto</t>
  </si>
  <si>
    <t>Fecha de Vencimiento</t>
  </si>
  <si>
    <t>Conciliación entre los ingresos presupuestarios y contables, así como entre los egresos presupuestarios y los gastos contables</t>
  </si>
  <si>
    <t>Reporte Analítico del Activo</t>
  </si>
  <si>
    <t>Cuenta</t>
  </si>
  <si>
    <t>Subcuenta</t>
  </si>
  <si>
    <t>Nombre o Razón Social</t>
  </si>
  <si>
    <t>Saldo</t>
  </si>
  <si>
    <t>Cuenta Contable</t>
  </si>
  <si>
    <t>Depreciación del período</t>
  </si>
  <si>
    <t>Depreciación acumulada</t>
  </si>
  <si>
    <t>Estado Físico del Bien</t>
  </si>
  <si>
    <t>Amortización de Activos Intangibles y Diferidos</t>
  </si>
  <si>
    <t>Del XXXX al XXXX</t>
  </si>
  <si>
    <t>Monto Original</t>
  </si>
  <si>
    <t>% de amortización</t>
  </si>
  <si>
    <t>Amortización del período</t>
  </si>
  <si>
    <t>Amortización acumulada</t>
  </si>
  <si>
    <t>Método Aplicado:</t>
  </si>
  <si>
    <t>CRI</t>
  </si>
  <si>
    <t>1.3.1</t>
  </si>
  <si>
    <t>1.3.2</t>
  </si>
  <si>
    <t>1.3.3</t>
  </si>
  <si>
    <t>1.3.4</t>
  </si>
  <si>
    <t>1.3.5</t>
  </si>
  <si>
    <t>1.4.1</t>
  </si>
  <si>
    <t>1.4.2</t>
  </si>
  <si>
    <t>1.4.3</t>
  </si>
  <si>
    <t>1.4.4</t>
  </si>
  <si>
    <t>1.4.5</t>
  </si>
  <si>
    <t>1.5.1</t>
  </si>
  <si>
    <t>1.5.2</t>
  </si>
  <si>
    <t>1.5.3</t>
  </si>
  <si>
    <t>1.5.4</t>
  </si>
  <si>
    <t>1.5.5</t>
  </si>
  <si>
    <t>1.6.1</t>
  </si>
  <si>
    <t>1.6.2</t>
  </si>
  <si>
    <t>1.6.3</t>
  </si>
  <si>
    <t>1.6.4</t>
  </si>
  <si>
    <t>1.6.5</t>
  </si>
  <si>
    <t>1.7.1</t>
  </si>
  <si>
    <t>1.7.2</t>
  </si>
  <si>
    <t>1.7.3</t>
  </si>
  <si>
    <t>1.7.4</t>
  </si>
  <si>
    <t>1.7.5</t>
  </si>
  <si>
    <t>1.8.1</t>
  </si>
  <si>
    <t>1.8.2</t>
  </si>
  <si>
    <t>1.8.3</t>
  </si>
  <si>
    <t>1.8.4</t>
  </si>
  <si>
    <t>1.8.5</t>
  </si>
  <si>
    <t>1.9.1</t>
  </si>
  <si>
    <t>1.9.2</t>
  </si>
  <si>
    <t>Clasificador por Rubro de Ingresos por Clase (tercer nivel)</t>
  </si>
  <si>
    <t xml:space="preserve"> Del ____ al  _______</t>
  </si>
  <si>
    <t>$</t>
  </si>
  <si>
    <t>Conciliación entre los Ingresos Presupuestarios y Contables</t>
  </si>
  <si>
    <t>(Cifras en pesos)</t>
  </si>
  <si>
    <t>2. Más ingresos contables no presupuestarios</t>
  </si>
  <si>
    <t>3. Menos ingresos presupuestarios no contables</t>
  </si>
  <si>
    <t>Ingresos derivados de financiamientos</t>
  </si>
  <si>
    <t>Correspondiente del ____ al ____</t>
  </si>
  <si>
    <t>Conciliación entre los Egresos Presupuestarios y los Gastos Contables</t>
  </si>
  <si>
    <t>2. Menos egresos presupuestarios no contables</t>
  </si>
  <si>
    <t>3. Mas gastos contables no presupuestales</t>
  </si>
  <si>
    <t>4. Total de Gasto Contable (4 = 1 - 2 + 3)</t>
  </si>
  <si>
    <t>Descripción del Activo</t>
  </si>
  <si>
    <t>Valor de incorporación</t>
  </si>
  <si>
    <t>Valor neto en libros</t>
  </si>
  <si>
    <t>Clave s/catálogo de bienes</t>
  </si>
  <si>
    <t>Vida Útil</t>
  </si>
  <si>
    <t>% de depreciación, deterioro o amortización anual</t>
  </si>
  <si>
    <t>Hacienda Pública / Patrimonio Generado De Ejercicios Anteriores</t>
  </si>
  <si>
    <t>Hacienda Pública / Patrimonio Generado Del Ejercicio</t>
  </si>
  <si>
    <t>Subcuenta Específica</t>
  </si>
  <si>
    <t>Póliza de Registro</t>
  </si>
  <si>
    <t>Fecha</t>
  </si>
  <si>
    <t>Póliza</t>
  </si>
  <si>
    <t>No. Fact./ Documento</t>
  </si>
  <si>
    <t>Valor del Documento</t>
  </si>
  <si>
    <t>Plazo en Días</t>
  </si>
  <si>
    <t>Importe</t>
  </si>
  <si>
    <t xml:space="preserve"> Nº  Póliza</t>
  </si>
  <si>
    <t>Nombre de la Cuenta</t>
  </si>
  <si>
    <t>Debe</t>
  </si>
  <si>
    <t>Haber</t>
  </si>
  <si>
    <t>Montos pagados por ayudas y subsidios</t>
  </si>
  <si>
    <t>Periodo del ___ al _____</t>
  </si>
  <si>
    <t>COG</t>
  </si>
  <si>
    <t>Sector</t>
  </si>
  <si>
    <t>Social
(ayudas)</t>
  </si>
  <si>
    <t>Economico
(subsidio)</t>
  </si>
  <si>
    <t>Beneficiario</t>
  </si>
  <si>
    <t>CURP</t>
  </si>
  <si>
    <t>RFC</t>
  </si>
  <si>
    <t>Monto Pagado</t>
  </si>
  <si>
    <t xml:space="preserve">A4 </t>
  </si>
  <si>
    <t>Montos Pagados por Ayudas y Subsidios</t>
  </si>
  <si>
    <t xml:space="preserve"> </t>
  </si>
  <si>
    <t>No.</t>
  </si>
  <si>
    <t>Nombre de la Obra</t>
  </si>
  <si>
    <t>Ubicación</t>
  </si>
  <si>
    <t>No. Contrato</t>
  </si>
  <si>
    <t>Nombre del Contratista</t>
  </si>
  <si>
    <t>Modalidad de Adjudicación</t>
  </si>
  <si>
    <t>Avance (%)</t>
  </si>
  <si>
    <r>
      <t xml:space="preserve">Situación de la obra </t>
    </r>
    <r>
      <rPr>
        <sz val="10"/>
        <rFont val="Arial"/>
        <family val="2"/>
      </rPr>
      <t>(terminada, en proceso, suspendida, cancelada, terminada anticipadamente)</t>
    </r>
  </si>
  <si>
    <t xml:space="preserve">Contratado </t>
  </si>
  <si>
    <t>Físico</t>
  </si>
  <si>
    <t>Financiero</t>
  </si>
  <si>
    <t>Fondos con afectación específica</t>
  </si>
  <si>
    <t>Tipo</t>
  </si>
  <si>
    <t>Responsable</t>
  </si>
  <si>
    <t>Destino</t>
  </si>
  <si>
    <t>1.1.6.1</t>
  </si>
  <si>
    <t>Estimaciones para Cuentas Incobrables por Derechos a Recibir Efectivo o Equivalentes</t>
  </si>
  <si>
    <t>1.1.6.2</t>
  </si>
  <si>
    <t>Estimación por Deterioro de Inventarios</t>
  </si>
  <si>
    <t>1.2.8.1</t>
  </si>
  <si>
    <t>Estimaciones por Pérdida de Cuentas Incobrables de Documentos por Cobrar a Largo Plazo</t>
  </si>
  <si>
    <t>1.2.8.2</t>
  </si>
  <si>
    <t>Estimaciones por Pérdida de Cuentas Incobrables de Deudores Diversos por Cobrar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</si>
  <si>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</si>
  <si>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</si>
  <si>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</si>
  <si>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</si>
  <si>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</si>
  <si>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</si>
  <si>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1.2.6.4</t>
  </si>
  <si>
    <t>Deterioro Acumulado de Activos Biológicos</t>
  </si>
  <si>
    <t>Si alguna de las siguientes cuentas tuvo movimientos o presentan saldo se deberá informar los criterios utilizados para la determinación de las estimaciones.</t>
  </si>
  <si>
    <t>Si alguna de las siguientes cuentas tuvo movimientos o presentan saldo se deberá informar por tipo circulante o no circulante, los montos totales asociados y sus características cualitativas significativas que les impacten financieramente.</t>
  </si>
  <si>
    <t>1.1.9.1</t>
  </si>
  <si>
    <t>Valores en Garantía</t>
  </si>
  <si>
    <t>1.1.9.2</t>
  </si>
  <si>
    <t>Bienes en Garantía (excluye depósitos de fondos)</t>
  </si>
  <si>
    <t>1.1.9.3</t>
  </si>
  <si>
    <t>Bienes Derivados de Embargos, Decomisos, Aseguramientos y Dación en Pago</t>
  </si>
  <si>
    <t>1.2.9.1</t>
  </si>
  <si>
    <t>Bienes en Concesión</t>
  </si>
  <si>
    <t>1.2.9.2</t>
  </si>
  <si>
    <t>Bienes en Arrendamiento Financiero</t>
  </si>
  <si>
    <t>1.2.9.3</t>
  </si>
  <si>
    <t>Bienes en Comodato</t>
  </si>
  <si>
    <t xml:space="preserve"> Al  ______________</t>
  </si>
  <si>
    <t>Si alguna de las siguientes cuentas tuvo movimientos o presentan saldo se deberá informar de manera agrupada los recursos localizados en dichos fondos, así como la naturaleza de dichos recursos y sus características cualitativas significativas que les afecten o pudieran afectarles financieramente.</t>
  </si>
  <si>
    <t>2.1.6.1</t>
  </si>
  <si>
    <t>Fondos en Garantía a Corto Plazo</t>
  </si>
  <si>
    <t>2.1.6.2</t>
  </si>
  <si>
    <t>Fondos en Administración a Corto Plazo</t>
  </si>
  <si>
    <t>2.1.6.3</t>
  </si>
  <si>
    <t>Fondos Contingentes a Corto Plazo</t>
  </si>
  <si>
    <t>2.1.6.4</t>
  </si>
  <si>
    <t>Fondos de Fideicomisos, Mandatos y Contratos Análogos a Corto Plazo</t>
  </si>
  <si>
    <t>2.1.6.5</t>
  </si>
  <si>
    <t>Otros Fondos de Terceros en Garantía y/o Administración a Corto Plazo</t>
  </si>
  <si>
    <t>2.1.6.6</t>
  </si>
  <si>
    <t>Valores y Bienes en Garantía a Corto Plazo</t>
  </si>
  <si>
    <t>Fondos y Bienes de Terceros en Garantía y/o Administración a Largo Plazo</t>
  </si>
  <si>
    <t>2.2.5.1</t>
  </si>
  <si>
    <t>Fondos en Garantía a Largo Plazo</t>
  </si>
  <si>
    <t>2.2.5.2</t>
  </si>
  <si>
    <t>Fondos en Administración a Largo Plazo</t>
  </si>
  <si>
    <t>2.2.5.3</t>
  </si>
  <si>
    <t>Fondos Contingentes a Largo Plazo</t>
  </si>
  <si>
    <t>2.2.5.4</t>
  </si>
  <si>
    <t>Fondos de Fideicomisos, Mandatos y Contratos Análogos a Largo Plazo</t>
  </si>
  <si>
    <t>2.2.5.5</t>
  </si>
  <si>
    <t>Otros Fondos de Terceros en Garantía y/o Administración a Largo Plazo</t>
  </si>
  <si>
    <t>2.2.5.6</t>
  </si>
  <si>
    <t>Valores y Bienes en Garantía a Largo Plazo</t>
  </si>
  <si>
    <t>2.1.5.1</t>
  </si>
  <si>
    <t>Ingresos Cobrados por Adelantado a Corto Plazo</t>
  </si>
  <si>
    <t>2.1.5.2</t>
  </si>
  <si>
    <t>Intereses Cobrados por Adelantado a Corto Plazo</t>
  </si>
  <si>
    <t>2.1.5.9</t>
  </si>
  <si>
    <t>Otros Pasivos Diferidos a Corto Plazo</t>
  </si>
  <si>
    <t>2.2.4.1</t>
  </si>
  <si>
    <t>Créditos Diferidos a Largo Plazo</t>
  </si>
  <si>
    <t>2.2.4.2</t>
  </si>
  <si>
    <t>Intereses Cobrados por Adelantado a Largo Plazo</t>
  </si>
  <si>
    <t>2.2.4.9</t>
  </si>
  <si>
    <t>Otros Pasivos Diferidos a Largo Plazo</t>
  </si>
  <si>
    <t>Del dd-mmm-aaaa al dd-mmm-aaaa</t>
  </si>
  <si>
    <t>Gastos y Otras Pérdidas</t>
  </si>
  <si>
    <t>Modificaciones a la Hacienda Pública / Patrimonio</t>
  </si>
  <si>
    <t>Total de Efectivo y Equivalentes</t>
  </si>
  <si>
    <t>Variación</t>
  </si>
  <si>
    <t>1.1.1.1</t>
  </si>
  <si>
    <t>Efectivo</t>
  </si>
  <si>
    <t>1.1.1.2</t>
  </si>
  <si>
    <t>Bancos/Tesorería</t>
  </si>
  <si>
    <t>1.1.1.3</t>
  </si>
  <si>
    <t>Bancos/Dependencias y Otros</t>
  </si>
  <si>
    <t>1.1.1.4</t>
  </si>
  <si>
    <t>Inversiones Temporales (Hasta 3 meses)</t>
  </si>
  <si>
    <t>1.1.1.5</t>
  </si>
  <si>
    <t>Fondos con Afectación Específica</t>
  </si>
  <si>
    <t>1.1.1.6</t>
  </si>
  <si>
    <t>Depósitos de Fondos de Terceros en Garantía y/o Administración</t>
  </si>
  <si>
    <t>1.1.1.9</t>
  </si>
  <si>
    <t>Otros Efectivos y Equivalentes</t>
  </si>
  <si>
    <t>Análisis de los saldos inicial y final del Efectivo y equivalentes</t>
  </si>
  <si>
    <t>Al dd-mmm-aaaa</t>
  </si>
  <si>
    <t xml:space="preserve">Depreciación </t>
  </si>
  <si>
    <t>Amortización</t>
  </si>
  <si>
    <t>Incrementos en las Provisiones</t>
  </si>
  <si>
    <t>Incremento en Cuentas por Cobrar</t>
  </si>
  <si>
    <t>Notas de Gestión Administrativa</t>
  </si>
  <si>
    <t>2. Panorama Económico y Financiero</t>
  </si>
  <si>
    <t>Enero</t>
  </si>
  <si>
    <t>Febrero</t>
  </si>
  <si>
    <t>Marzo</t>
  </si>
  <si>
    <t>Abril</t>
  </si>
  <si>
    <t>Mayo</t>
  </si>
  <si>
    <t>Junio</t>
  </si>
  <si>
    <t>Julio</t>
  </si>
  <si>
    <t>Agosto</t>
  </si>
  <si>
    <t>Septiembre</t>
  </si>
  <si>
    <t>Octubre</t>
  </si>
  <si>
    <t>Noviembre</t>
  </si>
  <si>
    <t>Diciembre</t>
  </si>
  <si>
    <t>7.I.1.-</t>
  </si>
  <si>
    <t>I</t>
  </si>
  <si>
    <t>7.I.2.-</t>
  </si>
  <si>
    <t>II</t>
  </si>
  <si>
    <t>III</t>
  </si>
  <si>
    <t>7.III.1-2</t>
  </si>
  <si>
    <t>IV</t>
  </si>
  <si>
    <t>7.IV.1.-</t>
  </si>
  <si>
    <t>7.IV.2.-</t>
  </si>
  <si>
    <t>7.IV.3.-</t>
  </si>
  <si>
    <t>V</t>
  </si>
  <si>
    <t>7.V.1.-</t>
  </si>
  <si>
    <t>7.V.2.-</t>
  </si>
  <si>
    <t>7.GA.1.-</t>
  </si>
  <si>
    <t>7.GA.2.-</t>
  </si>
  <si>
    <t>7.GA.3.-</t>
  </si>
  <si>
    <t>7.GA.4.-</t>
  </si>
  <si>
    <t>7.GA.5.-</t>
  </si>
  <si>
    <t>7.GA.6.-</t>
  </si>
  <si>
    <t>7.GA.9.-</t>
  </si>
  <si>
    <t>7.GA.10.-</t>
  </si>
  <si>
    <t>7.GA.11.-</t>
  </si>
  <si>
    <t>7.GA.12.-</t>
  </si>
  <si>
    <t>7.GA.13.-</t>
  </si>
  <si>
    <t>7.GA.14.-</t>
  </si>
  <si>
    <t>7.GA.15.-</t>
  </si>
  <si>
    <t>ANEXO DE OBRAS EJECUTADAS POR CONTRATO</t>
  </si>
  <si>
    <t xml:space="preserve">EJERCICIO FISCAL: </t>
  </si>
  <si>
    <t>Fondo o Recurso</t>
  </si>
  <si>
    <t>Periodo de ejecución de la obra según contrato</t>
  </si>
  <si>
    <t>Inicio</t>
  </si>
  <si>
    <t>Término</t>
  </si>
  <si>
    <t>DIRECCIÓN O SECRETARÍA DE OBRAS PÚBLICAS</t>
  </si>
  <si>
    <t>CONTRALORÍA MUNICIPAL</t>
  </si>
  <si>
    <t>TITULAR</t>
  </si>
  <si>
    <t>ANEXO DE OBRAS EJECUTADAS POR ADMINISTRACIÓN DIRECTA</t>
  </si>
  <si>
    <t>EJERCICIO FISCAL:</t>
  </si>
  <si>
    <t xml:space="preserve">Periodo de ejecución de la obra </t>
  </si>
  <si>
    <r>
      <t xml:space="preserve">Situación de la obra </t>
    </r>
    <r>
      <rPr>
        <sz val="10"/>
        <rFont val="Arial"/>
        <family val="2"/>
      </rPr>
      <t>(terminada, en proceso, suspendida, cancelada )</t>
    </r>
  </si>
  <si>
    <t>Autorizado</t>
  </si>
  <si>
    <t>A5a</t>
  </si>
  <si>
    <t>A5b</t>
  </si>
  <si>
    <t>Anexo De Obras Ejecutadas Por Contrato</t>
  </si>
  <si>
    <t>Anexo De Obras Ejecutadas Por Administración Directa</t>
  </si>
  <si>
    <r>
      <t xml:space="preserve">DEL ___ DE </t>
    </r>
    <r>
      <rPr>
        <b/>
        <u/>
        <sz val="11"/>
        <rFont val="Arial"/>
        <family val="2"/>
      </rPr>
      <t>MES</t>
    </r>
    <r>
      <rPr>
        <b/>
        <sz val="11"/>
        <rFont val="Arial"/>
        <family val="2"/>
      </rPr>
      <t xml:space="preserve">  AL ___ DE </t>
    </r>
    <r>
      <rPr>
        <b/>
        <u/>
        <sz val="11"/>
        <rFont val="Arial"/>
        <family val="2"/>
      </rPr>
      <t>MES</t>
    </r>
    <r>
      <rPr>
        <b/>
        <sz val="11"/>
        <rFont val="Arial"/>
        <family val="2"/>
      </rPr>
      <t xml:space="preserve"> DEL </t>
    </r>
    <r>
      <rPr>
        <b/>
        <u/>
        <sz val="11"/>
        <rFont val="Arial"/>
        <family val="2"/>
      </rPr>
      <t>AÑO</t>
    </r>
  </si>
  <si>
    <t>Mensual</t>
  </si>
  <si>
    <t>Acumulado</t>
  </si>
  <si>
    <t>Disponibilidad Inicial</t>
  </si>
  <si>
    <t>INGRESOS</t>
  </si>
  <si>
    <t>Contribuciones de mejoras</t>
  </si>
  <si>
    <t>Participaciones y aportaciones</t>
  </si>
  <si>
    <t>Transferencias, asignaciones, subsidios y otras ayudas</t>
  </si>
  <si>
    <t xml:space="preserve">Total de Ingresos </t>
  </si>
  <si>
    <t>EGRESOS</t>
  </si>
  <si>
    <t>Servicios personales</t>
  </si>
  <si>
    <t>Materiales y suministros</t>
  </si>
  <si>
    <t>Servicios generales</t>
  </si>
  <si>
    <t>Bienes muebles, inmuebles e intangibles</t>
  </si>
  <si>
    <t>Inversión pública</t>
  </si>
  <si>
    <t>Inversiones financieras y otras provisiones</t>
  </si>
  <si>
    <t>Deuda pública</t>
  </si>
  <si>
    <t xml:space="preserve">Total de Egresos </t>
  </si>
  <si>
    <t xml:space="preserve">Disponibilidad Final </t>
  </si>
  <si>
    <t>Comprobación de la Disponibilidad Final</t>
  </si>
  <si>
    <t>Activo Circulante  (Excepto Inventarios y Almacen)</t>
  </si>
  <si>
    <t>1.1.1.1.</t>
  </si>
  <si>
    <t xml:space="preserve">Efectivo </t>
  </si>
  <si>
    <t>1.1.1.2.</t>
  </si>
  <si>
    <t>Bancos/Tesoreria</t>
  </si>
  <si>
    <t>1.1.1.3.</t>
  </si>
  <si>
    <t>Bancos/Dependencias y otros</t>
  </si>
  <si>
    <t>1.1.1.4.</t>
  </si>
  <si>
    <t>Inversiones Temporales (hasta 3 meses)</t>
  </si>
  <si>
    <t>1.1.1.5.</t>
  </si>
  <si>
    <t>Fondos con afectacion especifica</t>
  </si>
  <si>
    <t>1.1.1.6.</t>
  </si>
  <si>
    <t>Depositos de fondos de terceros en grantia y/o administracion</t>
  </si>
  <si>
    <t>1.1.1.9.</t>
  </si>
  <si>
    <t>Otros efectivos y equivalentes</t>
  </si>
  <si>
    <t>1.1.2.1</t>
  </si>
  <si>
    <t xml:space="preserve">Inversiones financieras </t>
  </si>
  <si>
    <t>1.1.2.2.</t>
  </si>
  <si>
    <t xml:space="preserve">Cuentas por cobrar </t>
  </si>
  <si>
    <t>1.1.2.3.</t>
  </si>
  <si>
    <t xml:space="preserve">Deudores diversos por cobrar </t>
  </si>
  <si>
    <t>1.1.2.4.</t>
  </si>
  <si>
    <t xml:space="preserve">Ingresos por recuperar </t>
  </si>
  <si>
    <t>1.1.2.5.</t>
  </si>
  <si>
    <t>Deudores por anticipos de la tesoreria</t>
  </si>
  <si>
    <t>1.1.2.6.</t>
  </si>
  <si>
    <t xml:space="preserve">Prestamos otrogados </t>
  </si>
  <si>
    <t>1.1.2.9.</t>
  </si>
  <si>
    <t xml:space="preserve">Otros derechos a recibir efectivo o equivalentes </t>
  </si>
  <si>
    <t>1.1.3.1.</t>
  </si>
  <si>
    <t xml:space="preserve">Anticipo a proveedores por adq. De bienes y prestacion de servicios </t>
  </si>
  <si>
    <t>1.1.3.2.</t>
  </si>
  <si>
    <t xml:space="preserve">Anticipo a proveedores por adq. De bienes inmuebles y muebles </t>
  </si>
  <si>
    <t>1.1.3.3.</t>
  </si>
  <si>
    <t xml:space="preserve">Anticipo a proveedores por adq. De bienes intangibles </t>
  </si>
  <si>
    <t>1.1.3.4.</t>
  </si>
  <si>
    <t xml:space="preserve">Anticipo a contratistas por obras publicas </t>
  </si>
  <si>
    <t>1.1.3.9.</t>
  </si>
  <si>
    <t>Otros derechos a recibir bienes o servicios</t>
  </si>
  <si>
    <t>1.1.6.1.</t>
  </si>
  <si>
    <t>Estimaciones para cuetnas incobrables por derechos a recibir efectivo o equivalentes</t>
  </si>
  <si>
    <t>Valores en garantia</t>
  </si>
  <si>
    <t>Bienes en garantia(excluye depositos en fondo)</t>
  </si>
  <si>
    <t>Bienes derivados de embargos, decomisos, aseguramientos y dacion en pago</t>
  </si>
  <si>
    <t>Total Activo Circulante</t>
  </si>
  <si>
    <t>Pasivo Circulante Generado en el Ejercicio</t>
  </si>
  <si>
    <t>2.1.1.1.</t>
  </si>
  <si>
    <t xml:space="preserve">Servicios personales por pagar </t>
  </si>
  <si>
    <t>2.1.1.2.</t>
  </si>
  <si>
    <t xml:space="preserve">Proveedores por pagar </t>
  </si>
  <si>
    <t>2.1.1.3.</t>
  </si>
  <si>
    <t xml:space="preserve">Contratistas por obras publicas por pagar </t>
  </si>
  <si>
    <t>2.1.1.5.</t>
  </si>
  <si>
    <t xml:space="preserve">Transferencias otorgadas por pagar </t>
  </si>
  <si>
    <t>2.1.1.6.</t>
  </si>
  <si>
    <t xml:space="preserve">Intereses, comisiones y otros gastos de la deuda publica por pagar </t>
  </si>
  <si>
    <t>2.1.1.7.</t>
  </si>
  <si>
    <t xml:space="preserve">Retenciones y contribuciones por pagar </t>
  </si>
  <si>
    <t>2.1.1.8.</t>
  </si>
  <si>
    <t xml:space="preserve">Devoluciones de la ley de ingresos por pagar </t>
  </si>
  <si>
    <t>2.1.1.9.</t>
  </si>
  <si>
    <t xml:space="preserve">Otras cuentas por pagar </t>
  </si>
  <si>
    <t>2.1.2.1.</t>
  </si>
  <si>
    <t>Documentos comerciales por pagar</t>
  </si>
  <si>
    <t>2.1.2.2.</t>
  </si>
  <si>
    <t>Documentos con contratistas por obras publicas por pagar</t>
  </si>
  <si>
    <t>2.1.2.9.</t>
  </si>
  <si>
    <t>Otros documentos por pagar</t>
  </si>
  <si>
    <t>2.1.3.1.</t>
  </si>
  <si>
    <t>Porcion a corto plazo de la deuca publica interna</t>
  </si>
  <si>
    <t>2.1.3.3.</t>
  </si>
  <si>
    <t>Porcion a corto plazo de arrendamiento financiero</t>
  </si>
  <si>
    <t>2.1.5.</t>
  </si>
  <si>
    <t>2.1.5.1.</t>
  </si>
  <si>
    <t>Ingresos cobrados por adelantado</t>
  </si>
  <si>
    <t>2.1.5.2.</t>
  </si>
  <si>
    <t>Intereses cobrados por adelantado</t>
  </si>
  <si>
    <t>2.1.5.9.</t>
  </si>
  <si>
    <t>Otros pasivos diferidos</t>
  </si>
  <si>
    <t>2.1.6.</t>
  </si>
  <si>
    <t>Fondos y bienes de Terceros en Garantia y/o Administracion a Corto Plazo</t>
  </si>
  <si>
    <t>2.1.6.1.</t>
  </si>
  <si>
    <t xml:space="preserve">Fondos en garantia </t>
  </si>
  <si>
    <t>2.1.6.2.</t>
  </si>
  <si>
    <t>Fondos en Administracion</t>
  </si>
  <si>
    <t>2.1.6.3.</t>
  </si>
  <si>
    <t>Fondos Contingentes</t>
  </si>
  <si>
    <t>2.1.6.4.</t>
  </si>
  <si>
    <t>Fondos de Fideicomisos, mandatos y contratos analogos</t>
  </si>
  <si>
    <t>2.1.6.5.</t>
  </si>
  <si>
    <t>Otros fondos de terceros en garantia y/o administracion</t>
  </si>
  <si>
    <t>2.1.6.6.</t>
  </si>
  <si>
    <t>Valores y bienes en garantia</t>
  </si>
  <si>
    <t>2.1.7.</t>
  </si>
  <si>
    <t>Provisiones a corto Plazo</t>
  </si>
  <si>
    <t>2.1.7.1.</t>
  </si>
  <si>
    <t>Provision para demandas y juicios</t>
  </si>
  <si>
    <t>2.1.7.2.</t>
  </si>
  <si>
    <t>Provision para contingencias</t>
  </si>
  <si>
    <t>2.1.7.9.</t>
  </si>
  <si>
    <t>Otras provisiones</t>
  </si>
  <si>
    <t>2.1.9.</t>
  </si>
  <si>
    <t>Otros Pasivos a corto Plazo</t>
  </si>
  <si>
    <t>2.1.9.1.</t>
  </si>
  <si>
    <t>Ingresos por clasificar</t>
  </si>
  <si>
    <t>2.1.9.2</t>
  </si>
  <si>
    <t>Recaudacion por participar</t>
  </si>
  <si>
    <t>2.1.9.9</t>
  </si>
  <si>
    <t>Otros pasivos circulantes</t>
  </si>
  <si>
    <t>Total Pasivo Circulante Generado en el Ejercicio</t>
  </si>
  <si>
    <t>Disponibilidad Comprobada</t>
  </si>
  <si>
    <t>A6</t>
  </si>
  <si>
    <t>Estados de Origen y Aplicación de Recursos</t>
  </si>
  <si>
    <r>
      <t xml:space="preserve">Estado de Origen y Aplicación de Recursos de </t>
    </r>
    <r>
      <rPr>
        <b/>
        <u/>
        <sz val="11"/>
        <rFont val="Arial"/>
        <family val="2"/>
      </rPr>
      <t>(Ej. FISMDF)</t>
    </r>
  </si>
  <si>
    <t>Clasificación por Objeto del Gasto (Capítulo y concepto)</t>
  </si>
  <si>
    <t>201xx (año anterior)</t>
  </si>
  <si>
    <t>20xx (ej. Actual)</t>
  </si>
  <si>
    <t>Estado Analítico del Ejercicio del Presupuesto de Egresos Detallado</t>
  </si>
  <si>
    <t>Estado Analítico de Ingresos Detallado</t>
  </si>
  <si>
    <t>Balance Presupuestario</t>
  </si>
  <si>
    <t>Informe Analítico de Obligacioines Diferentes de Financiamientos</t>
  </si>
  <si>
    <t>Informe Analítico de la Deuda Pública y Otros Pasivos</t>
  </si>
  <si>
    <t>Estado de Situación Financiera Detallado</t>
  </si>
  <si>
    <t>Nombre</t>
  </si>
  <si>
    <t>Formato</t>
  </si>
  <si>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</si>
  <si>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</si>
  <si>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</si>
  <si>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</si>
  <si>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</si>
  <si>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</si>
  <si>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</si>
  <si>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</si>
  <si>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</si>
  <si>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</si>
  <si>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</si>
  <si>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</si>
  <si>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</si>
  <si>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</si>
  <si>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</si>
  <si>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</si>
  <si>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</si>
  <si>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</si>
  <si>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</si>
  <si>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</si>
  <si>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</si>
  <si>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</si>
  <si>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</si>
  <si>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</si>
  <si>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</si>
  <si>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</si>
  <si>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</si>
  <si>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</si>
  <si>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</si>
  <si>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</si>
  <si>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</si>
  <si>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</si>
  <si>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</si>
  <si>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</si>
  <si>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</si>
  <si>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</si>
  <si>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</si>
  <si>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</si>
  <si>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</si>
  <si>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</si>
  <si>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</si>
  <si>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</si>
  <si>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</si>
  <si>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</si>
  <si>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</si>
  <si>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</si>
  <si>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</si>
  <si>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</si>
  <si>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</si>
  <si>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</si>
  <si>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</si>
  <si>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</si>
  <si>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</si>
  <si>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</si>
  <si>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</si>
  <si>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</si>
  <si>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</si>
  <si>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</si>
  <si>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</si>
  <si>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</si>
  <si>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</si>
  <si>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</si>
  <si>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</si>
  <si>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</si>
  <si>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</si>
  <si>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</si>
  <si>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</si>
  <si>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</si>
  <si>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</si>
  <si>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</si>
  <si>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</si>
  <si>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</si>
  <si>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</si>
  <si>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</si>
  <si>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</si>
  <si>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</si>
  <si>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</si>
  <si>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</si>
  <si>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</si>
  <si>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</si>
  <si>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</si>
  <si>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</si>
  <si>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</si>
  <si>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</si>
  <si>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</si>
  <si>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</si>
  <si>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</si>
  <si>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</si>
  <si>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</si>
  <si>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</si>
  <si>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</si>
  <si>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</si>
  <si>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</si>
  <si>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</si>
  <si>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</si>
  <si>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</si>
  <si>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</si>
  <si>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</si>
  <si>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</si>
  <si>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</si>
  <si>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</si>
  <si>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</si>
  <si>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</si>
  <si>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</si>
  <si>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</si>
  <si>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</si>
  <si>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</si>
  <si>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</si>
  <si>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</si>
  <si>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</si>
  <si>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</si>
  <si>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20XN-1 (e)</t>
  </si>
  <si>
    <t>20XN (d)</t>
  </si>
  <si>
    <t>Concepto (c)</t>
  </si>
  <si>
    <t>(PESOS)</t>
  </si>
  <si>
    <t>Al 31 de diciembre de 20XN-1 y al XX de XXXX de 20XN (b)</t>
  </si>
  <si>
    <t>Estado de Situación Financiera Detallado - LDF</t>
  </si>
  <si>
    <t>NOMBRE DEL ENTE PÚBLICO (a)</t>
  </si>
  <si>
    <t>Se refiere al valor del Bono Cupón Cero que respalda el pago de los créditos asociados al mismo (Activo).</t>
  </si>
  <si>
    <t>²</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</si>
  <si>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</si>
  <si>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¹</t>
  </si>
  <si>
    <t>C. Crédito XX</t>
  </si>
  <si>
    <t>B. Crédito 2</t>
  </si>
  <si>
    <t>A. Crédito 1</t>
  </si>
  <si>
    <t>6. Obligaciones a Corto Plazo (Informativo)</t>
  </si>
  <si>
    <t>Tasa Efectiva 
(p)</t>
  </si>
  <si>
    <t>Comisiones y Costos Relacionados 
(o)</t>
  </si>
  <si>
    <t>Tasa de Interés 
(n)</t>
  </si>
  <si>
    <t>Plazo Pactado 
(m)</t>
  </si>
  <si>
    <t>Monto Contratado 
(l)</t>
  </si>
  <si>
    <t>Obligaciones a Corto Plazo (k)</t>
  </si>
  <si>
    <t>C. Instrumento Bono Cupón Cero XX</t>
  </si>
  <si>
    <t>B. Instrumento Bono Cupón Cero 2</t>
  </si>
  <si>
    <t>A. Instrumento Bono Cupón Cero 1</t>
  </si>
  <si>
    <r>
      <t xml:space="preserve">5. Valor de Instrumentos Bono Cupón Cero </t>
    </r>
    <r>
      <rPr>
        <b/>
        <sz val="8"/>
        <color theme="1"/>
        <rFont val="Calibri"/>
        <family val="2"/>
      </rPr>
      <t>²</t>
    </r>
    <r>
      <rPr>
        <b/>
        <sz val="8"/>
        <color theme="1"/>
        <rFont val="Arial"/>
        <family val="2"/>
      </rPr>
      <t xml:space="preserve"> (Informativo)</t>
    </r>
  </si>
  <si>
    <t>C. Deuda Contingente XX</t>
  </si>
  <si>
    <t>B. Deuda Contingente 2</t>
  </si>
  <si>
    <t>A. Deuda Contingente 1</t>
  </si>
  <si>
    <r>
      <t xml:space="preserve">4. Deuda Contingente </t>
    </r>
    <r>
      <rPr>
        <b/>
        <sz val="8"/>
        <color theme="1"/>
        <rFont val="Calibri"/>
        <family val="2"/>
      </rPr>
      <t>¹</t>
    </r>
    <r>
      <rPr>
        <b/>
        <sz val="8"/>
        <color theme="1"/>
        <rFont val="Arial"/>
        <family val="2"/>
      </rPr>
      <t xml:space="preserve"> (informativo)</t>
    </r>
  </si>
  <si>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</si>
  <si>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</si>
  <si>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</si>
  <si>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</si>
  <si>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</si>
  <si>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</si>
  <si>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</si>
  <si>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</si>
  <si>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</si>
  <si>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</si>
  <si>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</si>
  <si>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Pago de Comisiones y demás costos asociados durante el Periodo (j)</t>
  </si>
  <si>
    <t>Pago de Intereses del Periodo (i)</t>
  </si>
  <si>
    <t>Saldo Final del Periodo (h) 
h=d+e-f+g</t>
  </si>
  <si>
    <t>Revaluaciones, Reclasificaciones y Otros Ajustes (g)</t>
  </si>
  <si>
    <t>Amortizaciones del Periodo (f)</t>
  </si>
  <si>
    <t>Disposiciones del Periodo (e)</t>
  </si>
  <si>
    <t>Saldo al 
31 de diciembre de 20XN-1 (d)</t>
  </si>
  <si>
    <t>Denominación de la Deuda Pública y Otros Pasivos (c)</t>
  </si>
  <si>
    <t>Del 1 de enero al XX de XXXX de 20XN (b)</t>
  </si>
  <si>
    <t>Informe Analítico de la Deuda Pública y Otros Pasivos - LDF</t>
  </si>
  <si>
    <t>NOMBRE DEL ENTE PUBLICO (a)</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</si>
  <si>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</si>
  <si>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</si>
  <si>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</si>
  <si>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</si>
  <si>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</si>
  <si>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</si>
  <si>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</si>
  <si>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</si>
  <si>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</si>
  <si>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</si>
  <si>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</si>
  <si>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 de 20XN 
(m = g – l)</t>
  </si>
  <si>
    <t>Monto pagado de la inversión actualizado al XX de XXXX de 20XN 
(l)</t>
  </si>
  <si>
    <t>Monto pagado de la inversión al XX de XXXX de 20XN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</si>
  <si>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</si>
  <si>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</si>
  <si>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</si>
  <si>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</si>
  <si>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</si>
  <si>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</si>
  <si>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</si>
  <si>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</si>
  <si>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</si>
  <si>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VIII. Balance Presupuestario de Recursos Etiquetados sin Financiamiento Neto (VIII = VII – A3.2)</t>
  </si>
  <si>
    <t>VII. Balance Presupuestario de Recursos Etiquetados (VII = A2 + A3.2 – B2 + C2)</t>
  </si>
  <si>
    <t>C2. Remanentes de Transferencias Federales Etiquetadas aplicados en el periodo</t>
  </si>
  <si>
    <t>B2. Gasto Etiquetado (sin incluir Amortización de la Deuda Pública)</t>
  </si>
  <si>
    <t>G2. Amortización de la Deuda Pública con Gasto Etiquetado</t>
  </si>
  <si>
    <t>F2. Financiamiento con Fuente de Pago de Transferencias Federales Etiquetadas</t>
  </si>
  <si>
    <t>A3.2 Financiamiento Neto con Fuente de Pago de Transferencias Federales Etiquetadas (A3.2 = F2 – G2)</t>
  </si>
  <si>
    <t>A2. Transferencias Federales Etiquetadas</t>
  </si>
  <si>
    <t>Recaudado/</t>
  </si>
  <si>
    <t>Estimado/ Aprobado</t>
  </si>
  <si>
    <t>VI. Balance Presupuestario de Recursos Disponibles sin Financiamiento Neto (VI = V – A3.1)</t>
  </si>
  <si>
    <t>V. Balance Presupuestario de Recursos Disponibles (V = A1 + A3.1 – B 1 + C1)</t>
  </si>
  <si>
    <t>C1. Remanentes de Ingresos de Libre Disposición aplicados en el periodo</t>
  </si>
  <si>
    <t>B1. Gasto No Etiquetado (sin incluir Amortización de la Deuda Pública)</t>
  </si>
  <si>
    <t>G1. Amortización de la Deuda Pública con Gasto No Etiquetado</t>
  </si>
  <si>
    <t>F1. Financiamiento con Fuente de Pago de Ingresos de Libre Disposición</t>
  </si>
  <si>
    <t>A3.1 Financiamiento Neto con Fuente de Pago de Ingresos de Libre Disposición (A3.1 = F1 – G1)</t>
  </si>
  <si>
    <t xml:space="preserve">A1. Ingresos de Libre Disposición </t>
  </si>
  <si>
    <t>Estimado/</t>
  </si>
  <si>
    <t>A3. Financiamiento Neto (A3 = F – G )</t>
  </si>
  <si>
    <t>G. Amortización de la Deuda (G = G1 + G2)</t>
  </si>
  <si>
    <t>F. Financiamiento (F = F1 + F2)</t>
  </si>
  <si>
    <t>IV. Balance Primario (IV = III + E)</t>
  </si>
  <si>
    <t>E2. Intereses, Comisiones y Gastos de la Deuda con Gasto Etiquetado</t>
  </si>
  <si>
    <t>E1. Intereses, Comisiones y Gastos de la Deuda con Gasto No Etiquetado</t>
  </si>
  <si>
    <t>E. Intereses, Comisiones y Gastos de la Deuda (E = E1+E2)</t>
  </si>
  <si>
    <t>III. Balance Presupuestario sin Financiamiento Neto y sin Remanentes del Ejercicio Anterior 
(III= II - C)</t>
  </si>
  <si>
    <t>II. Balance Presupuestario sin Financiamiento Neto (II = I - A3)</t>
  </si>
  <si>
    <t xml:space="preserve">I. Balance Presupuestario (I = A – B + C)  </t>
  </si>
  <si>
    <t>C. Remanentes del Ejercicio Anterior ( C = C1 + C2 )</t>
  </si>
  <si>
    <t xml:space="preserve">B2. Gasto Etiquetado (sin incluir Amortización de la Deuda Pública) </t>
  </si>
  <si>
    <t>B. Egresos Presupuestarios1 (B = B1+B2)</t>
  </si>
  <si>
    <t>A3. Financiamiento Neto</t>
  </si>
  <si>
    <t>A1. Ingresos de Libre Disposición</t>
  </si>
  <si>
    <t>A. Ingresos Totales (A = A1+A2+A3)</t>
  </si>
  <si>
    <t>Recaudado/ Pagado</t>
  </si>
  <si>
    <t>Estimado/ Aprobado (d)</t>
  </si>
  <si>
    <t>Balance Presupuestario - LDF</t>
  </si>
  <si>
    <t>3. Ingresos Derivados de Financiamientos (3 = 1 + 2)</t>
  </si>
  <si>
    <t>2. Ingresos Derivados de Financiamientos con Fuente de Pago de Transferencias Federales Etiquetadas</t>
  </si>
  <si>
    <t>1. Ingresos Derivados de Financiamientos con Fuente de Pago de Ingresos de Libre Disposición</t>
  </si>
  <si>
    <t>Datos Informativos</t>
  </si>
  <si>
    <t>IV. Total de Ingresos (IV = I + II + III)</t>
  </si>
  <si>
    <t>A. Ingresos Derivados de Financiamientos</t>
  </si>
  <si>
    <t>III. Ingresos Derivados de Financiamientos (III = A)</t>
  </si>
  <si>
    <t>II. Total de Transferencias Federales Etiquetadas (II = A + B + C + D + E)</t>
  </si>
  <si>
    <t>E. Otras Transferencias Federales Etiquetadas</t>
  </si>
  <si>
    <t>D. Transferencias, Subsidios y Subvenciones, y Pensiones y Jubilaciones</t>
  </si>
  <si>
    <t>c2) Fondo Minero</t>
  </si>
  <si>
    <t>c1) Fondo para Entidades Federativas y Municipios Productores de Hidrocarburos</t>
  </si>
  <si>
    <t>C. Fondos Distintos de Aportaciones (C=c1+c2)</t>
  </si>
  <si>
    <t>b4) Otros Convenios y Subsidios</t>
  </si>
  <si>
    <t>b3) Convenios de Reasignación</t>
  </si>
  <si>
    <t>b2) Convenios de Descentralización</t>
  </si>
  <si>
    <t>b1) Convenios de Protección Social en Salud</t>
  </si>
  <si>
    <t>B. Convenios (B=b1+b2+b3+b4)</t>
  </si>
  <si>
    <t>a8) Fondo de Aportaciones para el Fortalecimiento de las Entidades Federativas</t>
  </si>
  <si>
    <t>a7) Fondo de Aportaciones para la Seguridad Pública de los Estados y del Distrito Federal</t>
  </si>
  <si>
    <t>a6) Fondo de Aportaciones para la Educación Tecnológica y de Adultos</t>
  </si>
  <si>
    <t>a5) Fondo de Aportaciones Múltiples</t>
  </si>
  <si>
    <t>a4) Fondo de Aportaciones para el Fortalecimiento de los Municipios y de las Demarcaciones Territoriales del Distrito Federal</t>
  </si>
  <si>
    <t>a3) Fondo de Aportaciones para la Infraestructura Social</t>
  </si>
  <si>
    <t>a2) Fondo de Aportaciones para los Servicios de Salud</t>
  </si>
  <si>
    <t>a1) Fondo de Aportaciones para la Nómina Educativa y Gasto Operativo</t>
  </si>
  <si>
    <t>A. Aportaciones (A=a1+a2+a3+a4+a5+a6+a7+a8)</t>
  </si>
  <si>
    <t xml:space="preserve">Transferencias Federales Etiquetadas </t>
  </si>
  <si>
    <t>Ingresos Excedentes de Ingresos de Libre Disposición</t>
  </si>
  <si>
    <t>(I=A+B+C+D+E+F+G+H+I+J+K+L)</t>
  </si>
  <si>
    <t>I. Total de Ingresos de Libre Disposición</t>
  </si>
  <si>
    <t>l2) Otros Ingresos de Libre Disposición</t>
  </si>
  <si>
    <t xml:space="preserve">l1) Participaciones en Ingresos Locales </t>
  </si>
  <si>
    <t>L. Otros Ingresos de Libre Disposición (L=l1+l2)</t>
  </si>
  <si>
    <t>k1) Otros Convenios y Subsidios</t>
  </si>
  <si>
    <t>K. Convenios</t>
  </si>
  <si>
    <t>i5) Otros Incentivos Económicos</t>
  </si>
  <si>
    <t>i4) Fondo de Compensación de Repecos-Intermedios</t>
  </si>
  <si>
    <t>i3) Impuesto Sobre Automóviles Nuevos</t>
  </si>
  <si>
    <t>i2) Fondo de Compensación ISAN</t>
  </si>
  <si>
    <t>i1) Tenencia o Uso de Vehículos</t>
  </si>
  <si>
    <t>I. Incentivos Derivados de la Colaboración Fiscal (I=i1+i2+i3+i4+i5)</t>
  </si>
  <si>
    <t>h11) Fondo de Estabilización de los Ingresos de las Entidades Federativas</t>
  </si>
  <si>
    <t>h10) Fondo del Impuesto Sobre la Renta</t>
  </si>
  <si>
    <t>h9) Gasolinas y Diésel</t>
  </si>
  <si>
    <t>h8) 3.17% Sobre Extracción de Petróleo</t>
  </si>
  <si>
    <t>h7) 0.136% de la Recaudación Federal Participable</t>
  </si>
  <si>
    <t>h6) Impuesto Especial Sobre Producción y Servicios</t>
  </si>
  <si>
    <t>h5) Fondo de Extracción de Hidrocarburos</t>
  </si>
  <si>
    <t>h4) Fondo de Compensación</t>
  </si>
  <si>
    <t>h3) Fondo de Fiscalización y Recaudación</t>
  </si>
  <si>
    <t>h2) Fondo de Fomento Municipal</t>
  </si>
  <si>
    <t xml:space="preserve">h1) Fondo General de Participaciones </t>
  </si>
  <si>
    <t>(H=h1+h2+h3+h4+h5+h6+h7+h8+h9+h10+h11)</t>
  </si>
  <si>
    <t>H. Participaciones</t>
  </si>
  <si>
    <t>F. Aprovechamientos</t>
  </si>
  <si>
    <t>E. Productos</t>
  </si>
  <si>
    <t>D. Derechos</t>
  </si>
  <si>
    <t>C. Contribuciones de Mejoras</t>
  </si>
  <si>
    <t>B. Cuotas y Aportaciones de Seguridad Social</t>
  </si>
  <si>
    <t>A. Impuestos</t>
  </si>
  <si>
    <t>Ingresos de Libre Disposición</t>
  </si>
  <si>
    <t>Ampliaciones/
 (Reducciones)</t>
  </si>
  <si>
    <t>Estimado (d)</t>
  </si>
  <si>
    <t>Diferencia (e)</t>
  </si>
  <si>
    <t xml:space="preserve">Concepto (c) </t>
  </si>
  <si>
    <t>Estado Analítico de Ingresos Detallado - LDF</t>
  </si>
  <si>
    <t>III. Total de Egresos (III = I + II)</t>
  </si>
  <si>
    <t>i7) Adeudos de Ejercicios Fiscales Anteriores (ADEFAS)</t>
  </si>
  <si>
    <t>i6) Apoyos Financieros</t>
  </si>
  <si>
    <t>i5) Costo por Coberturas</t>
  </si>
  <si>
    <t>i4) Gastos de la Deuda Pública</t>
  </si>
  <si>
    <t>i3) Comisiones de la Deuda Pública</t>
  </si>
  <si>
    <t>i2) Intereses de la Deuda Pública</t>
  </si>
  <si>
    <t>i1) Amortización de la Deuda Pública</t>
  </si>
  <si>
    <t>I. Deuda Pública (I=i1+i2+i3+i4+i5+i6+i7)</t>
  </si>
  <si>
    <t>h3) Convenios</t>
  </si>
  <si>
    <t>h2) Aportaciones</t>
  </si>
  <si>
    <t>h1) Participaciones</t>
  </si>
  <si>
    <t>H. Participaciones y Aportaciones (H=h1+h2+h3)</t>
  </si>
  <si>
    <t>g7) Provisiones para Contingencias y Otras Erogaciones Especiales</t>
  </si>
  <si>
    <t>g6) Otras Inversiones Financieras</t>
  </si>
  <si>
    <t>Fideicomiso de Desastres Naturales (Informativo)</t>
  </si>
  <si>
    <t>g5) Inversiones en Fideicomisos, Mandatos y Otros Análogos</t>
  </si>
  <si>
    <t>g4) Concesión de Préstamos</t>
  </si>
  <si>
    <t>g3) Compra de Títulos y Valores</t>
  </si>
  <si>
    <t>g2) Acciones y Participaciones de Capital</t>
  </si>
  <si>
    <t>g1) Inversiones Para el Fomento de Actividades Productivas</t>
  </si>
  <si>
    <t>G. Inversiones Financieras y Otras Provisiones (G=g1+g2+g3+g4+g5+g6+g7)</t>
  </si>
  <si>
    <t>f3) Proyectos Productivos y Acciones de Fomento</t>
  </si>
  <si>
    <t>f2) Obra Pública en Bienes Propios</t>
  </si>
  <si>
    <t>f1) Obra Pública en Bienes de Dominio Público</t>
  </si>
  <si>
    <t>F. Inversión Pública (F=f1+f2+f3)</t>
  </si>
  <si>
    <t>e9) Activos Intangibles</t>
  </si>
  <si>
    <t>e8) Bienes Inmuebles</t>
  </si>
  <si>
    <t>e7) Activos Biológicos</t>
  </si>
  <si>
    <t>e6) Maquinaria, Otros Equipos y Herramientas</t>
  </si>
  <si>
    <t>e5) Equipo de Defensa y Seguridad</t>
  </si>
  <si>
    <t>e4) Vehículos y Equipo de Transporte</t>
  </si>
  <si>
    <t>e3) Equipo e Instrumental Médico y de Laboratorio</t>
  </si>
  <si>
    <t>e2) Mobiliario y Equipo Educacional y Recreativo</t>
  </si>
  <si>
    <t>e1) Mobiliario y Equipo de Administración</t>
  </si>
  <si>
    <t>E. Bienes Muebles, Inmuebles e Intangibles (E=e1+e2+e3+e4+e5+e6+e7+e8+e9)</t>
  </si>
  <si>
    <t>d9) Transferencias al Exterior</t>
  </si>
  <si>
    <t>d8) Donativos</t>
  </si>
  <si>
    <t>d7) Transferencias a la Seguridad Social</t>
  </si>
  <si>
    <t>d6) Transferencias a Fideicomisos, Mandatos y Otros Análogos</t>
  </si>
  <si>
    <t>d5) Pensiones y Jubilaciones</t>
  </si>
  <si>
    <t>d4) Ayudas Sociales</t>
  </si>
  <si>
    <t>d3) Subsidios y Subvenciones</t>
  </si>
  <si>
    <t>d2) Transferencias al Resto del Sector Público</t>
  </si>
  <si>
    <t>d1) Transferencias Internas y Asignaciones al Sector Público</t>
  </si>
  <si>
    <t>D. Transferencias, Asignaciones, Subsidios y Otras Ayudas (D=d1+d2+d3+d4+d5+d6+d7+d8+d9)</t>
  </si>
  <si>
    <t>c9) Otros Servicios Generales</t>
  </si>
  <si>
    <t>c8) Servicios Oficiales</t>
  </si>
  <si>
    <t>c7) Servicios de Traslado y Viáticos</t>
  </si>
  <si>
    <t>c6) Servicios de Comunicación Social y Publicidad</t>
  </si>
  <si>
    <t>c5) Servicios de Instalación, Reparación, Mantenimiento y Conservación</t>
  </si>
  <si>
    <t>c4) Servicios Financieros, Bancarios y Comerciales</t>
  </si>
  <si>
    <t>c3) Servicios Profesionales, Científicos, Técnicos y Otros Servicios</t>
  </si>
  <si>
    <t>c2) Servicios de Arrendamiento</t>
  </si>
  <si>
    <t>c1) Servicios Básicos</t>
  </si>
  <si>
    <t>C. Servicios Generales (C=c1+c2+c3+c4+c5+c6+c7+c8+c9)</t>
  </si>
  <si>
    <t>b9) Herramientas, Refacciones y Accesorios Menores</t>
  </si>
  <si>
    <t>b8) Materiales y Suministros Para Seguridad</t>
  </si>
  <si>
    <t>b7) Vestuario, Blancos, Prendas de Protección y Artículos Deportivos</t>
  </si>
  <si>
    <t>b6) Combustibles, Lubricantes y Aditivos</t>
  </si>
  <si>
    <t>b5) Productos Químicos, Farmacéuticos y de Laboratorio</t>
  </si>
  <si>
    <t>b4) Materiales y Artículos de Construcción y de Reparación</t>
  </si>
  <si>
    <t>b3) Materias Primas y Materiales de Producción y Comercialización</t>
  </si>
  <si>
    <t>b2) Alimentos y Utensilios</t>
  </si>
  <si>
    <t>b1) Materiales de Administración, Emisión de Documentos y Artículos Oficiales</t>
  </si>
  <si>
    <t>B. Materiales y Suministros (B=b1+b2+b3+b4+b5+b6+b7+b8+b9)</t>
  </si>
  <si>
    <t>a7) Pago de Estímulos a Servidores Públicos</t>
  </si>
  <si>
    <t>a6) Previsiones</t>
  </si>
  <si>
    <t>a5) Otras Prestaciones Sociales y Económicas</t>
  </si>
  <si>
    <t>a4) Seguridad Social</t>
  </si>
  <si>
    <t>a3) Remuneraciones Adicionales y Especiales</t>
  </si>
  <si>
    <t>a2) Remuneraciones al Personal de Carácter Transitorio</t>
  </si>
  <si>
    <t>a1) Remuneraciones al Personal de Carácter Permanente</t>
  </si>
  <si>
    <t>A. Servicios Personales (A=a1+a2+a3+a4+a5+a6+a7)</t>
  </si>
  <si>
    <t>II. Gasto Etiquetado (II=A+B+C+D+E+F+G+H+I)</t>
  </si>
  <si>
    <t>I. Gasto No Etiquetado (I=A+B+C+D+E+F+G+H+I)</t>
  </si>
  <si>
    <t xml:space="preserve">Pagado </t>
  </si>
  <si>
    <t xml:space="preserve">Ampliaciones/ (Reducciones) </t>
  </si>
  <si>
    <t>Aprobado (d)</t>
  </si>
  <si>
    <t>Subejercicio (e)</t>
  </si>
  <si>
    <t xml:space="preserve">Clasificación por Objeto del Gasto (Capítulo y Concepto) </t>
  </si>
  <si>
    <t>Estado Analítico del Ejercicio del Presupuesto de Egresos Detallado - LDF</t>
  </si>
  <si>
    <t>H. Dependencia o Unidad Administrativa xx</t>
  </si>
  <si>
    <t>G. Dependencia o Unidad Administrativa 7</t>
  </si>
  <si>
    <t>F. Dependencia o Unidad Administrativa 6</t>
  </si>
  <si>
    <t>E. Dependencia o Unidad Administrativa 5</t>
  </si>
  <si>
    <t>D. Dependencia o Unidad Administrativa 4</t>
  </si>
  <si>
    <t>C. Dependencia o Unidad Administrativa 3</t>
  </si>
  <si>
    <t>B. Dependencia o Unidad Administrativa 2</t>
  </si>
  <si>
    <t>A. Dependencia o Unidad Administrativa 1</t>
  </si>
  <si>
    <t>II. Gasto Etiquetado
(II=A+B+C+D+E+F+G+H)</t>
  </si>
  <si>
    <t>I. Gasto No Etiquetado
(I=A+B+C+D+E+F+G+H)</t>
  </si>
  <si>
    <t>Ampliaciones/ (Reducciones)</t>
  </si>
  <si>
    <t>d4) Adeudos de Ejercicios Fiscales Anteriores</t>
  </si>
  <si>
    <t>d3) Saneamiento del Sistema Financiero</t>
  </si>
  <si>
    <t>d2) Transferencias, Participaciones y Aportaciones Entre Diferentes Niveles y Ordenes de Gobierno</t>
  </si>
  <si>
    <t>d1) Transacciones de la Deuda Publica / Costo Financiero de la Deuda</t>
  </si>
  <si>
    <t>D. Otras No Clasificadas en Funciones Anteriores (D=d1+d2+d3+d4)</t>
  </si>
  <si>
    <t>c9) Otras Industrias y Otros Asuntos Económicos</t>
  </si>
  <si>
    <t>c8) Ciencia, Tecnología e Innovación</t>
  </si>
  <si>
    <t>c7) Turismo</t>
  </si>
  <si>
    <t>c6) Comunicaciones</t>
  </si>
  <si>
    <t>c5) Transporte</t>
  </si>
  <si>
    <t>c4) Minería, Manufacturas y Construcción</t>
  </si>
  <si>
    <t>c3) Combustibles y Energía</t>
  </si>
  <si>
    <t>c2) Agropecuaria, Silvicultura, Pesca y Caza</t>
  </si>
  <si>
    <t>c1) Asuntos Económicos, Comerciales y Laborales en General</t>
  </si>
  <si>
    <t>C. Desarrollo Económico (C=c1+c2+c3+c4+c5+c6+c7+c8+c9)</t>
  </si>
  <si>
    <t>b7) Otros Asuntos Sociales</t>
  </si>
  <si>
    <t>b6) Protección Social</t>
  </si>
  <si>
    <t>b5) Educación</t>
  </si>
  <si>
    <t>b4) Recreación, Cultura y Otras Manifestaciones Sociales</t>
  </si>
  <si>
    <t>b3) Salud</t>
  </si>
  <si>
    <t>b2) Vivienda y Servicios a la Comunidad</t>
  </si>
  <si>
    <t>b1) Protección Ambiental</t>
  </si>
  <si>
    <t>B. Desarrollo Social (B=b1+b2+b3+b4+b5+b6+b7)</t>
  </si>
  <si>
    <t>a8) Otros Servicios Generales</t>
  </si>
  <si>
    <t>a7) Asuntos de Orden Público y de Seguridad Interior</t>
  </si>
  <si>
    <t>a6) Seguridad Nacional</t>
  </si>
  <si>
    <t>a5) Asuntos Financieros y Hacendarios</t>
  </si>
  <si>
    <t>a4) Relaciones Exteriores</t>
  </si>
  <si>
    <t>a3) Coordinación de la Política de Gobierno</t>
  </si>
  <si>
    <t>a2) Justicia</t>
  </si>
  <si>
    <t>a1) Legislación</t>
  </si>
  <si>
    <t>A. Gobierno (A=a1+a2+a3+a4+a5+a6+a7+a8)</t>
  </si>
  <si>
    <t>II. Gasto Etiquetado (II=A+B+C+D)</t>
  </si>
  <si>
    <t>I. Gasto No Etiquetado (I=A+B+C+D)</t>
  </si>
  <si>
    <t>Del 1 de enero Al XX de XXXX de 20XN (b)</t>
  </si>
  <si>
    <t>III. Total del Gasto en Servicios Personales (III = I + II)</t>
  </si>
  <si>
    <t>F. Sentencias laborales definitivas</t>
  </si>
  <si>
    <t>e2) Nombre del Programa o Ley 2</t>
  </si>
  <si>
    <t>e1) Nombre del Programa o Ley 1</t>
  </si>
  <si>
    <t>E. Gastos asociados a la implementación de nuevas leyes federales o reformas a las mismas (E = e1 + e2)</t>
  </si>
  <si>
    <t>D. Seguridad Pública</t>
  </si>
  <si>
    <t>c2) Personal Médico, Paramédico y afín</t>
  </si>
  <si>
    <t>c1) Personal Administrativo</t>
  </si>
  <si>
    <t>C. Servicios de Salud (C=c1+c2)</t>
  </si>
  <si>
    <t>B. Magisterio</t>
  </si>
  <si>
    <t>A. Personal Administrativo y de Servicio Público</t>
  </si>
  <si>
    <t>II. Gasto Etiquetado (II=A+B+C+D+E+F)</t>
  </si>
  <si>
    <t>I. Gasto No Etiquetado (I=A+B+C+D+E+F)</t>
  </si>
  <si>
    <t xml:space="preserve">Devengado </t>
  </si>
  <si>
    <t>Clasificación de Servicios Personales por Categoría</t>
  </si>
  <si>
    <t>Relación de Estados Financieros que Integran la Cuenta Pública</t>
  </si>
  <si>
    <t>Ley de Disciplina Financiera</t>
  </si>
  <si>
    <t>Importe Original</t>
  </si>
  <si>
    <t>Saldo al 
dd/mm/aaaa</t>
  </si>
  <si>
    <t>Al "DD" del "MES" de "AÑO"</t>
  </si>
  <si>
    <t>Forma de Recuperación</t>
  </si>
  <si>
    <r>
      <t>Productos</t>
    </r>
    <r>
      <rPr>
        <vertAlign val="superscript"/>
        <sz val="8"/>
        <color theme="4" tint="-0.249977111117893"/>
        <rFont val="Arial"/>
        <family val="2"/>
      </rPr>
      <t>1</t>
    </r>
  </si>
  <si>
    <r>
      <t>Aprovechamientos</t>
    </r>
    <r>
      <rPr>
        <vertAlign val="superscript"/>
        <sz val="8"/>
        <color theme="4" tint="-0.249977111117893"/>
        <rFont val="Arial"/>
        <family val="2"/>
      </rPr>
      <t>2</t>
    </r>
  </si>
  <si>
    <t>por sus actividades diversas no inherentes a su operación que generan recursos y que no sean ingresos por venta de bienes o prestación de servicios, tales como donativos en</t>
  </si>
  <si>
    <t>efectivo, entre otros.</t>
  </si>
  <si>
    <r>
      <t xml:space="preserve">Productos </t>
    </r>
    <r>
      <rPr>
        <sz val="10"/>
        <color rgb="FFFF0000"/>
        <rFont val="Arial"/>
        <family val="2"/>
      </rPr>
      <t/>
    </r>
  </si>
  <si>
    <t xml:space="preserve">Aprovechamientos </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</si>
  <si>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</si>
  <si>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</si>
  <si>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</si>
  <si>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</si>
  <si>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Hacienda Pública/Patrimonio Contribuido Neto de 20XN-1</t>
  </si>
  <si>
    <t>Hacienda Pública/Patrimonio Generado Neto de 20XN-1</t>
  </si>
  <si>
    <t>Exceso o Insuficiencia en la Actualización de la Hacienda Pública/Patrimonio Neto de 20XN-1</t>
  </si>
  <si>
    <t>Resultado de Posición Monetaria</t>
  </si>
  <si>
    <t>Exceso o Insuficiencia en la Actualización de la Hacienda Pública/Patrimonio</t>
  </si>
  <si>
    <t>Variaciones de la Hacienda Pública/Patrimonio Generado Neto de 20XN</t>
  </si>
  <si>
    <t>Cambios en el Exceso o Insuficiencia en la Actualización de la Hacienda Pública/Patrimonio Neto de 20XN</t>
  </si>
  <si>
    <t>Hacienda Pública / Patrimonio Neto Final de 20XN</t>
  </si>
  <si>
    <t>20XN (actual)</t>
  </si>
  <si>
    <t>20XN-1 (año anterior)</t>
  </si>
  <si>
    <t xml:space="preserve">Productos </t>
  </si>
  <si>
    <t>Otras Aplicaciones de Inversión</t>
  </si>
  <si>
    <t>Ingresos por Venta de Bienes, Prestación de Servicios y Otros Ingresos</t>
  </si>
  <si>
    <t>Ingresos del Poder Ejecutivo Federal o Estatal y de los Municipios</t>
  </si>
  <si>
    <t xml:space="preserve">    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</si>
  <si>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</si>
  <si>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rFont val="Arial"/>
        <family val="2"/>
      </rPr>
      <t>1</t>
    </r>
  </si>
  <si>
    <t xml:space="preserve">     Transferencias, Asignaciones, Subsidios y Subvenciones, y Pensiones y Jubilaciones</t>
  </si>
  <si>
    <t xml:space="preserve">   Transferencias, Asignaciones, Subsidios y Subvenciones, y Pensiones y Jubilaciones</t>
  </si>
  <si>
    <r>
      <t xml:space="preserve">   Ingresos por Venta de Bienes, Prestación de Servicios y Otros Ingresos</t>
    </r>
    <r>
      <rPr>
        <vertAlign val="superscript"/>
        <sz val="8"/>
        <rFont val="Arial"/>
        <family val="2"/>
      </rPr>
      <t>3</t>
    </r>
  </si>
  <si>
    <r>
      <rPr>
        <b/>
        <vertAlign val="superscript"/>
        <sz val="8"/>
        <rFont val="Arial"/>
        <family val="2"/>
      </rPr>
      <t>1</t>
    </r>
    <r>
      <rPr>
        <b/>
        <sz val="8"/>
        <rFont val="Arial"/>
        <family val="2"/>
      </rPr>
      <t xml:space="preserve"> Incluye intereses que generan las cuentas bancarias de los entes públicos en productos.</t>
    </r>
  </si>
  <si>
    <r>
      <rPr>
        <b/>
        <vertAlign val="superscript"/>
        <sz val="8"/>
        <rFont val="Arial"/>
        <family val="2"/>
      </rPr>
      <t>2</t>
    </r>
    <r>
      <rPr>
        <b/>
        <sz val="8"/>
        <rFont val="Arial"/>
        <family val="2"/>
      </rPr>
      <t xml:space="preserve"> Incluye donativos en efectivo del Poder Ejecutivo, entre otros aprovechamientos.</t>
    </r>
  </si>
  <si>
    <r>
      <rPr>
        <b/>
        <vertAlign val="superscript"/>
        <sz val="8"/>
        <rFont val="Arial"/>
        <family val="2"/>
      </rPr>
      <t>3</t>
    </r>
    <r>
      <rPr>
        <b/>
        <sz val="8"/>
        <rFont val="Arial"/>
        <family val="2"/>
      </rPr>
      <t xml:space="preserve"> Se refiere a los ingresos propios obtenidos por los Poderes Legislativo y Judicial, los Órganos Autónomos y las entidades de la administración pública paraestatal y paramunicipal,</t>
    </r>
  </si>
  <si>
    <t>Total del Gasto</t>
  </si>
  <si>
    <t>04</t>
  </si>
  <si>
    <t>05</t>
  </si>
  <si>
    <t xml:space="preserve">J. Transferencias y Asiganciones </t>
  </si>
  <si>
    <t>G. Ingresos por Ventas de Bienes y Prestación de Servicios</t>
  </si>
  <si>
    <t>Ingresos excedentes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</si>
  <si>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</si>
  <si>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</si>
  <si>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</si>
  <si>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Guía de Cumplimiento de la Ley de Disciplina Financiera de las Entidades Federativas y Municipios</t>
  </si>
  <si>
    <t>Del 1 de enero al 31 de diciembre de 20XN (b)</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</si>
  <si>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</si>
  <si>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</si>
  <si>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</si>
  <si>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</si>
  <si>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</si>
  <si>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</si>
  <si>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</si>
  <si>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</si>
  <si>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</si>
  <si>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</si>
  <si>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</si>
  <si>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</si>
  <si>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</si>
  <si>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</si>
  <si>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</si>
  <si>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</si>
  <si>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</si>
  <si>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</si>
  <si>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</si>
  <si>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</si>
  <si>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Estimada/Aprobado</t>
  </si>
  <si>
    <t>Ley de Ingresos y Presupuesto de Egresos</t>
  </si>
  <si>
    <t>c.</t>
  </si>
  <si>
    <t>Cuenta Pública / Formato 4 LDF</t>
  </si>
  <si>
    <t>Balance Presupuestario de Recursos Disponibles Sostenible (k)</t>
  </si>
  <si>
    <t>Financiamiento Neto dentro del Techo de Financiamiento Neto (l)</t>
  </si>
  <si>
    <t xml:space="preserve">Iniciativa de Ley de Ingresos </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</si>
  <si>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</si>
  <si>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</si>
  <si>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</si>
  <si>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</si>
  <si>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</si>
  <si>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</si>
  <si>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</si>
  <si>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</si>
  <si>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</si>
  <si>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</si>
  <si>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</si>
  <si>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</si>
  <si>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</si>
  <si>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</si>
  <si>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</si>
  <si>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</si>
  <si>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</si>
  <si>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</si>
  <si>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</si>
  <si>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</si>
  <si>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</si>
  <si>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</si>
  <si>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</si>
  <si>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</si>
  <si>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</si>
  <si>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</si>
  <si>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</si>
  <si>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</si>
  <si>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</si>
  <si>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</si>
  <si>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</si>
  <si>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</si>
  <si>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</si>
  <si>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</si>
  <si>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</si>
  <si>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</si>
  <si>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</si>
  <si>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</si>
  <si>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</si>
  <si>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</si>
  <si>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</si>
  <si>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</si>
  <si>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</si>
  <si>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</si>
  <si>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</si>
  <si>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</si>
  <si>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</si>
  <si>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</si>
  <si>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</si>
  <si>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</si>
  <si>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</si>
  <si>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</si>
  <si>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</si>
  <si>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</si>
  <si>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</si>
  <si>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</si>
  <si>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</si>
  <si>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</si>
  <si>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</si>
  <si>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</si>
  <si>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</si>
  <si>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</si>
  <si>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</si>
  <si>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</si>
  <si>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</si>
  <si>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</si>
  <si>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</si>
  <si>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</si>
  <si>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</si>
  <si>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</si>
  <si>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</si>
  <si>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</si>
  <si>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</si>
  <si>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</si>
  <si>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</si>
  <si>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Monto de Ingresos Excedentes derivados de ILD destinados al fin señalado por el Artículo 14, párrafo segundo y en el artículo 21 y Noveno Transitorio de la LDF</t>
    </r>
    <r>
      <rPr>
        <sz val="8"/>
        <color theme="1"/>
        <rFont val="Times New Roman"/>
        <family val="1"/>
      </rPr>
      <t xml:space="preserve"> </t>
    </r>
    <r>
      <rPr>
        <i/>
        <sz val="8"/>
        <color theme="1"/>
        <rFont val="Arial"/>
        <family val="2"/>
      </rPr>
      <t>(jj)</t>
    </r>
  </si>
  <si>
    <t>Incrementos en inversiones producido por revaluación</t>
  </si>
  <si>
    <t>Los conceptos incluidos en los movimientos de partidas (o rubros) que no afectan al efectivo, que aparecen en el presente formato son enunciativos y tienen como finalidad mostrar algunos ejemplos para elaborar esta Nota.</t>
  </si>
  <si>
    <t xml:space="preserve">Inversiones Financieras </t>
  </si>
  <si>
    <t>Conciliación de los Flujos de Efectivo Netos</t>
  </si>
  <si>
    <t xml:space="preserve">Estado de Actividades </t>
  </si>
  <si>
    <t xml:space="preserve">Estado de Situación Financiera </t>
  </si>
  <si>
    <t xml:space="preserve">Depreciación de Bienes Muebles e  Inmuebles </t>
  </si>
  <si>
    <t xml:space="preserve">Amortización de Activos Intangibles y Diferidos </t>
  </si>
  <si>
    <t xml:space="preserve">Clasificador por Rubro de Ingresos por Clase (tercer nivel) </t>
  </si>
  <si>
    <t xml:space="preserve">Gastos y Otras Pérdidas </t>
  </si>
  <si>
    <r>
      <t>Modificaciones a la Hacienda Pública / Patrimonio</t>
    </r>
    <r>
      <rPr>
        <sz val="10"/>
        <color theme="1"/>
        <rFont val="Arial"/>
        <family val="2"/>
      </rPr>
      <t/>
    </r>
  </si>
  <si>
    <t>Análisis de los saldos inicial y final del efectivo y equivalentes.</t>
  </si>
  <si>
    <t>Hacienda Pública / Patrimonio Neto del Ejercicio 20XN-1</t>
  </si>
  <si>
    <t>Cambios en la Hacienda Pública / Patrimonio Contribuido Neto del Ejercicio 20XN</t>
  </si>
  <si>
    <r>
      <t>Clasificación por Objeto del Gasto</t>
    </r>
    <r>
      <rPr>
        <b/>
        <sz val="11"/>
        <rFont val="Arial"/>
        <family val="2"/>
      </rPr>
      <t xml:space="preserve"> (Capítulo y Concepto)</t>
    </r>
  </si>
  <si>
    <t>Contribuciones pendientes de cobro y por recuperar 
de hasta cinco ejercicios anteriores</t>
  </si>
  <si>
    <t xml:space="preserve">Conciliación de los Flujos de Efectivo Netos </t>
  </si>
  <si>
    <t>Movimientos de  partidas (o rubros) que no afectan al efectivo</t>
  </si>
  <si>
    <t>Resultados del Ejercicio Ahorro/Desahorro</t>
  </si>
  <si>
    <t xml:space="preserve">Ganancia/Pérdida en Venta de Bienes muebles, inmuebles e intangibles </t>
  </si>
  <si>
    <t>1. Total de Ingresos Presupuestarios</t>
  </si>
  <si>
    <t>4. Total de Ingresos Contables (4 = 1 + 2 - 3)</t>
  </si>
  <si>
    <t>1. Total de egresos presupuestarios</t>
  </si>
  <si>
    <t>7.GA</t>
  </si>
  <si>
    <t>7.GA.8.-</t>
  </si>
  <si>
    <t>Notas de Desglose</t>
  </si>
  <si>
    <t>Ingresos y otros beneficios</t>
  </si>
  <si>
    <t>1. Autorización e Historia</t>
  </si>
  <si>
    <t>3. Organización y Objeto Social</t>
  </si>
  <si>
    <t>4. Bases de Preparación de los Estados Financieros</t>
  </si>
  <si>
    <t>5. Políticas de Contabilidad Significativas</t>
  </si>
  <si>
    <t>6. Posición en Moneda Extranjera y Protección por Riesgo Cambiario</t>
  </si>
  <si>
    <t>8. Fideicomisos, Mandatos y Análogos</t>
  </si>
  <si>
    <t>10. Información sobre la Deuda y el Reporte Analítico de la Deuda</t>
  </si>
  <si>
    <t>11. Calificaciones otorgadas</t>
  </si>
  <si>
    <t>12. Proceso de Mejora</t>
  </si>
  <si>
    <t>13. Información por Segmentos</t>
  </si>
  <si>
    <t>14. Eventos Posteriores al Cierre</t>
  </si>
  <si>
    <t>15. Partes Relacionadas</t>
  </si>
  <si>
    <t>Ingresos y Otros Beneficios</t>
  </si>
  <si>
    <t xml:space="preserve">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 </t>
  </si>
  <si>
    <t xml:space="preserve">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 </t>
  </si>
  <si>
    <t>7.II.1.-</t>
  </si>
  <si>
    <t>7.II.2.-</t>
  </si>
  <si>
    <t>7.II.3.-</t>
  </si>
  <si>
    <t>7.II.4.-</t>
  </si>
  <si>
    <t>7.II.5.-</t>
  </si>
  <si>
    <t>7.II.6-7.-</t>
  </si>
  <si>
    <t>7.II.8.-</t>
  </si>
  <si>
    <t>7.II.9.-</t>
  </si>
  <si>
    <t>7.II.10.-</t>
  </si>
  <si>
    <t>7.II.11.-</t>
  </si>
  <si>
    <t>7.II.12.-</t>
  </si>
  <si>
    <t>7.II.13.-</t>
  </si>
  <si>
    <t>7.II.14.-</t>
  </si>
  <si>
    <t>Derechos a recibir efectivo y equivalentes, y bienes o servicios</t>
  </si>
  <si>
    <t>Derechos a recibir efectivo y equivalentes, y bienes o servicios.</t>
  </si>
  <si>
    <t>NOTA:</t>
  </si>
  <si>
    <t>En este espacio deberán informar las características cualitativas relevantes que afecten a estas cuentas, en su caso.</t>
  </si>
  <si>
    <t>Se clasificarán como inventarios los bienes disponibles para su transformación. Esta nota aplica para aquellos entes públicos que realicen algún proceso de transformación y/o elaboración de bienes. 
Se informará del sistema de costeo y método de valuación aplicada a los inventarios, así como la conveniencia de su aplicación dada la naturaleza de los mismos. Adicionalmente, se revelará el impacto en la información financiera por cambios en el método o sistema.</t>
  </si>
  <si>
    <t xml:space="preserve">De la cuenta Almacenes se informará acerca del método de valuación, así como la conveniencia de su aplicación. Adicionalmente, se revelará el impacto en la información financiera por cambios en el método. </t>
  </si>
  <si>
    <t>Fondos con afectación específica e Inversiones Temporales</t>
  </si>
  <si>
    <t>Inversiones Temporales</t>
  </si>
  <si>
    <t>7. Reporte Analítico del Activo</t>
  </si>
  <si>
    <t>Esta nota debe mostrar la siguiente información: 
a) Vida útil, porcentajes de depreciación y amortización utilizados en los diferentes tipos de activos, o el importe de las pérdidas por deterioro reconocidas. 
b) Cambios en el porcentaje de depreciación y amortización y en el valor de los activos ocasionado por deterioro. 
c) Importe de los gastos capitalizados en el ejercicio, tanto financieros como de investigación y desarrollo. 
d) Riesgos por tipo de cambio o tipo de interés de las inversiones financieras. 
e) Valor en el ejercicio de los bienes construidos por la entidad. 
f) Otras circunstancias de carácter significativo que afecten el activo, tales como bienes en garantía, señalados en embargos, litigios, títulos de inversiones entregados en garantías, baja significativa del valor de inversiones financieras, etc. 
g) Desmantelamiento de activos, procedimientos, implicaciones, efectos contables. 
h) Administración de activos; planeación con el objetivo de que el ente los utilice de manera más efectiva.
 Adicionalmente, se deben incluir las explicaciones de las principales variaciones en el activo, en cuadros comparativos como sigue: a) Inversiones en valores. 
b) Patrimonio de Organismos Descentralizados de Control Presupuestario Indirecto. 
c) Inversiones en empresas de participación mayoritaria. 
d) Inversiones en empresas de participación minoritaria. 
e) Patrimonio de Organismos Descentralizados de Control Presupuestario Directo, según corresponda.</t>
  </si>
  <si>
    <t>A7</t>
  </si>
  <si>
    <t>Importe
Devengado</t>
  </si>
  <si>
    <t>Características significativas</t>
  </si>
  <si>
    <t>1.2.1.3</t>
  </si>
  <si>
    <t>1.2.1.4</t>
  </si>
  <si>
    <t>1.2.1.1</t>
  </si>
  <si>
    <t>1.2.1.2</t>
  </si>
  <si>
    <t>Fideicomisos, Mandatos y Contratos Análogos</t>
  </si>
  <si>
    <t>Participaciones y Aportaciones de Capital</t>
  </si>
  <si>
    <t>Inversiones a Largo Plazo</t>
  </si>
  <si>
    <t xml:space="preserve">Títulos y Valores a Largo Plazo. </t>
  </si>
  <si>
    <t xml:space="preserve">NOTA: </t>
  </si>
  <si>
    <t>6. De la cuenta Fideicomisos, Mandatos y Contratos Análogos se informarán los recursos asignados por tipo y monto, y características significativas que tengan o puedan tener alguna incidencia en las
mismas.
7. Se informarán los saldos e integración de las cuentas: Participaciones y Aportaciones de Capital, Inversiones a Largo Plazo y Títulos y Valores a Largo Plazo.</t>
  </si>
  <si>
    <t>Fondos de Bienes de Terceros en Garantía y/o Administración</t>
  </si>
  <si>
    <t>Factibilidad de pago
Si / No</t>
  </si>
  <si>
    <t>Reporte Analítico de Cuentas y Documentos por Pagar</t>
  </si>
  <si>
    <t>Subtotal por Cuenta…</t>
  </si>
  <si>
    <t>Subtotal por Cuenta</t>
  </si>
  <si>
    <t xml:space="preserve">Reporte Analítico de Cuentas y Documentos por Pagar </t>
  </si>
  <si>
    <t>Naturaleza</t>
  </si>
  <si>
    <t>Pasivos Diferidos y Provisiones</t>
  </si>
  <si>
    <t>PASIVOS DIFERIDOS</t>
  </si>
  <si>
    <t>PROVISIONES</t>
  </si>
  <si>
    <t>2.1.7.1</t>
  </si>
  <si>
    <t>Provisión para Demandas y Jucios a Corto Plazo</t>
  </si>
  <si>
    <t>2.1.7.2</t>
  </si>
  <si>
    <t>Provisión para Contigencias a Corto Plazo</t>
  </si>
  <si>
    <t>2.1.7.9</t>
  </si>
  <si>
    <t>Otras Provisiones a Corto Plazo</t>
  </si>
  <si>
    <t>2.2.6.1</t>
  </si>
  <si>
    <t>2.2.6.2</t>
  </si>
  <si>
    <t>2.2.6.3</t>
  </si>
  <si>
    <t>2.2.6.9</t>
  </si>
  <si>
    <t>Provisión para Demandas y Jucios a Largo Plazo</t>
  </si>
  <si>
    <t>Provisión para Pensiones a Largo Plazo</t>
  </si>
  <si>
    <t>Provisión para Contigencias a Largo Plazo</t>
  </si>
  <si>
    <t>Pasivos diferidos y provisiones</t>
  </si>
  <si>
    <t xml:space="preserve">Se informará por tipo circulante o no circulante, los montos totales y sus características cualitativas significativas que les impacten financieramente. </t>
  </si>
  <si>
    <t>2.1.9.1</t>
  </si>
  <si>
    <t>Ingresos por Clasificar</t>
  </si>
  <si>
    <t>Recaudación por Participar</t>
  </si>
  <si>
    <t>Otros Pasivos Circulantes</t>
  </si>
  <si>
    <t>3.1 HACIENDA PUBLICA / PATRIMONIO CONTRIBUIDO</t>
  </si>
  <si>
    <t>3.2 HACIENDA PUBLICA /PATRIMONIO GENERADO</t>
  </si>
  <si>
    <t>Contracuenta
(Cuenta y Nombre)</t>
  </si>
  <si>
    <t>Descripción del tipo y naturaleza de la modificación o procedencia de los recursos.</t>
  </si>
  <si>
    <t>del ____ al ____</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</si>
  <si>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</si>
  <si>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</si>
  <si>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</si>
  <si>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</si>
  <si>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</si>
  <si>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</si>
  <si>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r>
      <t>3.1 Aprovechamientos patrimoniales</t>
    </r>
    <r>
      <rPr>
        <sz val="11"/>
        <color theme="1"/>
        <rFont val="Calibri"/>
        <family val="2"/>
        <scheme val="minor"/>
      </rPr>
      <t/>
    </r>
  </si>
  <si>
    <t>3.2 Ingresos derivados de financiamientos</t>
  </si>
  <si>
    <t>3.3 Otros Ingresos Presupuestarios no contables</t>
  </si>
  <si>
    <t>2.21 Otros Egresos Presupuestales No Contables</t>
  </si>
  <si>
    <t>3.3 Disminución de inventarios</t>
  </si>
  <si>
    <t>3.4 Otros Gastos</t>
  </si>
  <si>
    <t>3.5 Inversión Pública No Capitalizable</t>
  </si>
  <si>
    <t>3.6 Materiales y suministros (consumos)</t>
  </si>
  <si>
    <t>3.7 Otros Gastos Contables No Presupuestales</t>
  </si>
  <si>
    <t>3.1 Estimaciones, depreciaciones, deterioros, obsolescencia y amortizaciones</t>
  </si>
  <si>
    <t>3.2 Provisiones</t>
  </si>
  <si>
    <t>2.2 Materiales y Suministros</t>
  </si>
  <si>
    <t>2.3 Mobiliario y equipo de administración</t>
  </si>
  <si>
    <t>2.4 Mobiliario y equipo educacional recreativo</t>
  </si>
  <si>
    <t>2.5 Equipo e instrumental médico de laboratorio</t>
  </si>
  <si>
    <t>2.6 Vehículos y equipo de transporte</t>
  </si>
  <si>
    <t>2.7 Equipo de defensa y seguridad</t>
  </si>
  <si>
    <t>2.8 Maquinaria, otros equipos y herramientas</t>
  </si>
  <si>
    <t>2.9 Activos biológicos</t>
  </si>
  <si>
    <t>2.10 Bienes inmuebles</t>
  </si>
  <si>
    <t>2.11 Activos intangibles</t>
  </si>
  <si>
    <t>2.12 _x000D_Obra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</si>
  <si>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</si>
  <si>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</si>
  <si>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</si>
  <si>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</si>
  <si>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</si>
  <si>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</si>
  <si>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</si>
  <si>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</si>
  <si>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2.1 Materias Primas y Materiales de Producción y Comercialización</t>
  </si>
  <si>
    <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</si>
  <si>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</si>
  <si>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</si>
  <si>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</si>
  <si>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</si>
  <si>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</si>
  <si>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</si>
  <si>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</si>
  <si>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</si>
  <si>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Impuestos no comprendidos en las fracciones de la ley de ingresos vigente causadas en ejercicios fiscales anteriores pendientes de liquidación o pago</t>
  </si>
  <si>
    <t>Aportaciones para fondos de vivienda</t>
  </si>
  <si>
    <t>Cuotas para el seguro social</t>
  </si>
  <si>
    <t>Cuotas de ahorro para el retiro</t>
  </si>
  <si>
    <t>Otras cuotas y aportaciones para la seguridad social</t>
  </si>
  <si>
    <t xml:space="preserve">Accesorios de cuotas y aportaciones de seguridad social </t>
  </si>
  <si>
    <t>Contribución de mejoras por obras públicas</t>
  </si>
  <si>
    <t>Contribuciones de mejoras no comprendidas en la ley de ingresos vigente, causadas en ejercicios fiscales anteriores pendientes de liquidación o pago</t>
  </si>
  <si>
    <t>Derechos por el uso, goce, aprovechamiento o explotación de bienes de dominio público</t>
  </si>
  <si>
    <t>Derechos a los hidrocarburos (derogado)</t>
  </si>
  <si>
    <t>Derechos por prestación de servicios</t>
  </si>
  <si>
    <t>Otros derechos</t>
  </si>
  <si>
    <t>Accesorios de derechos</t>
  </si>
  <si>
    <t>Derechos no comprendidos en la ley de ingresos vigente, causados en ejercicios fiscales anteriores pendientes de liquidación o pago</t>
  </si>
  <si>
    <t>Productos de capital (derogado)</t>
  </si>
  <si>
    <t>Productos no comprendidos en la ley de ingresos vigente, causados en ejercicios fiscales anteriores pendientes de liquidación o pago</t>
  </si>
  <si>
    <t>Aprovechamientos patrimoniales</t>
  </si>
  <si>
    <t>Accesorios de aprovechamientos</t>
  </si>
  <si>
    <t>Aprovechamientos no comprendidos en la ley de ingresos vigente, causados en ejercicios fiscales anteriores pendientes de liquidación o pago</t>
  </si>
  <si>
    <t>Ingresos por ventas de bienes prestación de servicios y otros ingresos</t>
  </si>
  <si>
    <t xml:space="preserve">Ingresos por ventas de bienes y prestación de servicios de instituciones públicas de seguridad social </t>
  </si>
  <si>
    <t>Ingresos por venta de bienes y prestación de servicios de empresas productivas del estado</t>
  </si>
  <si>
    <t xml:space="preserve">Ingresos por venta de bienes y prestación de servicios de entidades paraestatales y fideicomisos no empresariales y no financieros </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</si>
  <si>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</si>
  <si>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</si>
  <si>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</si>
  <si>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</si>
  <si>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</si>
  <si>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</si>
  <si>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 xml:space="preserve">Aportaciones </t>
  </si>
  <si>
    <t>Incentivos derivados de l colaboración fiscal</t>
  </si>
  <si>
    <t xml:space="preserve">Fondos distintos de aportaciones </t>
  </si>
  <si>
    <t xml:space="preserve">Transferencias, asignaciones, subsidios y subvenciones, y pensiones y jubilaciones </t>
  </si>
  <si>
    <t xml:space="preserve">Transferencias y asignaciones </t>
  </si>
  <si>
    <t>Transferencias al resto del sector público (derogado)</t>
  </si>
  <si>
    <t>Subsidios y subvenciones</t>
  </si>
  <si>
    <t>Ayudas sociales (derogado)</t>
  </si>
  <si>
    <t xml:space="preserve">Pensiones y jubilaciones </t>
  </si>
  <si>
    <t>Transferencias a fideicomisos, mandatos y análogos (derogado)</t>
  </si>
  <si>
    <t>Transferencias del fondo mexicano del petróleo para la estabilización y el desarrollo</t>
  </si>
  <si>
    <t>Endeudamiento interno</t>
  </si>
  <si>
    <t>Endeudamiento externo</t>
  </si>
  <si>
    <t>Financiamiento interno</t>
  </si>
  <si>
    <t>4.4.1</t>
  </si>
  <si>
    <t>4.4.2</t>
  </si>
  <si>
    <t>6.1.1</t>
  </si>
  <si>
    <t>6.1.2</t>
  </si>
  <si>
    <t>6.2.1</t>
  </si>
  <si>
    <t>6.2.2</t>
  </si>
  <si>
    <t>Método de Depreaciación:</t>
  </si>
  <si>
    <t>Fecha de Incorporación o Capitalización</t>
  </si>
  <si>
    <t>Reporte Analítico de Bienes Muebles e Inmuebles</t>
  </si>
  <si>
    <t>Otros Pasivos</t>
  </si>
  <si>
    <t>Adquisiciones de Actividades de Inversión Efectivamente Pagadas</t>
  </si>
  <si>
    <t>Cocepto</t>
  </si>
  <si>
    <t>1.2.3.1</t>
  </si>
  <si>
    <t>1.2.3.2</t>
  </si>
  <si>
    <t>1.2.3.3</t>
  </si>
  <si>
    <t>1.2.3.4</t>
  </si>
  <si>
    <t>1.2.3.5</t>
  </si>
  <si>
    <t>1.2.3.6</t>
  </si>
  <si>
    <t>1.2.3.9</t>
  </si>
  <si>
    <t>Terrenos</t>
  </si>
  <si>
    <t>Viviendas</t>
  </si>
  <si>
    <t>Edificios no Habitacionales</t>
  </si>
  <si>
    <t>Infraestructura</t>
  </si>
  <si>
    <t>Construcciones en Proceso en Bienes de Dominio Público</t>
  </si>
  <si>
    <t>Construcciones en Proceso en Bienes Propios</t>
  </si>
  <si>
    <t>Otros Bienes Inmuebles</t>
  </si>
  <si>
    <t>1.2.4.1</t>
  </si>
  <si>
    <t>1.2.4.2</t>
  </si>
  <si>
    <t>1.2.4.3</t>
  </si>
  <si>
    <t>1.2.4.4</t>
  </si>
  <si>
    <t>1.2.4.5</t>
  </si>
  <si>
    <t>1.2.4.6</t>
  </si>
  <si>
    <t xml:space="preserve">Mobiliario y Equipo de Administración </t>
  </si>
  <si>
    <t xml:space="preserve">Equipo de Defensa y Seguridad </t>
  </si>
  <si>
    <t>Colecciones, Obras de Arte y Objetos Valiosos</t>
  </si>
  <si>
    <t>Activos Biológicos</t>
  </si>
  <si>
    <t>1.2.4.7</t>
  </si>
  <si>
    <t>1.2.4.8</t>
  </si>
  <si>
    <t>Otras Inversiones</t>
  </si>
  <si>
    <t>al 31 de diciembre de 20XN</t>
  </si>
  <si>
    <t>Desglosar y detalllar el tipo de Otras Inversiones</t>
  </si>
  <si>
    <t>Flujos de Efectivo  Netos de las Actividades De Operación</t>
  </si>
  <si>
    <t>(Cifras en Pesos)</t>
  </si>
  <si>
    <t>20XN
(actual)</t>
  </si>
  <si>
    <t>20XN-1 (anterior)</t>
  </si>
  <si>
    <t>Nombre del Ente Público</t>
  </si>
  <si>
    <t>LOGOTIPO DEL ENTE</t>
  </si>
  <si>
    <t>Del 1 de enero al XX de XXXX de 20XN</t>
  </si>
  <si>
    <t>Ingresos Locales</t>
  </si>
  <si>
    <t>Ingresos por Ventas de Bienes y Prestación de Servicios</t>
  </si>
  <si>
    <t xml:space="preserve">Participaciones, Aportaciones, Convenios, Incentivos Derivados de la Colaboración Fiscal y Fondos Distintos de Aportaciones </t>
  </si>
  <si>
    <t xml:space="preserve">Transferencias, Asignaciones, Subsidios y Subvenciones, y Pensiones y Jubilaciones </t>
  </si>
  <si>
    <t xml:space="preserve">Ingresos Derivados de Financiamientos </t>
  </si>
  <si>
    <t>Ingreos Federales</t>
  </si>
  <si>
    <t>a) Análisis del comportamiento de la recaudación</t>
  </si>
  <si>
    <t>20XN+1</t>
  </si>
  <si>
    <t>20XN+2</t>
  </si>
  <si>
    <t>20XN+3</t>
  </si>
  <si>
    <t>b) Proyección de la recaudación e ingresos en el mediano plazo</t>
  </si>
  <si>
    <t>Totales</t>
  </si>
  <si>
    <t>Tipo de Recursos</t>
  </si>
  <si>
    <t>al "dd" del "mes" del 20XN</t>
  </si>
  <si>
    <t>Productiva
(SI / NO)</t>
  </si>
  <si>
    <t>Nombre del Fondo, Programa o Convenio</t>
  </si>
  <si>
    <t>Localidad</t>
  </si>
  <si>
    <t>ETIQUETADOS</t>
  </si>
  <si>
    <t>NO ETIQUETADOS</t>
  </si>
  <si>
    <t>Saldo s/ Edo. Cuenta</t>
  </si>
  <si>
    <t>Relación de Cuentas Bancarias por tipo de Recurso</t>
  </si>
  <si>
    <t>7.II.15.-</t>
  </si>
  <si>
    <t>7.GA.7.-</t>
  </si>
  <si>
    <t>Relación de cuentas bancarias por tipo de recurso</t>
  </si>
  <si>
    <t>Nota: Se informan TODAS las cuentas bancarias a nombre del ente público.</t>
  </si>
  <si>
    <t>LDF-1</t>
  </si>
  <si>
    <t>LDF-2</t>
  </si>
  <si>
    <t>LDF-3</t>
  </si>
  <si>
    <t>LDF-4</t>
  </si>
  <si>
    <t>LDF-5</t>
  </si>
  <si>
    <t>LDF-6</t>
  </si>
  <si>
    <t>LDF-6 a)</t>
  </si>
  <si>
    <t>LDF-6 b)</t>
  </si>
  <si>
    <t>LDF-6 c)</t>
  </si>
  <si>
    <t>LDF-6 d)</t>
  </si>
  <si>
    <t xml:space="preserve">LDF Anexo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</si>
</sst>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00_);_(* \(#,##0.00\);_(* &quot;-&quot;??_);_(@_)"/>
    <numFmt numFmtId="165" formatCode="&quot;$&quot;#,##0.00"/>
    <numFmt numFmtId="166" formatCode="_(&quot;$&quot;* #,##0.00_);_(&quot;$&quot;* \(#,##0.00\);_(&quot;$&quot;* &quot;-&quot;??_);_(@_)"/>
  </numFmts>
  <fonts count="74">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1"/>
      <name val="Arial"/>
      <family val="2"/>
    </font>
    <font>
      <b/>
      <sz val="8"/>
      <color theme="1"/>
      <name val="Arial"/>
      <family val="2"/>
    </font>
    <font>
      <sz val="8"/>
      <color theme="1"/>
      <name val="Arial"/>
      <family val="2"/>
    </font>
    <font>
      <sz val="10"/>
      <name val="Calibri"/>
      <family val="2"/>
    </font>
    <font>
      <b/>
      <sz val="13"/>
      <name val="Arial"/>
      <family val="2"/>
    </font>
    <font>
      <sz val="13"/>
      <name val="Arial"/>
      <family val="2"/>
    </font>
    <font>
      <b/>
      <sz val="9"/>
      <name val="Arial"/>
      <family val="2"/>
    </font>
    <font>
      <sz val="9"/>
      <name val="Arial"/>
      <family val="2"/>
    </font>
    <font>
      <sz val="10"/>
      <color rgb="FF000000"/>
      <name val="Arial"/>
      <family val="2"/>
    </font>
    <font>
      <b/>
      <sz val="10"/>
      <color rgb="FF000000"/>
      <name val="Arial"/>
      <family val="2"/>
    </font>
    <font>
      <b/>
      <sz val="12"/>
      <name val="Arial"/>
      <family val="2"/>
    </font>
    <font>
      <sz val="10"/>
      <color theme="1"/>
      <name val="Calibri"/>
      <family val="2"/>
      <scheme val="minor"/>
    </font>
    <font>
      <b/>
      <sz val="10"/>
      <color theme="1"/>
      <name val="Calibri"/>
      <family val="2"/>
      <scheme val="minor"/>
    </font>
    <font>
      <b/>
      <sz val="12"/>
      <color rgb="FF000000"/>
      <name val="Segoe Condensed"/>
    </font>
    <font>
      <sz val="7"/>
      <name val="Arial"/>
      <family val="2"/>
    </font>
    <font>
      <b/>
      <sz val="7"/>
      <name val="Arial"/>
      <family val="2"/>
    </font>
    <font>
      <sz val="11"/>
      <color theme="1"/>
      <name val="Arial"/>
      <family val="2"/>
    </font>
    <font>
      <b/>
      <sz val="12"/>
      <color theme="1"/>
      <name val="Arial"/>
      <family val="2"/>
    </font>
    <font>
      <b/>
      <sz val="11"/>
      <color theme="1"/>
      <name val="Arial"/>
      <family val="2"/>
    </font>
    <font>
      <sz val="10"/>
      <color theme="1"/>
      <name val="Arial"/>
      <family val="2"/>
    </font>
    <font>
      <b/>
      <sz val="9"/>
      <color theme="1"/>
      <name val="Arial"/>
      <family val="2"/>
    </font>
    <font>
      <b/>
      <sz val="11"/>
      <color theme="1"/>
      <name val="Calibri"/>
      <family val="2"/>
      <scheme val="minor"/>
    </font>
    <font>
      <sz val="10"/>
      <color theme="1"/>
      <name val="Times New Roman"/>
      <family val="1"/>
    </font>
    <font>
      <b/>
      <sz val="6"/>
      <color rgb="FF000000"/>
      <name val="Arial"/>
      <family val="2"/>
    </font>
    <font>
      <b/>
      <i/>
      <sz val="6"/>
      <color rgb="FF000000"/>
      <name val="Arial"/>
      <family val="2"/>
    </font>
    <font>
      <b/>
      <sz val="8"/>
      <color rgb="FF000000"/>
      <name val="Arial"/>
      <family val="2"/>
    </font>
    <font>
      <b/>
      <i/>
      <sz val="8"/>
      <color rgb="FF000000"/>
      <name val="Arial"/>
      <family val="2"/>
    </font>
    <font>
      <sz val="8"/>
      <color theme="1"/>
      <name val="Times New Roman"/>
      <family val="1"/>
    </font>
    <font>
      <b/>
      <sz val="11"/>
      <color rgb="FF000000"/>
      <name val="Arial"/>
      <family val="2"/>
    </font>
    <font>
      <sz val="11"/>
      <color rgb="FF000000"/>
      <name val="Arial"/>
      <family val="2"/>
    </font>
    <font>
      <i/>
      <sz val="6"/>
      <color rgb="FF000000"/>
      <name val="Arial"/>
      <family val="2"/>
    </font>
    <font>
      <sz val="6"/>
      <color rgb="FF000000"/>
      <name val="Arial"/>
      <family val="2"/>
    </font>
    <font>
      <sz val="11"/>
      <color rgb="FF9C0006"/>
      <name val="Calibri"/>
      <family val="2"/>
      <scheme val="minor"/>
    </font>
    <font>
      <b/>
      <sz val="10"/>
      <color theme="1"/>
      <name val="Arial"/>
      <family val="2"/>
    </font>
    <font>
      <b/>
      <sz val="8"/>
      <color theme="1"/>
      <name val="Calibri"/>
      <family val="2"/>
      <scheme val="minor"/>
    </font>
    <font>
      <sz val="8"/>
      <color rgb="FF000000"/>
      <name val="Arial"/>
      <family val="2"/>
    </font>
    <font>
      <sz val="10"/>
      <color indexed="8"/>
      <name val="MS Sans Serif"/>
      <family val="2"/>
    </font>
    <font>
      <b/>
      <u/>
      <sz val="12"/>
      <color theme="1"/>
      <name val="Arial"/>
      <family val="2"/>
    </font>
    <font>
      <sz val="10"/>
      <name val="Arial"/>
      <family val="2"/>
    </font>
    <font>
      <sz val="10"/>
      <name val="Arial Narrow"/>
      <family val="2"/>
    </font>
    <font>
      <b/>
      <sz val="10"/>
      <name val="Arial Narrow"/>
      <family val="2"/>
    </font>
    <font>
      <i/>
      <sz val="8"/>
      <color theme="1"/>
      <name val="Arial"/>
      <family val="2"/>
    </font>
    <font>
      <b/>
      <i/>
      <sz val="8"/>
      <color theme="1"/>
      <name val="Arial"/>
      <family val="2"/>
    </font>
    <font>
      <sz val="10"/>
      <name val="Arial"/>
      <family val="2"/>
    </font>
    <font>
      <b/>
      <u/>
      <sz val="11"/>
      <name val="Arial"/>
      <family val="2"/>
    </font>
    <font>
      <sz val="10"/>
      <color rgb="FF000000"/>
      <name val="Calibri"/>
      <family val="2"/>
    </font>
    <font>
      <sz val="12"/>
      <color theme="1"/>
      <name val="Arial"/>
      <family val="2"/>
    </font>
    <font>
      <b/>
      <sz val="8"/>
      <color theme="1"/>
      <name val="Calibri"/>
      <family val="2"/>
    </font>
    <font>
      <vertAlign val="superscript"/>
      <sz val="8"/>
      <color theme="4" tint="-0.249977111117893"/>
      <name val="Arial"/>
      <family val="2"/>
    </font>
    <font>
      <vertAlign val="superscript"/>
      <sz val="8"/>
      <name val="Arial"/>
      <family val="2"/>
    </font>
    <font>
      <b/>
      <vertAlign val="superscript"/>
      <sz val="8"/>
      <name val="Arial"/>
      <family val="2"/>
    </font>
    <font>
      <sz val="12"/>
      <name val="Arial"/>
      <family val="2"/>
    </font>
    <font>
      <i/>
      <sz val="8"/>
      <name val="Arial"/>
      <family val="2"/>
    </font>
    <font>
      <b/>
      <sz val="11"/>
      <name val="Calibri"/>
      <family val="2"/>
      <scheme val="minor"/>
    </font>
    <font>
      <sz val="11"/>
      <name val="Calibri"/>
      <family val="2"/>
      <scheme val="minor"/>
    </font>
    <font>
      <sz val="10"/>
      <color rgb="FF0070C0"/>
      <name val="Calibri"/>
      <family val="2"/>
      <scheme val="minor"/>
    </font>
    <font>
      <sz val="11"/>
      <color rgb="FF0070C0"/>
      <name val="Arial"/>
      <family val="2"/>
    </font>
    <font>
      <i/>
      <sz val="10"/>
      <color theme="1"/>
      <name val="Arial"/>
      <family val="2"/>
    </font>
    <font>
      <b/>
      <i/>
      <sz val="10"/>
      <color theme="1"/>
      <name val="Arial"/>
      <family val="2"/>
    </font>
    <font>
      <b/>
      <i/>
      <sz val="9"/>
      <color theme="0" tint="-0.499984740745262"/>
      <name val="Arial"/>
      <family val="2"/>
    </font>
    <font>
      <i/>
      <sz val="10"/>
      <color theme="0" tint="-0.499984740745262"/>
      <name val="Arial"/>
      <family val="2"/>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rgb="FFD9D9D9"/>
        <bgColor indexed="64"/>
      </patternFill>
    </fill>
    <fill>
      <patternFill patternType="lightGray">
        <bgColor rgb="FFBFBFBF"/>
      </patternFill>
    </fill>
    <fill>
      <patternFill patternType="solid">
        <fgColor rgb="FFA6A6A6"/>
        <bgColor indexed="64"/>
      </patternFill>
    </fill>
    <fill>
      <patternFill patternType="solid">
        <fgColor rgb="FFF2F2F2"/>
        <bgColor indexed="64"/>
      </patternFill>
    </fill>
    <fill>
      <patternFill patternType="solid">
        <fgColor theme="0" tint="-4.9989318521683403E-2"/>
        <bgColor indexed="64"/>
      </patternFill>
    </fill>
  </fills>
  <borders count="9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25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0" fontId="45" fillId="7"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49" fillId="0" borderId="0" applyNumberFormat="0" applyFont="0" applyFill="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0" fontId="51" fillId="0" borderId="0"/>
    <xf numFmtId="166" fontId="51" fillId="0" borderId="0" applyFont="0" applyFill="0" applyBorder="0" applyAlignment="0" applyProtection="0"/>
    <xf numFmtId="0" fontId="56" fillId="0" borderId="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1123">
    <xf numFmtId="0" fontId="0" fillId="0" borderId="0" xfId="0"/>
    <xf numFmtId="0" fontId="3" fillId="0" borderId="0" xfId="2" applyFont="1"/>
    <xf numFmtId="0" fontId="3" fillId="0" borderId="0" xfId="2" applyFont="1" applyFill="1"/>
    <xf numFmtId="0" fontId="3" fillId="0" borderId="0" xfId="2" applyFont="1" applyFill="1" applyAlignment="1">
      <alignment horizontal="center"/>
    </xf>
    <xf numFmtId="43" fontId="3" fillId="0" borderId="0" xfId="3" applyFont="1" applyFill="1"/>
    <xf numFmtId="0" fontId="2" fillId="0" borderId="0" xfId="2" applyFont="1" applyFill="1" applyBorder="1" applyAlignment="1">
      <alignment horizontal="center"/>
    </xf>
    <xf numFmtId="0" fontId="3" fillId="0" borderId="0" xfId="2" applyFont="1" applyFill="1" applyBorder="1" applyAlignment="1">
      <alignment horizontal="right"/>
    </xf>
    <xf numFmtId="0" fontId="2" fillId="0" borderId="0" xfId="2" applyFont="1" applyFill="1"/>
    <xf numFmtId="0" fontId="3" fillId="0" borderId="0" xfId="2" applyFont="1" applyFill="1" applyBorder="1" applyAlignment="1">
      <alignment horizontal="center"/>
    </xf>
    <xf numFmtId="0" fontId="5" fillId="0" borderId="0" xfId="2" applyFont="1" applyFill="1" applyAlignment="1">
      <alignment horizontal="right"/>
    </xf>
    <xf numFmtId="0" fontId="6" fillId="0" borderId="0" xfId="2" applyFont="1" applyFill="1"/>
    <xf numFmtId="43" fontId="3" fillId="0" borderId="0" xfId="3" applyFont="1" applyFill="1" applyBorder="1"/>
    <xf numFmtId="0" fontId="7" fillId="0" borderId="0" xfId="2" applyFont="1" applyFill="1"/>
    <xf numFmtId="43" fontId="2" fillId="0" borderId="0" xfId="3" applyFont="1" applyFill="1" applyBorder="1"/>
    <xf numFmtId="0" fontId="2" fillId="0" borderId="0" xfId="2" applyFont="1" applyFill="1" applyAlignment="1">
      <alignment horizontal="center"/>
    </xf>
    <xf numFmtId="0" fontId="8" fillId="0" borderId="0" xfId="2" applyFont="1" applyFill="1"/>
    <xf numFmtId="43" fontId="2" fillId="0" borderId="1" xfId="2" applyNumberFormat="1" applyFont="1" applyFill="1" applyBorder="1" applyAlignment="1">
      <alignment horizontal="center"/>
    </xf>
    <xf numFmtId="0" fontId="6" fillId="2" borderId="0" xfId="2" applyFont="1" applyFill="1"/>
    <xf numFmtId="43" fontId="3" fillId="2" borderId="1" xfId="3" applyFont="1" applyFill="1" applyBorder="1"/>
    <xf numFmtId="43" fontId="3" fillId="0" borderId="1" xfId="3" applyFont="1" applyFill="1" applyBorder="1"/>
    <xf numFmtId="0" fontId="2" fillId="0" borderId="0" xfId="2" applyFont="1" applyFill="1" applyBorder="1"/>
    <xf numFmtId="0" fontId="10" fillId="0" borderId="0" xfId="2" applyFont="1" applyAlignment="1">
      <alignment horizontal="center"/>
    </xf>
    <xf numFmtId="0" fontId="2" fillId="0" borderId="0" xfId="2" applyFont="1"/>
    <xf numFmtId="0" fontId="2" fillId="0" borderId="0" xfId="2" applyFont="1" applyAlignment="1">
      <alignment horizontal="center"/>
    </xf>
    <xf numFmtId="43" fontId="2" fillId="0" borderId="0" xfId="3" applyFont="1" applyBorder="1"/>
    <xf numFmtId="0" fontId="2" fillId="0" borderId="0" xfId="2" applyFont="1" applyBorder="1" applyAlignment="1">
      <alignment horizontal="center"/>
    </xf>
    <xf numFmtId="0" fontId="2" fillId="0" borderId="0" xfId="2" applyFont="1" applyBorder="1"/>
    <xf numFmtId="43" fontId="2" fillId="0" borderId="0" xfId="3" applyFont="1"/>
    <xf numFmtId="0" fontId="3" fillId="3" borderId="0" xfId="2" applyFont="1" applyFill="1" applyAlignment="1">
      <alignment horizontal="center"/>
    </xf>
    <xf numFmtId="43" fontId="2" fillId="0" borderId="0" xfId="2" applyNumberFormat="1" applyFont="1" applyFill="1"/>
    <xf numFmtId="0" fontId="7" fillId="0" borderId="0" xfId="2" applyFont="1"/>
    <xf numFmtId="0" fontId="2" fillId="0" borderId="0" xfId="2" applyFont="1" applyAlignment="1"/>
    <xf numFmtId="0" fontId="13" fillId="0" borderId="0" xfId="2" applyFont="1" applyFill="1"/>
    <xf numFmtId="43" fontId="13" fillId="0" borderId="0" xfId="3" applyFont="1" applyFill="1"/>
    <xf numFmtId="43" fontId="13" fillId="0" borderId="0" xfId="3" applyFont="1" applyFill="1" applyBorder="1"/>
    <xf numFmtId="0" fontId="4" fillId="0" borderId="0" xfId="2" applyFont="1" applyFill="1" applyAlignment="1">
      <alignment horizontal="right"/>
    </xf>
    <xf numFmtId="0" fontId="3" fillId="0" borderId="0" xfId="2" applyFont="1" applyAlignment="1">
      <alignment horizontal="right"/>
    </xf>
    <xf numFmtId="43" fontId="3" fillId="0" borderId="0" xfId="3" applyFont="1" applyBorder="1" applyAlignment="1">
      <alignment horizontal="center"/>
    </xf>
    <xf numFmtId="0" fontId="5" fillId="0" borderId="0" xfId="2" applyFont="1"/>
    <xf numFmtId="43" fontId="3" fillId="0" borderId="0" xfId="3" applyFont="1"/>
    <xf numFmtId="43" fontId="3" fillId="0" borderId="0" xfId="3" applyFont="1" applyBorder="1"/>
    <xf numFmtId="0" fontId="14" fillId="0" borderId="0" xfId="0" applyFont="1" applyAlignment="1">
      <alignment horizontal="left" vertical="center"/>
    </xf>
    <xf numFmtId="43" fontId="3" fillId="0" borderId="1" xfId="3" applyFont="1" applyBorder="1"/>
    <xf numFmtId="0" fontId="15" fillId="0" borderId="0" xfId="0" applyFont="1" applyAlignment="1">
      <alignment horizontal="left" vertical="center"/>
    </xf>
    <xf numFmtId="0" fontId="2" fillId="0" borderId="0" xfId="2" applyFont="1" applyAlignment="1">
      <alignment vertical="top" wrapText="1"/>
    </xf>
    <xf numFmtId="0" fontId="7" fillId="0" borderId="0" xfId="2" applyFont="1" applyFill="1" applyBorder="1"/>
    <xf numFmtId="43" fontId="2" fillId="0" borderId="1" xfId="3" applyFont="1" applyBorder="1"/>
    <xf numFmtId="0" fontId="3" fillId="0" borderId="0" xfId="2" applyFont="1" applyFill="1" applyBorder="1"/>
    <xf numFmtId="0" fontId="2" fillId="0" borderId="0" xfId="2" applyFont="1" applyFill="1" applyBorder="1" applyAlignment="1">
      <alignment wrapText="1"/>
    </xf>
    <xf numFmtId="0" fontId="5" fillId="0" borderId="0" xfId="2" applyFont="1" applyFill="1" applyBorder="1"/>
    <xf numFmtId="0" fontId="6" fillId="2" borderId="0" xfId="2" applyFont="1" applyFill="1" applyAlignment="1">
      <alignment horizontal="center"/>
    </xf>
    <xf numFmtId="43" fontId="3" fillId="2" borderId="0" xfId="3" applyFont="1" applyFill="1" applyBorder="1"/>
    <xf numFmtId="0" fontId="2" fillId="0" borderId="0" xfId="2" applyFont="1" applyAlignment="1">
      <alignment wrapText="1"/>
    </xf>
    <xf numFmtId="0" fontId="3" fillId="2" borderId="0" xfId="2" applyFont="1" applyFill="1" applyAlignment="1">
      <alignment horizontal="center"/>
    </xf>
    <xf numFmtId="43" fontId="3" fillId="2" borderId="2" xfId="3" applyFont="1" applyFill="1" applyBorder="1"/>
    <xf numFmtId="0" fontId="7" fillId="0" borderId="0" xfId="2" applyFont="1" applyAlignment="1">
      <alignment vertical="center"/>
    </xf>
    <xf numFmtId="0" fontId="17" fillId="0" borderId="0" xfId="2" applyFont="1" applyAlignment="1">
      <alignment horizontal="center"/>
    </xf>
    <xf numFmtId="0" fontId="2" fillId="0" borderId="0" xfId="2"/>
    <xf numFmtId="0" fontId="17" fillId="0" borderId="0" xfId="2" applyFont="1" applyAlignment="1">
      <alignment vertical="center"/>
    </xf>
    <xf numFmtId="0" fontId="18" fillId="0" borderId="0" xfId="2" applyFont="1" applyAlignment="1">
      <alignment horizontal="center" wrapText="1"/>
    </xf>
    <xf numFmtId="0" fontId="20" fillId="0" borderId="0" xfId="2" applyFont="1" applyAlignment="1">
      <alignment horizontal="left"/>
    </xf>
    <xf numFmtId="0" fontId="10" fillId="0" borderId="0" xfId="2" applyFont="1" applyAlignment="1"/>
    <xf numFmtId="0" fontId="20" fillId="0" borderId="0" xfId="2" applyFont="1"/>
    <xf numFmtId="0" fontId="2" fillId="0" borderId="0" xfId="16"/>
    <xf numFmtId="0" fontId="2" fillId="0" borderId="0" xfId="16" applyFill="1"/>
    <xf numFmtId="0" fontId="2" fillId="0" borderId="0" xfId="16" applyFill="1" applyBorder="1"/>
    <xf numFmtId="0" fontId="2" fillId="0" borderId="0" xfId="16" applyFont="1" applyFill="1" applyAlignment="1">
      <alignment horizontal="right"/>
    </xf>
    <xf numFmtId="0" fontId="23" fillId="0" borderId="0" xfId="16" applyFont="1" applyAlignment="1">
      <alignment horizontal="center"/>
    </xf>
    <xf numFmtId="0" fontId="23" fillId="0" borderId="0" xfId="16" applyFont="1" applyBorder="1" applyAlignment="1">
      <alignment horizontal="center"/>
    </xf>
    <xf numFmtId="0" fontId="3" fillId="0" borderId="0" xfId="16" applyFont="1" applyAlignment="1">
      <alignment horizontal="center"/>
    </xf>
    <xf numFmtId="0" fontId="2" fillId="0" borderId="0" xfId="16" applyFont="1"/>
    <xf numFmtId="0" fontId="3" fillId="0" borderId="0" xfId="16" applyFont="1"/>
    <xf numFmtId="0" fontId="2" fillId="0" borderId="0" xfId="16" applyFont="1" applyFill="1"/>
    <xf numFmtId="0" fontId="2" fillId="0" borderId="0" xfId="16" applyFont="1" applyFill="1" applyBorder="1"/>
    <xf numFmtId="0" fontId="3" fillId="0" borderId="0" xfId="16" applyFont="1" applyBorder="1"/>
    <xf numFmtId="43" fontId="2" fillId="0" borderId="0" xfId="16" applyNumberFormat="1" applyFont="1" applyFill="1" applyBorder="1"/>
    <xf numFmtId="0" fontId="2" fillId="0" borderId="0" xfId="16" applyBorder="1"/>
    <xf numFmtId="0" fontId="3" fillId="0" borderId="0" xfId="16" applyFont="1" applyFill="1" applyAlignment="1">
      <alignment horizontal="left" indent="2"/>
    </xf>
    <xf numFmtId="0" fontId="3" fillId="0" borderId="0" xfId="16" applyFont="1" applyFill="1" applyBorder="1"/>
    <xf numFmtId="43" fontId="2" fillId="0" borderId="1" xfId="16" applyNumberFormat="1" applyFont="1" applyFill="1" applyBorder="1"/>
    <xf numFmtId="43" fontId="2" fillId="0" borderId="0" xfId="8" applyFont="1" applyFill="1" applyBorder="1"/>
    <xf numFmtId="0" fontId="3" fillId="0" borderId="0" xfId="16" applyFont="1" applyFill="1"/>
    <xf numFmtId="43" fontId="2" fillId="0" borderId="0" xfId="16" applyNumberFormat="1" applyFont="1" applyFill="1"/>
    <xf numFmtId="43" fontId="2" fillId="0" borderId="0" xfId="1" applyFont="1"/>
    <xf numFmtId="0" fontId="2" fillId="0" borderId="0" xfId="16" applyFont="1" applyAlignment="1">
      <alignment wrapText="1"/>
    </xf>
    <xf numFmtId="0" fontId="3" fillId="0" borderId="0" xfId="16" applyFont="1" applyAlignment="1">
      <alignment horizontal="right"/>
    </xf>
    <xf numFmtId="43" fontId="2" fillId="0" borderId="0" xfId="1" applyFont="1" applyFill="1"/>
    <xf numFmtId="0" fontId="2" fillId="0" borderId="0" xfId="16" applyFont="1" applyAlignment="1">
      <alignment horizontal="left"/>
    </xf>
    <xf numFmtId="43" fontId="2" fillId="0" borderId="0" xfId="1" applyFont="1" applyFill="1" applyBorder="1"/>
    <xf numFmtId="43" fontId="24" fillId="0" borderId="0" xfId="8" applyFont="1" applyFill="1"/>
    <xf numFmtId="43" fontId="24" fillId="0" borderId="0" xfId="8" applyFont="1" applyFill="1" applyBorder="1"/>
    <xf numFmtId="0" fontId="6" fillId="4" borderId="0" xfId="16" applyFont="1" applyFill="1"/>
    <xf numFmtId="0" fontId="2" fillId="4" borderId="0" xfId="16" applyFill="1"/>
    <xf numFmtId="0" fontId="3" fillId="4" borderId="0" xfId="16" applyFont="1" applyFill="1"/>
    <xf numFmtId="43" fontId="2" fillId="4" borderId="3" xfId="8" applyFont="1" applyFill="1" applyBorder="1"/>
    <xf numFmtId="43" fontId="2" fillId="4" borderId="0" xfId="8" applyFont="1" applyFill="1" applyBorder="1"/>
    <xf numFmtId="43" fontId="2" fillId="4" borderId="3" xfId="16" applyNumberFormat="1" applyFont="1" applyFill="1" applyBorder="1"/>
    <xf numFmtId="0" fontId="2" fillId="0" borderId="1" xfId="16" applyFont="1" applyFill="1" applyBorder="1"/>
    <xf numFmtId="0" fontId="2" fillId="4" borderId="0" xfId="16" applyFont="1" applyFill="1"/>
    <xf numFmtId="0" fontId="2" fillId="0" borderId="0" xfId="16" applyFont="1" applyBorder="1"/>
    <xf numFmtId="43" fontId="24" fillId="0" borderId="1" xfId="8" applyFont="1" applyFill="1" applyBorder="1"/>
    <xf numFmtId="0" fontId="2" fillId="0" borderId="0" xfId="16" applyFont="1" applyAlignment="1">
      <alignment horizontal="left" indent="1"/>
    </xf>
    <xf numFmtId="43" fontId="3" fillId="0" borderId="0" xfId="8" applyFont="1" applyFill="1" applyBorder="1"/>
    <xf numFmtId="43" fontId="25" fillId="0" borderId="0" xfId="8" applyFont="1" applyFill="1"/>
    <xf numFmtId="43" fontId="3" fillId="0" borderId="1" xfId="8" applyFont="1" applyFill="1" applyBorder="1"/>
    <xf numFmtId="43" fontId="25" fillId="0" borderId="1" xfId="8" applyFont="1" applyFill="1" applyBorder="1"/>
    <xf numFmtId="43" fontId="24" fillId="4" borderId="3" xfId="8" applyFont="1" applyFill="1" applyBorder="1"/>
    <xf numFmtId="43" fontId="24" fillId="4" borderId="0" xfId="8" applyFont="1" applyFill="1" applyBorder="1"/>
    <xf numFmtId="0" fontId="6" fillId="0" borderId="0" xfId="16" applyFont="1"/>
    <xf numFmtId="43" fontId="24" fillId="0" borderId="3" xfId="8" applyFont="1" applyFill="1" applyBorder="1"/>
    <xf numFmtId="43" fontId="3" fillId="0" borderId="0" xfId="8" applyFont="1" applyFill="1"/>
    <xf numFmtId="43" fontId="3" fillId="0" borderId="3" xfId="1" applyFont="1" applyFill="1" applyBorder="1"/>
    <xf numFmtId="43" fontId="3" fillId="0" borderId="0" xfId="1" applyFont="1" applyFill="1" applyBorder="1"/>
    <xf numFmtId="43" fontId="2" fillId="0" borderId="0" xfId="16" applyNumberFormat="1" applyFill="1"/>
    <xf numFmtId="43" fontId="2" fillId="0" borderId="0" xfId="16" applyNumberFormat="1" applyFill="1" applyBorder="1"/>
    <xf numFmtId="0" fontId="2" fillId="0" borderId="0" xfId="16" applyAlignment="1">
      <alignment horizontal="justify"/>
    </xf>
    <xf numFmtId="0" fontId="2" fillId="0" borderId="0" xfId="16" applyBorder="1" applyAlignment="1">
      <alignment horizontal="justify"/>
    </xf>
    <xf numFmtId="0" fontId="21" fillId="0" borderId="0" xfId="2" applyFont="1" applyAlignment="1">
      <alignment horizontal="justify" wrapText="1"/>
    </xf>
    <xf numFmtId="43" fontId="2" fillId="0" borderId="0" xfId="1" applyFont="1" applyAlignment="1">
      <alignment horizontal="justify"/>
    </xf>
    <xf numFmtId="0" fontId="22" fillId="0" borderId="0" xfId="0" applyFont="1" applyAlignment="1">
      <alignment horizontal="justify" wrapText="1"/>
    </xf>
    <xf numFmtId="0" fontId="2" fillId="0" borderId="0" xfId="2" applyBorder="1"/>
    <xf numFmtId="0" fontId="26" fillId="0" borderId="0" xfId="0" applyFont="1" applyAlignment="1">
      <alignment horizontal="left" vertical="top" readingOrder="1"/>
    </xf>
    <xf numFmtId="0" fontId="23" fillId="0" borderId="0" xfId="2" applyFont="1" applyAlignment="1">
      <alignment vertical="center"/>
    </xf>
    <xf numFmtId="0" fontId="17" fillId="0" borderId="0" xfId="2" applyFont="1" applyAlignment="1">
      <alignment horizontal="center" vertical="center"/>
    </xf>
    <xf numFmtId="0" fontId="23" fillId="0" borderId="0" xfId="2" applyFont="1" applyAlignment="1">
      <alignment wrapText="1"/>
    </xf>
    <xf numFmtId="43" fontId="19" fillId="0" borderId="0" xfId="2" applyNumberFormat="1" applyFont="1" applyFill="1" applyBorder="1" applyAlignment="1">
      <alignment horizontal="left" vertical="center" wrapText="1"/>
    </xf>
    <xf numFmtId="0" fontId="19" fillId="0" borderId="0" xfId="2" applyFont="1" applyBorder="1" applyAlignment="1">
      <alignment horizontal="left" vertical="center"/>
    </xf>
    <xf numFmtId="43" fontId="20" fillId="0" borderId="0" xfId="3" applyFont="1" applyFill="1" applyBorder="1" applyAlignment="1">
      <alignment horizontal="left" vertical="center" wrapText="1"/>
    </xf>
    <xf numFmtId="0" fontId="20" fillId="0" borderId="0" xfId="2" applyFont="1" applyBorder="1" applyAlignment="1">
      <alignment horizontal="left" vertical="center"/>
    </xf>
    <xf numFmtId="0" fontId="2" fillId="0" borderId="0" xfId="2" applyAlignment="1">
      <alignment vertical="center"/>
    </xf>
    <xf numFmtId="0" fontId="3" fillId="0" borderId="6" xfId="2" applyFont="1" applyFill="1" applyBorder="1" applyAlignment="1">
      <alignment vertical="center"/>
    </xf>
    <xf numFmtId="0" fontId="2" fillId="0" borderId="6" xfId="2" applyFont="1" applyFill="1" applyBorder="1" applyAlignment="1">
      <alignment vertical="top"/>
    </xf>
    <xf numFmtId="0" fontId="2" fillId="0" borderId="0" xfId="2" applyFont="1" applyFill="1" applyBorder="1" applyAlignment="1">
      <alignment vertical="top"/>
    </xf>
    <xf numFmtId="0" fontId="2" fillId="0" borderId="0" xfId="2" applyFont="1" applyFill="1" applyAlignment="1">
      <alignment vertical="top"/>
    </xf>
    <xf numFmtId="0" fontId="10" fillId="0" borderId="0" xfId="2" applyFont="1" applyAlignment="1">
      <alignment horizontal="center" vertical="top" wrapText="1"/>
    </xf>
    <xf numFmtId="0" fontId="2" fillId="0" borderId="0" xfId="2" applyAlignment="1">
      <alignment vertical="top"/>
    </xf>
    <xf numFmtId="0" fontId="3" fillId="0" borderId="4" xfId="2" applyFont="1" applyFill="1" applyBorder="1" applyAlignment="1">
      <alignment vertical="center"/>
    </xf>
    <xf numFmtId="43" fontId="19" fillId="0" borderId="4" xfId="2" applyNumberFormat="1" applyFont="1" applyFill="1" applyBorder="1" applyAlignment="1">
      <alignment horizontal="left" vertical="center" wrapText="1"/>
    </xf>
    <xf numFmtId="0" fontId="6" fillId="0" borderId="5" xfId="2" applyFont="1" applyFill="1" applyBorder="1" applyAlignment="1">
      <alignment vertical="center"/>
    </xf>
    <xf numFmtId="43" fontId="20" fillId="0" borderId="5" xfId="3" applyFont="1" applyFill="1" applyBorder="1" applyAlignment="1">
      <alignment horizontal="left" vertical="center" wrapText="1"/>
    </xf>
    <xf numFmtId="0" fontId="2" fillId="0" borderId="5" xfId="2" applyFont="1"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top"/>
    </xf>
    <xf numFmtId="0" fontId="3" fillId="0" borderId="5" xfId="2" applyFont="1" applyFill="1" applyBorder="1" applyAlignment="1">
      <alignment vertical="top"/>
    </xf>
    <xf numFmtId="0" fontId="6" fillId="0" borderId="5" xfId="2" applyFont="1" applyFill="1" applyBorder="1" applyAlignment="1">
      <alignment vertical="top"/>
    </xf>
    <xf numFmtId="0" fontId="2" fillId="0" borderId="5" xfId="2" applyFont="1" applyFill="1" applyBorder="1" applyAlignment="1">
      <alignment horizontal="justify" vertical="top"/>
    </xf>
    <xf numFmtId="0" fontId="3" fillId="0" borderId="5" xfId="2" applyFont="1" applyFill="1" applyBorder="1" applyAlignment="1">
      <alignment vertical="center"/>
    </xf>
    <xf numFmtId="0" fontId="2" fillId="0" borderId="6" xfId="2" applyBorder="1"/>
    <xf numFmtId="0" fontId="3" fillId="0" borderId="4" xfId="2" applyFont="1" applyBorder="1" applyAlignment="1">
      <alignment horizontal="left" vertical="top" wrapText="1"/>
    </xf>
    <xf numFmtId="43" fontId="20" fillId="0" borderId="4" xfId="3" applyFont="1" applyBorder="1" applyAlignment="1">
      <alignment horizontal="left" vertical="top" wrapText="1"/>
    </xf>
    <xf numFmtId="43" fontId="20" fillId="0" borderId="4" xfId="3" applyFont="1" applyBorder="1" applyAlignment="1">
      <alignment horizontal="left" vertical="center" wrapText="1"/>
    </xf>
    <xf numFmtId="0" fontId="2" fillId="0" borderId="5" xfId="2" applyFont="1" applyBorder="1" applyAlignment="1">
      <alignment horizontal="left" vertical="top" wrapText="1"/>
    </xf>
    <xf numFmtId="43" fontId="20" fillId="0" borderId="5" xfId="3" applyFont="1" applyBorder="1" applyAlignment="1">
      <alignment horizontal="left" vertical="top" wrapText="1"/>
    </xf>
    <xf numFmtId="43" fontId="20" fillId="0" borderId="5" xfId="3" applyFont="1" applyBorder="1" applyAlignment="1">
      <alignment horizontal="left" vertical="center"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43" fontId="20" fillId="0" borderId="6" xfId="3" applyFont="1" applyBorder="1" applyAlignment="1">
      <alignment horizontal="left" vertical="top" wrapText="1"/>
    </xf>
    <xf numFmtId="43" fontId="19" fillId="0" borderId="6" xfId="3" applyFont="1" applyBorder="1" applyAlignment="1">
      <alignment horizontal="left" vertical="center" wrapText="1"/>
    </xf>
    <xf numFmtId="43" fontId="20" fillId="0" borderId="6" xfId="3" applyFont="1" applyBorder="1" applyAlignment="1">
      <alignment horizontal="left" vertical="center" wrapText="1"/>
    </xf>
    <xf numFmtId="0" fontId="2" fillId="0" borderId="5"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xf numFmtId="0" fontId="5" fillId="0" borderId="0" xfId="2" applyFont="1" applyAlignment="1">
      <alignment horizontal="left"/>
    </xf>
    <xf numFmtId="0" fontId="3" fillId="0" borderId="0" xfId="2" applyFont="1" applyAlignment="1">
      <alignment horizontal="center" vertical="center"/>
    </xf>
    <xf numFmtId="0" fontId="4" fillId="0" borderId="0" xfId="2" applyFont="1" applyAlignment="1">
      <alignment horizontal="right"/>
    </xf>
    <xf numFmtId="0" fontId="3" fillId="2" borderId="3" xfId="2" applyFont="1" applyFill="1" applyBorder="1" applyAlignment="1">
      <alignment horizontal="center" vertical="center" wrapText="1"/>
    </xf>
    <xf numFmtId="0" fontId="3" fillId="2" borderId="3" xfId="2" quotePrefix="1" applyFont="1" applyFill="1" applyBorder="1" applyAlignment="1">
      <alignment horizontal="center" vertical="center" wrapText="1"/>
    </xf>
    <xf numFmtId="0" fontId="2" fillId="0" borderId="3" xfId="2" applyFont="1" applyBorder="1" applyAlignment="1">
      <alignment horizontal="left"/>
    </xf>
    <xf numFmtId="43" fontId="2" fillId="0" borderId="3" xfId="3" applyFont="1" applyBorder="1" applyAlignment="1">
      <alignment horizontal="center"/>
    </xf>
    <xf numFmtId="9" fontId="2" fillId="0" borderId="3" xfId="22" applyFont="1" applyBorder="1" applyAlignment="1">
      <alignment horizontal="center"/>
    </xf>
    <xf numFmtId="0" fontId="2" fillId="0" borderId="3" xfId="2" applyFont="1" applyBorder="1" applyAlignment="1">
      <alignment horizontal="left" wrapText="1"/>
    </xf>
    <xf numFmtId="43" fontId="3" fillId="0" borderId="3" xfId="3" applyFont="1" applyBorder="1" applyAlignment="1">
      <alignment horizontal="center"/>
    </xf>
    <xf numFmtId="9" fontId="3" fillId="0" borderId="3" xfId="22" applyFont="1" applyBorder="1" applyAlignment="1">
      <alignment horizontal="center"/>
    </xf>
    <xf numFmtId="0" fontId="3" fillId="0" borderId="3" xfId="2" applyFont="1" applyFill="1" applyBorder="1" applyAlignment="1">
      <alignment horizontal="center" wrapText="1"/>
    </xf>
    <xf numFmtId="43" fontId="3" fillId="0" borderId="3" xfId="3" applyFont="1" applyFill="1" applyBorder="1" applyAlignment="1">
      <alignment horizontal="center"/>
    </xf>
    <xf numFmtId="0" fontId="3" fillId="2" borderId="6" xfId="2" applyFont="1" applyFill="1" applyBorder="1" applyAlignment="1">
      <alignment horizontal="center" vertical="center" wrapText="1"/>
    </xf>
    <xf numFmtId="0" fontId="3" fillId="2" borderId="6" xfId="2" quotePrefix="1" applyFont="1" applyFill="1" applyBorder="1" applyAlignment="1">
      <alignment horizontal="center" vertical="center" wrapText="1"/>
    </xf>
    <xf numFmtId="0" fontId="3" fillId="0" borderId="6" xfId="2" applyFont="1" applyFill="1" applyBorder="1" applyAlignment="1">
      <alignment vertical="center" wrapText="1"/>
    </xf>
    <xf numFmtId="0" fontId="3" fillId="0" borderId="6" xfId="2" applyFont="1" applyFill="1" applyBorder="1" applyAlignment="1">
      <alignment horizontal="center" vertical="center"/>
    </xf>
    <xf numFmtId="0" fontId="7" fillId="0" borderId="0" xfId="2" applyFont="1" applyFill="1" applyAlignment="1">
      <alignment vertical="center"/>
    </xf>
    <xf numFmtId="0" fontId="2" fillId="0" borderId="3" xfId="2" applyFont="1" applyBorder="1" applyAlignment="1">
      <alignment horizontal="left" indent="2"/>
    </xf>
    <xf numFmtId="0" fontId="2" fillId="0" borderId="3" xfId="2" applyFont="1" applyBorder="1"/>
    <xf numFmtId="43" fontId="2" fillId="0" borderId="3" xfId="1" applyFont="1" applyBorder="1"/>
    <xf numFmtId="43" fontId="7" fillId="0" borderId="0" xfId="2" applyNumberFormat="1" applyFont="1"/>
    <xf numFmtId="0" fontId="2" fillId="0" borderId="3" xfId="2" applyFont="1" applyBorder="1" applyAlignment="1">
      <alignment horizontal="left" wrapText="1" indent="2"/>
    </xf>
    <xf numFmtId="0" fontId="3" fillId="0" borderId="3" xfId="2" applyFont="1" applyBorder="1" applyAlignment="1">
      <alignment horizontal="left"/>
    </xf>
    <xf numFmtId="0" fontId="3" fillId="0" borderId="3" xfId="2" applyFont="1" applyFill="1" applyBorder="1" applyAlignment="1">
      <alignment horizontal="center"/>
    </xf>
    <xf numFmtId="43" fontId="3" fillId="0" borderId="3" xfId="1" applyFont="1" applyFill="1" applyBorder="1" applyAlignment="1">
      <alignment horizontal="center"/>
    </xf>
    <xf numFmtId="0" fontId="2" fillId="0" borderId="0" xfId="17" applyFont="1"/>
    <xf numFmtId="0" fontId="7" fillId="0" borderId="0" xfId="17" applyFont="1"/>
    <xf numFmtId="0" fontId="27" fillId="0" borderId="0" xfId="17" applyFont="1"/>
    <xf numFmtId="164" fontId="27" fillId="0" borderId="0" xfId="7" applyFont="1"/>
    <xf numFmtId="164" fontId="27" fillId="0" borderId="0" xfId="7" applyFont="1" applyAlignment="1">
      <alignment horizontal="center"/>
    </xf>
    <xf numFmtId="0" fontId="19" fillId="0" borderId="0" xfId="17" applyFont="1"/>
    <xf numFmtId="0" fontId="2" fillId="0" borderId="0" xfId="17" applyFont="1" applyAlignment="1">
      <alignment vertical="center"/>
    </xf>
    <xf numFmtId="164" fontId="3" fillId="2" borderId="18" xfId="7" applyFont="1" applyFill="1" applyBorder="1" applyAlignment="1">
      <alignment horizontal="center" vertical="center" wrapText="1"/>
    </xf>
    <xf numFmtId="1" fontId="5" fillId="2" borderId="21" xfId="7" applyNumberFormat="1" applyFont="1" applyFill="1" applyBorder="1" applyAlignment="1">
      <alignment horizontal="center" vertical="center" wrapText="1"/>
    </xf>
    <xf numFmtId="0" fontId="19" fillId="0" borderId="6" xfId="17" applyFont="1" applyBorder="1" applyAlignment="1">
      <alignment horizontal="left" vertical="center"/>
    </xf>
    <xf numFmtId="0" fontId="3" fillId="0" borderId="6" xfId="17" applyFont="1" applyBorder="1" applyAlignment="1">
      <alignment vertical="center"/>
    </xf>
    <xf numFmtId="164" fontId="28" fillId="0" borderId="6" xfId="3" applyNumberFormat="1" applyFont="1" applyBorder="1"/>
    <xf numFmtId="0" fontId="3" fillId="0" borderId="0" xfId="17" applyFont="1"/>
    <xf numFmtId="0" fontId="20" fillId="0" borderId="6" xfId="17" applyFont="1" applyBorder="1" applyAlignment="1">
      <alignment horizontal="left" vertical="center" indent="1"/>
    </xf>
    <xf numFmtId="0" fontId="2" fillId="0" borderId="6" xfId="17" applyFont="1" applyBorder="1" applyAlignment="1">
      <alignment horizontal="left" vertical="center" indent="1"/>
    </xf>
    <xf numFmtId="0" fontId="19" fillId="0" borderId="3" xfId="17" applyFont="1" applyBorder="1" applyAlignment="1">
      <alignment horizontal="left" vertical="center"/>
    </xf>
    <xf numFmtId="0" fontId="3" fillId="0" borderId="3" xfId="17" applyFont="1" applyBorder="1" applyAlignment="1">
      <alignment horizontal="left" vertical="center"/>
    </xf>
    <xf numFmtId="164" fontId="28" fillId="0" borderId="3" xfId="3" applyNumberFormat="1" applyFont="1" applyBorder="1"/>
    <xf numFmtId="0" fontId="20" fillId="0" borderId="6" xfId="17" quotePrefix="1" applyFont="1" applyBorder="1" applyAlignment="1">
      <alignment horizontal="left" vertical="center" indent="1"/>
    </xf>
    <xf numFmtId="0" fontId="20" fillId="0" borderId="6" xfId="17" applyFont="1" applyBorder="1" applyAlignment="1">
      <alignment horizontal="left" vertical="center"/>
    </xf>
    <xf numFmtId="0" fontId="2" fillId="0" borderId="6" xfId="17" applyFont="1" applyBorder="1" applyAlignment="1">
      <alignment horizontal="left" vertical="center" indent="2"/>
    </xf>
    <xf numFmtId="0" fontId="2" fillId="0" borderId="6" xfId="17" applyFont="1" applyBorder="1" applyAlignment="1">
      <alignment horizontal="left" vertical="center" wrapText="1" indent="2"/>
    </xf>
    <xf numFmtId="0" fontId="29" fillId="0" borderId="0" xfId="0" applyFont="1"/>
    <xf numFmtId="0" fontId="30" fillId="0" borderId="0" xfId="0" applyFont="1"/>
    <xf numFmtId="0" fontId="31" fillId="0" borderId="0" xfId="0" applyFont="1" applyAlignment="1">
      <alignment horizontal="left"/>
    </xf>
    <xf numFmtId="0" fontId="31" fillId="0" borderId="0" xfId="0" applyFont="1"/>
    <xf numFmtId="0" fontId="15" fillId="0" borderId="0" xfId="0" applyFont="1"/>
    <xf numFmtId="0" fontId="32" fillId="0" borderId="0" xfId="0" applyFont="1" applyAlignment="1">
      <alignment horizontal="left"/>
    </xf>
    <xf numFmtId="0" fontId="0" fillId="0" borderId="0" xfId="0" applyAlignment="1">
      <alignment horizontal="left"/>
    </xf>
    <xf numFmtId="0" fontId="0" fillId="0" borderId="0" xfId="0" applyAlignment="1"/>
    <xf numFmtId="0" fontId="32" fillId="0" borderId="0" xfId="19" applyFont="1"/>
    <xf numFmtId="0" fontId="29" fillId="0" borderId="0" xfId="19" applyFont="1"/>
    <xf numFmtId="0" fontId="46" fillId="0" borderId="0" xfId="19" applyFont="1" applyAlignment="1">
      <alignment horizontal="right" wrapText="1"/>
    </xf>
    <xf numFmtId="0" fontId="33" fillId="2" borderId="30" xfId="19" applyFont="1" applyFill="1" applyBorder="1" applyAlignment="1">
      <alignment horizontal="center" vertical="center"/>
    </xf>
    <xf numFmtId="0" fontId="33" fillId="2" borderId="31" xfId="19" applyFont="1" applyFill="1" applyBorder="1" applyAlignment="1">
      <alignment horizontal="center" vertical="center"/>
    </xf>
    <xf numFmtId="0" fontId="32" fillId="0" borderId="0" xfId="2" applyFont="1"/>
    <xf numFmtId="43" fontId="32" fillId="0" borderId="0" xfId="3" applyFont="1"/>
    <xf numFmtId="0" fontId="15" fillId="0" borderId="3" xfId="0" applyFont="1" applyBorder="1" applyAlignment="1">
      <alignment horizontal="left" vertical="center" indent="2"/>
    </xf>
    <xf numFmtId="0" fontId="0" fillId="0" borderId="0" xfId="0" applyAlignment="1">
      <alignment wrapText="1"/>
    </xf>
    <xf numFmtId="0" fontId="31" fillId="0" borderId="0" xfId="19" applyFont="1" applyAlignment="1"/>
    <xf numFmtId="0" fontId="47" fillId="0" borderId="3" xfId="0" applyFont="1" applyBorder="1" applyAlignment="1">
      <alignment horizontal="center" vertical="center" wrapText="1"/>
    </xf>
    <xf numFmtId="0" fontId="47" fillId="0" borderId="3" xfId="0" applyFont="1" applyBorder="1" applyAlignment="1">
      <alignment horizontal="center" vertical="center"/>
    </xf>
    <xf numFmtId="0" fontId="46" fillId="0" borderId="0" xfId="19" applyFont="1" applyAlignment="1"/>
    <xf numFmtId="0" fontId="14" fillId="2" borderId="34" xfId="25" applyFont="1" applyFill="1" applyBorder="1" applyAlignment="1">
      <alignment horizontal="center" vertical="center"/>
    </xf>
    <xf numFmtId="0" fontId="14" fillId="2" borderId="26" xfId="25" applyFont="1" applyFill="1" applyBorder="1" applyAlignment="1">
      <alignment horizontal="center" vertical="center"/>
    </xf>
    <xf numFmtId="0" fontId="14" fillId="2" borderId="35" xfId="25" applyFont="1" applyFill="1" applyBorder="1" applyAlignment="1">
      <alignment horizontal="center" vertical="center"/>
    </xf>
    <xf numFmtId="43" fontId="14" fillId="2" borderId="35" xfId="1" applyFont="1" applyFill="1" applyBorder="1" applyAlignment="1">
      <alignment horizontal="center" vertical="center" wrapText="1"/>
    </xf>
    <xf numFmtId="43" fontId="14" fillId="2" borderId="26" xfId="1" applyFont="1" applyFill="1" applyBorder="1" applyAlignment="1">
      <alignment horizontal="center" vertical="center" wrapText="1"/>
    </xf>
    <xf numFmtId="0" fontId="14" fillId="2" borderId="26" xfId="1" applyNumberFormat="1" applyFont="1" applyFill="1" applyBorder="1" applyAlignment="1">
      <alignment horizontal="center" vertical="center" wrapText="1"/>
    </xf>
    <xf numFmtId="0" fontId="22" fillId="6" borderId="3" xfId="0" applyFont="1" applyFill="1" applyBorder="1" applyAlignment="1">
      <alignment horizontal="center" vertical="center"/>
    </xf>
    <xf numFmtId="0" fontId="2" fillId="0" borderId="0" xfId="20"/>
    <xf numFmtId="0" fontId="3" fillId="0" borderId="0" xfId="20" applyFont="1" applyAlignment="1">
      <alignment horizontal="right" wrapText="1"/>
    </xf>
    <xf numFmtId="0" fontId="13" fillId="0" borderId="0" xfId="20" applyFont="1"/>
    <xf numFmtId="0" fontId="4" fillId="0" borderId="0" xfId="20" applyFont="1" applyAlignment="1">
      <alignment horizontal="center"/>
    </xf>
    <xf numFmtId="0" fontId="23" fillId="0" borderId="0" xfId="20" applyFont="1" applyAlignment="1">
      <alignment wrapText="1"/>
    </xf>
    <xf numFmtId="0" fontId="4" fillId="0" borderId="0" xfId="20" applyFont="1" applyAlignment="1">
      <alignment horizontal="center" wrapText="1"/>
    </xf>
    <xf numFmtId="0" fontId="2" fillId="0" borderId="0" xfId="20" applyFont="1" applyAlignment="1">
      <alignment vertical="center"/>
    </xf>
    <xf numFmtId="0" fontId="2" fillId="0" borderId="22" xfId="20" applyBorder="1"/>
    <xf numFmtId="0" fontId="41" fillId="0" borderId="0" xfId="0" applyFont="1" applyFill="1" applyBorder="1" applyAlignment="1">
      <alignment horizontal="center" vertical="center" wrapText="1"/>
    </xf>
    <xf numFmtId="0" fontId="39" fillId="0" borderId="5" xfId="0" applyFont="1" applyBorder="1" applyAlignment="1">
      <alignment vertical="center" wrapText="1"/>
    </xf>
    <xf numFmtId="0" fontId="40" fillId="0" borderId="5" xfId="0" applyFont="1" applyBorder="1" applyAlignment="1">
      <alignment vertical="center" wrapText="1"/>
    </xf>
    <xf numFmtId="0" fontId="39" fillId="0" borderId="5" xfId="0" applyFont="1" applyBorder="1" applyAlignment="1">
      <alignment horizontal="justify" vertical="center" wrapText="1"/>
    </xf>
    <xf numFmtId="0" fontId="38" fillId="0" borderId="5" xfId="0" applyFont="1" applyBorder="1" applyAlignment="1">
      <alignment vertical="center" wrapText="1"/>
    </xf>
    <xf numFmtId="0" fontId="38" fillId="0" borderId="5" xfId="0" applyFont="1" applyBorder="1" applyAlignment="1">
      <alignment horizontal="justify" vertical="center" wrapText="1"/>
    </xf>
    <xf numFmtId="0" fontId="39" fillId="0" borderId="6" xfId="0" applyFont="1" applyBorder="1" applyAlignment="1">
      <alignment vertical="center" wrapText="1"/>
    </xf>
    <xf numFmtId="0" fontId="39" fillId="0" borderId="6" xfId="0" applyFont="1" applyBorder="1" applyAlignment="1">
      <alignment horizontal="justify" vertical="center" wrapText="1"/>
    </xf>
    <xf numFmtId="0" fontId="22" fillId="5" borderId="3" xfId="0" applyFont="1" applyFill="1" applyBorder="1" applyAlignment="1">
      <alignment horizontal="center" vertical="center"/>
    </xf>
    <xf numFmtId="0" fontId="42" fillId="0" borderId="5" xfId="0" applyFont="1" applyBorder="1" applyAlignment="1">
      <alignment vertical="center"/>
    </xf>
    <xf numFmtId="0" fontId="37" fillId="0" borderId="5" xfId="0" applyFont="1" applyBorder="1" applyAlignment="1">
      <alignment vertical="center" wrapText="1"/>
    </xf>
    <xf numFmtId="0" fontId="35" fillId="0" borderId="5" xfId="0" applyFont="1" applyBorder="1" applyAlignment="1">
      <alignment vertical="center" wrapText="1"/>
    </xf>
    <xf numFmtId="0" fontId="37" fillId="0" borderId="5" xfId="0" applyFont="1" applyBorder="1" applyAlignment="1">
      <alignment horizontal="justify" vertical="center" wrapText="1"/>
    </xf>
    <xf numFmtId="0" fontId="36" fillId="0" borderId="5" xfId="0" applyFont="1" applyBorder="1" applyAlignment="1">
      <alignment vertical="center" wrapText="1"/>
    </xf>
    <xf numFmtId="0" fontId="36" fillId="0" borderId="5" xfId="0" applyFont="1" applyBorder="1" applyAlignment="1">
      <alignment horizontal="justify" vertical="center" wrapText="1"/>
    </xf>
    <xf numFmtId="0" fontId="43" fillId="0" borderId="5" xfId="0" applyFont="1" applyBorder="1" applyAlignment="1">
      <alignment horizontal="justify" vertical="center" wrapText="1"/>
    </xf>
    <xf numFmtId="0" fontId="44" fillId="0" borderId="5" xfId="0" applyFont="1" applyBorder="1" applyAlignment="1">
      <alignment horizontal="justify" vertical="center" wrapText="1"/>
    </xf>
    <xf numFmtId="0" fontId="42" fillId="0" borderId="6" xfId="0" applyFont="1" applyBorder="1" applyAlignment="1">
      <alignment vertical="center"/>
    </xf>
    <xf numFmtId="0" fontId="37" fillId="0" borderId="6" xfId="0" applyFont="1" applyBorder="1" applyAlignment="1">
      <alignment vertical="center" wrapText="1"/>
    </xf>
    <xf numFmtId="0" fontId="37" fillId="0" borderId="6" xfId="0" applyFont="1" applyBorder="1" applyAlignment="1">
      <alignment horizontal="justify" vertical="center" wrapText="1"/>
    </xf>
    <xf numFmtId="0" fontId="42" fillId="0" borderId="52" xfId="0" applyFont="1" applyBorder="1" applyAlignment="1">
      <alignment vertical="center"/>
    </xf>
    <xf numFmtId="0" fontId="42" fillId="0" borderId="1" xfId="0" applyFont="1" applyBorder="1" applyAlignment="1">
      <alignment vertical="center"/>
    </xf>
    <xf numFmtId="0" fontId="42" fillId="0" borderId="53" xfId="0" applyFont="1" applyBorder="1" applyAlignment="1">
      <alignment vertical="center"/>
    </xf>
    <xf numFmtId="0" fontId="42" fillId="0" borderId="0" xfId="0" applyFont="1" applyBorder="1" applyAlignment="1">
      <alignment vertical="center"/>
    </xf>
    <xf numFmtId="0" fontId="42" fillId="0" borderId="51" xfId="0" applyFont="1" applyBorder="1" applyAlignment="1">
      <alignment vertical="center"/>
    </xf>
    <xf numFmtId="0" fontId="42" fillId="0" borderId="4" xfId="0" applyFont="1" applyBorder="1" applyAlignment="1">
      <alignment vertical="center"/>
    </xf>
    <xf numFmtId="0" fontId="37" fillId="0" borderId="4" xfId="0" applyFont="1" applyBorder="1" applyAlignment="1">
      <alignment vertical="center" wrapText="1"/>
    </xf>
    <xf numFmtId="0" fontId="35" fillId="0" borderId="4" xfId="0" applyFont="1" applyBorder="1" applyAlignment="1">
      <alignment vertical="center" wrapText="1"/>
    </xf>
    <xf numFmtId="0" fontId="37" fillId="0" borderId="4" xfId="0" applyFont="1" applyBorder="1" applyAlignment="1">
      <alignment horizontal="justify" vertical="center" wrapText="1"/>
    </xf>
    <xf numFmtId="0" fontId="35" fillId="0" borderId="6" xfId="0" applyFont="1" applyBorder="1" applyAlignment="1">
      <alignment vertical="center" wrapText="1"/>
    </xf>
    <xf numFmtId="0" fontId="22" fillId="5" borderId="3" xfId="0" applyFont="1" applyFill="1" applyBorder="1" applyAlignment="1">
      <alignment horizontal="center" vertical="center" wrapText="1"/>
    </xf>
    <xf numFmtId="0" fontId="5" fillId="2" borderId="6" xfId="2" applyFont="1" applyFill="1" applyBorder="1" applyAlignment="1">
      <alignment horizontal="center" vertical="center" wrapText="1"/>
    </xf>
    <xf numFmtId="0" fontId="0" fillId="0" borderId="3" xfId="0" applyBorder="1"/>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43" fontId="32" fillId="0" borderId="56" xfId="11" applyFont="1" applyBorder="1" applyAlignment="1">
      <alignment vertical="center"/>
    </xf>
    <xf numFmtId="43" fontId="32" fillId="0" borderId="17" xfId="11" applyFont="1" applyBorder="1" applyAlignment="1">
      <alignment vertical="center"/>
    </xf>
    <xf numFmtId="43" fontId="32" fillId="0" borderId="17" xfId="11" applyFont="1" applyBorder="1"/>
    <xf numFmtId="0" fontId="32" fillId="0" borderId="5" xfId="19" applyFont="1" applyBorder="1" applyAlignment="1">
      <alignment vertical="center" wrapText="1"/>
    </xf>
    <xf numFmtId="14" fontId="32" fillId="0" borderId="4" xfId="19" applyNumberFormat="1" applyFont="1" applyBorder="1" applyAlignment="1">
      <alignment vertical="center"/>
    </xf>
    <xf numFmtId="0" fontId="32" fillId="0" borderId="4" xfId="19" applyFont="1" applyBorder="1" applyAlignment="1">
      <alignment horizontal="center" vertical="center"/>
    </xf>
    <xf numFmtId="0" fontId="32" fillId="0" borderId="4" xfId="19" applyFont="1" applyBorder="1" applyAlignment="1">
      <alignment vertical="center"/>
    </xf>
    <xf numFmtId="0" fontId="32" fillId="0" borderId="4" xfId="19" applyFont="1" applyBorder="1" applyAlignment="1">
      <alignment vertical="center" wrapText="1"/>
    </xf>
    <xf numFmtId="43" fontId="32" fillId="0" borderId="4" xfId="11" applyFont="1" applyBorder="1" applyAlignment="1">
      <alignment vertical="center"/>
    </xf>
    <xf numFmtId="14" fontId="32" fillId="0" borderId="5" xfId="19" applyNumberFormat="1" applyFont="1" applyBorder="1" applyAlignment="1">
      <alignment vertical="center"/>
    </xf>
    <xf numFmtId="0" fontId="32" fillId="0" borderId="5" xfId="19" applyFont="1" applyBorder="1" applyAlignment="1">
      <alignment horizontal="center" vertical="center"/>
    </xf>
    <xf numFmtId="0" fontId="32" fillId="0" borderId="5" xfId="19" applyFont="1" applyBorder="1" applyAlignment="1">
      <alignment vertical="center"/>
    </xf>
    <xf numFmtId="43" fontId="32" fillId="0" borderId="5" xfId="11" applyFont="1" applyBorder="1" applyAlignment="1">
      <alignment vertical="center"/>
    </xf>
    <xf numFmtId="0" fontId="32" fillId="0" borderId="5" xfId="19" applyFont="1" applyBorder="1"/>
    <xf numFmtId="43" fontId="32" fillId="0" borderId="5" xfId="11" applyFont="1" applyBorder="1"/>
    <xf numFmtId="0" fontId="2" fillId="0" borderId="57" xfId="20" applyFont="1" applyBorder="1" applyAlignment="1">
      <alignment vertical="top" wrapText="1"/>
    </xf>
    <xf numFmtId="0" fontId="2" fillId="0" borderId="61" xfId="20" applyFont="1" applyBorder="1" applyAlignment="1"/>
    <xf numFmtId="0" fontId="2" fillId="0" borderId="4" xfId="20" applyFont="1" applyBorder="1" applyAlignment="1"/>
    <xf numFmtId="0" fontId="2" fillId="0" borderId="4" xfId="20" applyFont="1" applyBorder="1" applyAlignment="1">
      <alignment vertical="top" wrapText="1"/>
    </xf>
    <xf numFmtId="15" fontId="2" fillId="0" borderId="4" xfId="20" applyNumberFormat="1" applyFont="1" applyBorder="1" applyAlignment="1">
      <alignment horizontal="center" vertical="top" wrapText="1"/>
    </xf>
    <xf numFmtId="0" fontId="2" fillId="0" borderId="4" xfId="20" applyFont="1" applyBorder="1" applyAlignment="1">
      <alignment horizontal="center" vertical="top" wrapText="1"/>
    </xf>
    <xf numFmtId="9" fontId="2" fillId="0" borderId="4" xfId="23" applyFont="1" applyBorder="1" applyAlignment="1">
      <alignment horizontal="center" vertical="top" wrapText="1"/>
    </xf>
    <xf numFmtId="43" fontId="2" fillId="0" borderId="4" xfId="1" applyFont="1" applyBorder="1" applyAlignment="1">
      <alignment vertical="top" wrapText="1"/>
    </xf>
    <xf numFmtId="43" fontId="2" fillId="0" borderId="62" xfId="1" applyFont="1" applyBorder="1" applyAlignment="1">
      <alignment vertical="top" wrapText="1"/>
    </xf>
    <xf numFmtId="0" fontId="2" fillId="0" borderId="63" xfId="20" applyFont="1" applyBorder="1" applyAlignment="1"/>
    <xf numFmtId="0" fontId="2" fillId="0" borderId="5" xfId="20" applyFont="1" applyBorder="1" applyAlignment="1"/>
    <xf numFmtId="0" fontId="2" fillId="0" borderId="5" xfId="20" applyFont="1" applyBorder="1" applyAlignment="1">
      <alignment vertical="top" wrapText="1"/>
    </xf>
    <xf numFmtId="15" fontId="2" fillId="0" borderId="5" xfId="20" applyNumberFormat="1" applyFont="1" applyBorder="1" applyAlignment="1">
      <alignment horizontal="center" vertical="top" wrapText="1"/>
    </xf>
    <xf numFmtId="0" fontId="2" fillId="0" borderId="5" xfId="20" applyFont="1" applyBorder="1" applyAlignment="1">
      <alignment horizontal="center" vertical="top" wrapText="1"/>
    </xf>
    <xf numFmtId="9" fontId="2" fillId="0" borderId="5" xfId="23" applyFont="1" applyBorder="1" applyAlignment="1">
      <alignment horizontal="center" vertical="top" wrapText="1"/>
    </xf>
    <xf numFmtId="43" fontId="2" fillId="0" borderId="5" xfId="1" applyFont="1" applyBorder="1" applyAlignment="1">
      <alignment vertical="top" wrapText="1"/>
    </xf>
    <xf numFmtId="43" fontId="2" fillId="0" borderId="64" xfId="1" applyFont="1" applyBorder="1" applyAlignment="1">
      <alignment vertical="top" wrapText="1"/>
    </xf>
    <xf numFmtId="0" fontId="2" fillId="0" borderId="64" xfId="20" applyFont="1" applyBorder="1" applyAlignment="1">
      <alignment vertical="top" wrapText="1"/>
    </xf>
    <xf numFmtId="15" fontId="15" fillId="0" borderId="59" xfId="25" applyNumberFormat="1" applyFont="1" applyBorder="1" applyAlignment="1">
      <alignment horizontal="center" vertical="center"/>
    </xf>
    <xf numFmtId="0" fontId="15" fillId="0" borderId="58" xfId="25" applyFont="1" applyBorder="1" applyAlignment="1">
      <alignment horizontal="center" vertical="center"/>
    </xf>
    <xf numFmtId="43" fontId="15" fillId="0" borderId="58" xfId="26" applyFont="1" applyFill="1" applyBorder="1" applyAlignment="1">
      <alignment horizontal="left" vertical="center"/>
    </xf>
    <xf numFmtId="43" fontId="15" fillId="0" borderId="58" xfId="1" applyFont="1" applyFill="1" applyBorder="1" applyAlignment="1">
      <alignment horizontal="left" vertical="center" wrapText="1"/>
    </xf>
    <xf numFmtId="0" fontId="15" fillId="0" borderId="58" xfId="1" applyNumberFormat="1" applyFont="1" applyFill="1" applyBorder="1" applyAlignment="1">
      <alignment horizontal="left" vertical="center" wrapText="1"/>
    </xf>
    <xf numFmtId="0" fontId="15" fillId="0" borderId="60" xfId="25" applyFont="1" applyFill="1" applyBorder="1" applyAlignment="1">
      <alignment horizontal="left" vertical="center"/>
    </xf>
    <xf numFmtId="15" fontId="15" fillId="0" borderId="63" xfId="25" applyNumberFormat="1" applyFont="1" applyFill="1" applyBorder="1" applyAlignment="1">
      <alignment horizontal="center" vertical="center"/>
    </xf>
    <xf numFmtId="0" fontId="15" fillId="0" borderId="5" xfId="25" applyFont="1" applyFill="1" applyBorder="1" applyAlignment="1">
      <alignment horizontal="center" vertical="center"/>
    </xf>
    <xf numFmtId="0" fontId="15" fillId="0" borderId="5" xfId="25" applyNumberFormat="1" applyFont="1" applyFill="1" applyBorder="1" applyAlignment="1">
      <alignment horizontal="center" vertical="center"/>
    </xf>
    <xf numFmtId="43" fontId="15" fillId="0" borderId="5" xfId="1" applyFont="1" applyFill="1" applyBorder="1" applyAlignment="1">
      <alignment horizontal="center" vertical="center"/>
    </xf>
    <xf numFmtId="0" fontId="15" fillId="0" borderId="5" xfId="1" applyNumberFormat="1" applyFont="1" applyFill="1" applyBorder="1" applyAlignment="1">
      <alignment horizontal="center" vertical="center"/>
    </xf>
    <xf numFmtId="0" fontId="7" fillId="0" borderId="64" xfId="25" applyFont="1" applyBorder="1" applyAlignment="1">
      <alignment horizontal="center" vertical="center" wrapText="1"/>
    </xf>
    <xf numFmtId="0" fontId="7" fillId="0" borderId="64" xfId="25" applyFont="1" applyBorder="1" applyAlignment="1">
      <alignment vertical="center"/>
    </xf>
    <xf numFmtId="15" fontId="15" fillId="0" borderId="63" xfId="25" applyNumberFormat="1" applyFont="1" applyBorder="1" applyAlignment="1">
      <alignment horizontal="center" vertical="center"/>
    </xf>
    <xf numFmtId="0" fontId="15" fillId="0" borderId="5" xfId="25" applyFont="1" applyBorder="1" applyAlignment="1">
      <alignment horizontal="center" vertical="center"/>
    </xf>
    <xf numFmtId="0" fontId="7" fillId="0" borderId="5" xfId="25" applyFont="1" applyBorder="1" applyAlignment="1">
      <alignment horizontal="center" vertical="center"/>
    </xf>
    <xf numFmtId="0" fontId="15" fillId="0" borderId="64" xfId="25" applyFont="1" applyFill="1" applyBorder="1" applyAlignment="1">
      <alignment horizontal="left" vertical="top"/>
    </xf>
    <xf numFmtId="43" fontId="15" fillId="0" borderId="5" xfId="26" applyFont="1" applyFill="1" applyBorder="1" applyAlignment="1">
      <alignment horizontal="left" vertical="center"/>
    </xf>
    <xf numFmtId="43" fontId="15" fillId="0" borderId="5" xfId="1" applyFont="1" applyFill="1" applyBorder="1" applyAlignment="1">
      <alignment horizontal="left" vertical="center" wrapText="1"/>
    </xf>
    <xf numFmtId="0" fontId="15" fillId="0" borderId="5" xfId="1" applyNumberFormat="1" applyFont="1" applyFill="1" applyBorder="1" applyAlignment="1">
      <alignment horizontal="left" vertical="center" wrapText="1"/>
    </xf>
    <xf numFmtId="0" fontId="15" fillId="0" borderId="64" xfId="25" applyFont="1" applyFill="1" applyBorder="1" applyAlignment="1">
      <alignment horizontal="left" vertical="center"/>
    </xf>
    <xf numFmtId="0" fontId="48" fillId="0" borderId="5" xfId="0" applyFont="1" applyBorder="1" applyAlignment="1">
      <alignment vertical="center"/>
    </xf>
    <xf numFmtId="0" fontId="50" fillId="0" borderId="0" xfId="0" applyFont="1"/>
    <xf numFmtId="0" fontId="41" fillId="0" borderId="0" xfId="0" applyFont="1" applyFill="1" applyBorder="1" applyAlignment="1">
      <alignment horizontal="center" vertical="center" wrapText="1"/>
    </xf>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57" xfId="0" applyFont="1" applyBorder="1"/>
    <xf numFmtId="0" fontId="15" fillId="0" borderId="20" xfId="0" applyFont="1" applyBorder="1"/>
    <xf numFmtId="0" fontId="15" fillId="2" borderId="10" xfId="0" applyFont="1" applyFill="1" applyBorder="1"/>
    <xf numFmtId="0" fontId="15" fillId="2" borderId="22" xfId="0" applyFont="1" applyFill="1" applyBorder="1"/>
    <xf numFmtId="0" fontId="15" fillId="2" borderId="11" xfId="0" applyFont="1" applyFill="1" applyBorder="1"/>
    <xf numFmtId="0" fontId="46" fillId="0" borderId="0" xfId="0" applyFont="1" applyAlignment="1">
      <alignment horizontal="left" vertical="center"/>
    </xf>
    <xf numFmtId="0" fontId="24" fillId="0" borderId="0" xfId="0" applyFont="1"/>
    <xf numFmtId="0" fontId="32" fillId="0" borderId="0" xfId="0" applyFont="1" applyAlignment="1">
      <alignment horizontal="left" vertical="center"/>
    </xf>
    <xf numFmtId="0" fontId="46" fillId="0" borderId="0" xfId="0" applyFont="1" applyAlignment="1">
      <alignment horizontal="left" vertical="top"/>
    </xf>
    <xf numFmtId="0" fontId="32" fillId="0" borderId="0" xfId="0" applyFont="1" applyAlignment="1">
      <alignment horizontal="left" vertical="top"/>
    </xf>
    <xf numFmtId="0" fontId="32" fillId="0" borderId="0" xfId="0" applyFont="1" applyAlignment="1">
      <alignment vertical="center" wrapText="1"/>
    </xf>
    <xf numFmtId="0" fontId="46" fillId="0" borderId="0" xfId="0" applyFont="1" applyAlignment="1">
      <alignment vertical="center" wrapText="1"/>
    </xf>
    <xf numFmtId="0" fontId="54" fillId="0" borderId="0" xfId="0" applyFont="1" applyBorder="1"/>
    <xf numFmtId="0" fontId="54" fillId="0" borderId="16" xfId="0" applyFont="1" applyBorder="1"/>
    <xf numFmtId="0" fontId="54" fillId="0" borderId="17" xfId="0" applyFont="1" applyBorder="1"/>
    <xf numFmtId="0" fontId="54" fillId="0" borderId="16" xfId="0" applyFont="1" applyBorder="1" applyAlignment="1">
      <alignment vertical="center"/>
    </xf>
    <xf numFmtId="0" fontId="54" fillId="0" borderId="0" xfId="0" applyFont="1" applyBorder="1" applyAlignment="1">
      <alignment vertical="center"/>
    </xf>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1" xfId="0" applyFont="1" applyFill="1" applyBorder="1" applyAlignment="1">
      <alignment horizontal="center" vertical="center"/>
    </xf>
    <xf numFmtId="0" fontId="55" fillId="0" borderId="0" xfId="0" applyFont="1" applyBorder="1"/>
    <xf numFmtId="0" fontId="14" fillId="0" borderId="16" xfId="0" applyFont="1" applyBorder="1"/>
    <xf numFmtId="0" fontId="14" fillId="0" borderId="0" xfId="0" applyFont="1" applyBorder="1"/>
    <xf numFmtId="43" fontId="54" fillId="0" borderId="0" xfId="1" applyFont="1" applyBorder="1"/>
    <xf numFmtId="43" fontId="54" fillId="0" borderId="17" xfId="1" applyFont="1" applyBorder="1"/>
    <xf numFmtId="43" fontId="15" fillId="0" borderId="0" xfId="1" applyFont="1" applyBorder="1"/>
    <xf numFmtId="43" fontId="15" fillId="0" borderId="17" xfId="1" applyFont="1" applyBorder="1"/>
    <xf numFmtId="43" fontId="54" fillId="0" borderId="0" xfId="1" applyFont="1" applyBorder="1" applyAlignment="1">
      <alignment vertical="center"/>
    </xf>
    <xf numFmtId="43" fontId="54" fillId="0" borderId="17" xfId="1" applyFont="1" applyBorder="1" applyAlignment="1">
      <alignment vertical="center"/>
    </xf>
    <xf numFmtId="0" fontId="56" fillId="0" borderId="0" xfId="177"/>
    <xf numFmtId="0" fontId="52" fillId="0" borderId="0" xfId="177" applyFont="1" applyAlignment="1">
      <alignment horizontal="center" vertical="center"/>
    </xf>
    <xf numFmtId="0" fontId="56" fillId="0" borderId="0" xfId="177" applyAlignment="1"/>
    <xf numFmtId="0" fontId="53" fillId="0" borderId="0" xfId="177" applyFont="1" applyAlignment="1">
      <alignment horizontal="center" vertical="center"/>
    </xf>
    <xf numFmtId="0" fontId="56" fillId="0" borderId="0" xfId="177" applyAlignment="1">
      <alignment vertical="center"/>
    </xf>
    <xf numFmtId="0" fontId="3" fillId="0" borderId="72" xfId="177" applyFont="1" applyBorder="1" applyAlignment="1">
      <alignment horizontal="center" vertical="center" wrapText="1"/>
    </xf>
    <xf numFmtId="0" fontId="3" fillId="0" borderId="73" xfId="177" applyFont="1" applyBorder="1" applyAlignment="1">
      <alignment horizontal="center" vertical="center" wrapText="1"/>
    </xf>
    <xf numFmtId="0" fontId="3" fillId="0" borderId="44" xfId="177" applyFont="1" applyBorder="1" applyAlignment="1">
      <alignment horizontal="center" vertical="center" wrapText="1"/>
    </xf>
    <xf numFmtId="0" fontId="56" fillId="0" borderId="37" xfId="177" applyBorder="1"/>
    <xf numFmtId="0" fontId="7" fillId="0" borderId="69" xfId="177" applyFont="1" applyBorder="1" applyAlignment="1">
      <alignment horizontal="left" vertical="center" wrapText="1"/>
    </xf>
    <xf numFmtId="0" fontId="7" fillId="0" borderId="38" xfId="177" applyFont="1" applyBorder="1" applyAlignment="1">
      <alignment horizontal="left" vertical="center" wrapText="1"/>
    </xf>
    <xf numFmtId="165" fontId="7" fillId="0" borderId="69" xfId="177" applyNumberFormat="1" applyFont="1" applyBorder="1" applyAlignment="1">
      <alignment horizontal="center" vertical="center"/>
    </xf>
    <xf numFmtId="9" fontId="7" fillId="0" borderId="38" xfId="177" applyNumberFormat="1" applyFont="1" applyBorder="1" applyAlignment="1">
      <alignment horizontal="center" vertical="center"/>
    </xf>
    <xf numFmtId="0" fontId="7" fillId="0" borderId="39" xfId="177" applyFont="1" applyBorder="1" applyAlignment="1">
      <alignment horizontal="center" vertical="center" wrapText="1"/>
    </xf>
    <xf numFmtId="0" fontId="56" fillId="0" borderId="40" xfId="177" applyBorder="1"/>
    <xf numFmtId="0" fontId="7" fillId="0" borderId="75" xfId="177" applyFont="1" applyBorder="1" applyAlignment="1">
      <alignment horizontal="left" vertical="center" wrapText="1"/>
    </xf>
    <xf numFmtId="0" fontId="7" fillId="0" borderId="41" xfId="177" applyFont="1" applyBorder="1" applyAlignment="1">
      <alignment horizontal="left" vertical="center" wrapText="1"/>
    </xf>
    <xf numFmtId="0" fontId="7" fillId="0" borderId="76" xfId="177" applyFont="1" applyBorder="1" applyAlignment="1">
      <alignment horizontal="left" vertical="center" wrapText="1"/>
    </xf>
    <xf numFmtId="165" fontId="7" fillId="0" borderId="75" xfId="177" applyNumberFormat="1" applyFont="1" applyBorder="1" applyAlignment="1">
      <alignment horizontal="center" vertical="center"/>
    </xf>
    <xf numFmtId="9" fontId="7" fillId="9" borderId="76" xfId="177" applyNumberFormat="1" applyFont="1" applyFill="1" applyBorder="1" applyAlignment="1">
      <alignment horizontal="center" vertical="center"/>
    </xf>
    <xf numFmtId="0" fontId="7" fillId="0" borderId="77" xfId="177" applyFont="1" applyBorder="1" applyAlignment="1">
      <alignment horizontal="center" vertical="center" wrapText="1"/>
    </xf>
    <xf numFmtId="0" fontId="7" fillId="0" borderId="78" xfId="177" applyFont="1" applyBorder="1" applyAlignment="1">
      <alignment horizontal="left" vertical="center" wrapText="1"/>
    </xf>
    <xf numFmtId="165" fontId="7" fillId="0" borderId="78" xfId="177" applyNumberFormat="1" applyFont="1" applyBorder="1" applyAlignment="1">
      <alignment horizontal="center" vertical="center"/>
    </xf>
    <xf numFmtId="0" fontId="56" fillId="0" borderId="43" xfId="177" applyBorder="1"/>
    <xf numFmtId="0" fontId="7" fillId="0" borderId="73" xfId="177" applyFont="1" applyBorder="1" applyAlignment="1">
      <alignment horizontal="center" vertical="center" wrapText="1"/>
    </xf>
    <xf numFmtId="0" fontId="7" fillId="0" borderId="44" xfId="177" applyFont="1" applyBorder="1" applyAlignment="1">
      <alignment horizontal="center" vertical="center" wrapText="1"/>
    </xf>
    <xf numFmtId="165" fontId="7" fillId="0" borderId="79" xfId="177" applyNumberFormat="1" applyFont="1" applyBorder="1" applyAlignment="1">
      <alignment horizontal="center" vertical="center"/>
    </xf>
    <xf numFmtId="10" fontId="7" fillId="0" borderId="44" xfId="177" applyNumberFormat="1" applyFont="1" applyBorder="1" applyAlignment="1">
      <alignment horizontal="center" vertical="center"/>
    </xf>
    <xf numFmtId="0" fontId="7" fillId="0" borderId="45" xfId="177" applyFont="1" applyBorder="1" applyAlignment="1">
      <alignment horizontal="center" vertical="center"/>
    </xf>
    <xf numFmtId="0" fontId="7" fillId="0" borderId="0" xfId="177" applyFont="1" applyAlignment="1">
      <alignment horizontal="center" vertical="center" wrapText="1"/>
    </xf>
    <xf numFmtId="165" fontId="5" fillId="0" borderId="43" xfId="177" applyNumberFormat="1" applyFont="1" applyBorder="1"/>
    <xf numFmtId="165" fontId="5" fillId="0" borderId="45" xfId="177" applyNumberFormat="1" applyFont="1" applyBorder="1"/>
    <xf numFmtId="10" fontId="56" fillId="0" borderId="0" xfId="177" applyNumberFormat="1" applyAlignment="1">
      <alignment horizontal="center" vertical="center"/>
    </xf>
    <xf numFmtId="0" fontId="56" fillId="0" borderId="0" xfId="177" applyAlignment="1">
      <alignment horizontal="center" vertical="center"/>
    </xf>
    <xf numFmtId="0" fontId="53" fillId="0" borderId="0" xfId="177" applyFont="1" applyAlignment="1">
      <alignment vertical="center"/>
    </xf>
    <xf numFmtId="0" fontId="2" fillId="0" borderId="0" xfId="177" applyFont="1" applyAlignment="1">
      <alignment vertical="center"/>
    </xf>
    <xf numFmtId="0" fontId="53" fillId="0" borderId="0" xfId="177" applyFont="1" applyAlignment="1">
      <alignment horizontal="left" vertical="center"/>
    </xf>
    <xf numFmtId="0" fontId="52" fillId="0" borderId="0" xfId="177" applyFont="1" applyAlignment="1">
      <alignment vertical="center"/>
    </xf>
    <xf numFmtId="0" fontId="52" fillId="0" borderId="0" xfId="177" applyFont="1" applyBorder="1" applyAlignment="1">
      <alignment vertical="center"/>
    </xf>
    <xf numFmtId="0" fontId="2" fillId="0" borderId="0" xfId="177" applyFont="1" applyBorder="1" applyAlignment="1">
      <alignment vertical="center"/>
    </xf>
    <xf numFmtId="0" fontId="52" fillId="0" borderId="0" xfId="177" applyFont="1"/>
    <xf numFmtId="0" fontId="2" fillId="0" borderId="0" xfId="17" applyFont="1" applyFill="1" applyBorder="1"/>
    <xf numFmtId="43" fontId="9" fillId="0" borderId="0" xfId="1" applyFont="1" applyFill="1" applyBorder="1"/>
    <xf numFmtId="0" fontId="3" fillId="0" borderId="0" xfId="17" applyFont="1" applyFill="1" applyBorder="1" applyAlignment="1">
      <alignment horizontal="right"/>
    </xf>
    <xf numFmtId="0" fontId="4" fillId="0" borderId="0" xfId="17" applyFont="1" applyFill="1" applyBorder="1" applyAlignment="1"/>
    <xf numFmtId="0" fontId="2" fillId="0" borderId="0" xfId="17" applyFont="1" applyFill="1" applyBorder="1" applyAlignment="1">
      <alignment horizontal="left"/>
    </xf>
    <xf numFmtId="0" fontId="3" fillId="0" borderId="0" xfId="17" applyFont="1" applyFill="1" applyBorder="1"/>
    <xf numFmtId="43" fontId="3" fillId="0" borderId="0" xfId="3" applyFont="1" applyFill="1" applyBorder="1" applyAlignment="1">
      <alignment horizontal="center"/>
    </xf>
    <xf numFmtId="0" fontId="3" fillId="0" borderId="0" xfId="2" applyFont="1" applyFill="1" applyBorder="1" applyAlignment="1">
      <alignment horizontal="center" vertical="top"/>
    </xf>
    <xf numFmtId="43" fontId="3" fillId="0" borderId="1" xfId="1" applyFont="1" applyFill="1" applyBorder="1"/>
    <xf numFmtId="0" fontId="2" fillId="0" borderId="0" xfId="17" applyFont="1" applyFill="1" applyBorder="1" applyAlignment="1">
      <alignment horizontal="center"/>
    </xf>
    <xf numFmtId="0" fontId="21" fillId="0" borderId="0" xfId="0" applyFont="1" applyFill="1" applyBorder="1" applyAlignment="1">
      <alignment vertical="center"/>
    </xf>
    <xf numFmtId="43" fontId="16" fillId="0" borderId="0" xfId="1" applyFont="1" applyFill="1" applyBorder="1"/>
    <xf numFmtId="43" fontId="2" fillId="0" borderId="1" xfId="1" applyFont="1" applyFill="1" applyBorder="1"/>
    <xf numFmtId="43" fontId="2" fillId="0" borderId="0" xfId="17" applyNumberFormat="1" applyFont="1" applyFill="1" applyBorder="1"/>
    <xf numFmtId="0" fontId="3" fillId="0" borderId="0" xfId="17" applyFont="1" applyFill="1" applyBorder="1" applyAlignment="1">
      <alignment horizontal="center"/>
    </xf>
    <xf numFmtId="43" fontId="3" fillId="0" borderId="8"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center"/>
    </xf>
    <xf numFmtId="0" fontId="2" fillId="0" borderId="0" xfId="2" applyFont="1" applyFill="1" applyBorder="1" applyAlignment="1">
      <alignment horizontal="center" vertical="top"/>
    </xf>
    <xf numFmtId="0" fontId="2" fillId="0" borderId="0" xfId="2" applyFont="1" applyFill="1" applyBorder="1" applyAlignment="1">
      <alignment vertical="top" wrapText="1"/>
    </xf>
    <xf numFmtId="0" fontId="3" fillId="0" borderId="0" xfId="17" applyFont="1" applyFill="1" applyBorder="1" applyAlignment="1">
      <alignment horizontal="center" vertical="top" wrapText="1"/>
    </xf>
    <xf numFmtId="43" fontId="58" fillId="0" borderId="0" xfId="9" applyFont="1" applyFill="1" applyBorder="1"/>
    <xf numFmtId="0" fontId="2" fillId="0" borderId="0" xfId="2" applyFont="1" applyFill="1" applyBorder="1" applyAlignment="1">
      <alignment horizontal="left"/>
    </xf>
    <xf numFmtId="0" fontId="56" fillId="0" borderId="0" xfId="177" applyFill="1" applyAlignment="1"/>
    <xf numFmtId="0" fontId="56" fillId="0" borderId="0" xfId="177" applyFill="1"/>
    <xf numFmtId="0" fontId="3" fillId="0" borderId="72"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44" xfId="177" applyFont="1" applyFill="1" applyBorder="1" applyAlignment="1">
      <alignment horizontal="center" vertical="center" wrapText="1"/>
    </xf>
    <xf numFmtId="0" fontId="3" fillId="0" borderId="0" xfId="3" applyNumberFormat="1" applyFont="1" applyFill="1" applyAlignment="1">
      <alignment horizontal="center" wrapText="1"/>
    </xf>
    <xf numFmtId="43" fontId="0" fillId="0" borderId="0" xfId="1" applyFont="1"/>
    <xf numFmtId="43" fontId="15" fillId="0" borderId="20" xfId="1" applyFont="1" applyBorder="1" applyAlignment="1">
      <alignment horizontal="justify" vertical="center" wrapText="1"/>
    </xf>
    <xf numFmtId="0" fontId="15" fillId="0" borderId="20" xfId="0" applyFont="1" applyBorder="1" applyAlignment="1">
      <alignment horizontal="justify" vertical="center" wrapText="1"/>
    </xf>
    <xf numFmtId="0" fontId="15" fillId="0" borderId="18" xfId="0" applyFont="1" applyBorder="1" applyAlignment="1">
      <alignment horizontal="justify" vertical="center" wrapText="1"/>
    </xf>
    <xf numFmtId="43" fontId="15" fillId="0" borderId="17" xfId="1" applyFont="1" applyBorder="1" applyAlignment="1">
      <alignment horizontal="justify" vertical="center" wrapText="1"/>
    </xf>
    <xf numFmtId="0" fontId="15" fillId="0" borderId="17" xfId="0" applyFont="1" applyBorder="1" applyAlignment="1">
      <alignment horizontal="justify" vertical="center" wrapText="1"/>
    </xf>
    <xf numFmtId="0" fontId="15" fillId="0" borderId="84" xfId="0" applyFont="1" applyBorder="1" applyAlignment="1">
      <alignment horizontal="justify" vertical="center" wrapText="1"/>
    </xf>
    <xf numFmtId="0" fontId="14" fillId="0" borderId="17"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84" xfId="0" applyFont="1" applyBorder="1" applyAlignment="1">
      <alignment horizontal="left" vertical="center" wrapText="1" indent="1"/>
    </xf>
    <xf numFmtId="0" fontId="55" fillId="0" borderId="17" xfId="0" applyFont="1" applyBorder="1" applyAlignment="1">
      <alignment horizontal="left" vertical="center" wrapText="1" indent="1"/>
    </xf>
    <xf numFmtId="0" fontId="15" fillId="0" borderId="84" xfId="0" applyFont="1" applyBorder="1" applyAlignment="1">
      <alignment horizontal="left" vertical="center" indent="1"/>
    </xf>
    <xf numFmtId="0" fontId="55" fillId="0" borderId="84" xfId="0" applyFont="1" applyBorder="1" applyAlignment="1">
      <alignment horizontal="left" vertical="center" wrapText="1" indent="1"/>
    </xf>
    <xf numFmtId="0" fontId="55" fillId="0" borderId="17" xfId="0" applyFont="1" applyBorder="1" applyAlignment="1">
      <alignment horizontal="left" vertical="center" indent="1"/>
    </xf>
    <xf numFmtId="0" fontId="15" fillId="0" borderId="84" xfId="0" applyFont="1" applyBorder="1" applyAlignment="1">
      <alignment horizontal="left" vertical="center"/>
    </xf>
    <xf numFmtId="0" fontId="14" fillId="0" borderId="17" xfId="0" applyFont="1" applyBorder="1" applyAlignment="1">
      <alignment horizontal="left" vertical="center" indent="1"/>
    </xf>
    <xf numFmtId="0" fontId="14" fillId="0" borderId="84" xfId="0" applyFont="1" applyBorder="1" applyAlignment="1">
      <alignment horizontal="left" vertical="center" indent="1"/>
    </xf>
    <xf numFmtId="0" fontId="15" fillId="0" borderId="17" xfId="0" applyFont="1" applyBorder="1" applyAlignment="1">
      <alignment horizontal="left" vertical="center" indent="1"/>
    </xf>
    <xf numFmtId="0" fontId="15" fillId="0" borderId="17" xfId="0" applyFont="1" applyBorder="1" applyAlignment="1">
      <alignment horizontal="left" vertical="center" indent="2"/>
    </xf>
    <xf numFmtId="0" fontId="15" fillId="0" borderId="84" xfId="0" applyFont="1" applyBorder="1" applyAlignment="1">
      <alignment horizontal="left" vertical="center" indent="2"/>
    </xf>
    <xf numFmtId="43" fontId="14" fillId="0" borderId="17" xfId="1" applyFont="1" applyBorder="1" applyAlignment="1">
      <alignment horizontal="justify" vertical="center" wrapText="1"/>
    </xf>
    <xf numFmtId="0" fontId="55" fillId="0" borderId="84" xfId="0" applyFont="1" applyBorder="1" applyAlignment="1">
      <alignment horizontal="left" vertical="center" indent="1"/>
    </xf>
    <xf numFmtId="0" fontId="14" fillId="0" borderId="17" xfId="0" applyFont="1" applyBorder="1" applyAlignment="1">
      <alignment horizontal="left" vertical="center"/>
    </xf>
    <xf numFmtId="0" fontId="14" fillId="0" borderId="84" xfId="0" applyFont="1" applyBorder="1" applyAlignment="1">
      <alignment horizontal="left"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59" fillId="0" borderId="0" xfId="0" applyFont="1" applyFill="1" applyBorder="1" applyAlignment="1">
      <alignment horizontal="right" vertical="top" wrapText="1"/>
    </xf>
    <xf numFmtId="0" fontId="0" fillId="4" borderId="18" xfId="0" applyFill="1" applyBorder="1"/>
    <xf numFmtId="43" fontId="15" fillId="0" borderId="20" xfId="1" applyFont="1" applyBorder="1" applyAlignment="1">
      <alignment horizontal="left" vertical="center"/>
    </xf>
    <xf numFmtId="0" fontId="15" fillId="0" borderId="18" xfId="0" applyFont="1" applyBorder="1" applyAlignment="1">
      <alignment horizontal="left" vertical="center"/>
    </xf>
    <xf numFmtId="0" fontId="0" fillId="4" borderId="84" xfId="0" applyFill="1" applyBorder="1"/>
    <xf numFmtId="43" fontId="15" fillId="0" borderId="17" xfId="1" applyFont="1" applyBorder="1" applyAlignment="1">
      <alignment horizontal="left" vertical="center"/>
    </xf>
    <xf numFmtId="0" fontId="14" fillId="0" borderId="84" xfId="0" applyFont="1" applyBorder="1" applyAlignment="1">
      <alignment horizontal="left" vertical="center" wrapText="1"/>
    </xf>
    <xf numFmtId="0" fontId="0" fillId="4" borderId="84" xfId="0" applyFill="1" applyBorder="1" applyAlignment="1">
      <alignment wrapText="1"/>
    </xf>
    <xf numFmtId="0" fontId="14" fillId="10" borderId="17" xfId="0" applyFont="1" applyFill="1" applyBorder="1" applyAlignment="1">
      <alignment horizontal="center" vertical="center" wrapText="1"/>
    </xf>
    <xf numFmtId="0" fontId="14" fillId="10" borderId="84" xfId="0" applyFont="1" applyFill="1" applyBorder="1" applyAlignment="1">
      <alignment horizontal="center" vertical="center" wrapText="1"/>
    </xf>
    <xf numFmtId="0" fontId="14" fillId="10" borderId="84" xfId="0" applyFont="1" applyFill="1" applyBorder="1" applyAlignment="1">
      <alignment horizontal="left" vertical="center"/>
    </xf>
    <xf numFmtId="43" fontId="55" fillId="0" borderId="84" xfId="1" applyFont="1" applyBorder="1" applyAlignment="1">
      <alignment horizontal="left" vertical="center"/>
    </xf>
    <xf numFmtId="43" fontId="55" fillId="0" borderId="17" xfId="1" applyFont="1" applyBorder="1" applyAlignment="1">
      <alignment horizontal="center" vertical="center"/>
    </xf>
    <xf numFmtId="43" fontId="55" fillId="0" borderId="84" xfId="1" applyFont="1" applyBorder="1" applyAlignment="1">
      <alignment horizontal="center" vertical="center"/>
    </xf>
    <xf numFmtId="0" fontId="55" fillId="0" borderId="84" xfId="0" applyFont="1" applyBorder="1" applyAlignment="1">
      <alignment horizontal="left" vertical="center" wrapText="1"/>
    </xf>
    <xf numFmtId="43" fontId="55" fillId="0" borderId="17" xfId="1" applyFont="1" applyBorder="1" applyAlignment="1">
      <alignment horizontal="left" vertical="center"/>
    </xf>
    <xf numFmtId="43" fontId="15" fillId="0" borderId="84" xfId="1" applyFont="1" applyBorder="1" applyAlignment="1">
      <alignment horizontal="left" vertical="center"/>
    </xf>
    <xf numFmtId="0" fontId="15" fillId="0" borderId="84" xfId="0" applyFont="1" applyBorder="1" applyAlignment="1">
      <alignment horizontal="left" vertical="center" wrapText="1"/>
    </xf>
    <xf numFmtId="43" fontId="14" fillId="0" borderId="17" xfId="1" applyFont="1" applyBorder="1" applyAlignment="1">
      <alignment horizontal="left" vertical="center"/>
    </xf>
    <xf numFmtId="43" fontId="15" fillId="10" borderId="17" xfId="1" applyFont="1" applyFill="1" applyBorder="1" applyAlignment="1">
      <alignment horizontal="left" vertical="center"/>
    </xf>
    <xf numFmtId="43" fontId="14" fillId="0" borderId="84" xfId="1" applyFont="1" applyBorder="1" applyAlignment="1">
      <alignment horizontal="left" vertical="center"/>
    </xf>
    <xf numFmtId="0" fontId="14" fillId="0" borderId="15" xfId="0" applyFont="1" applyBorder="1" applyAlignment="1">
      <alignment horizontal="left" vertical="center"/>
    </xf>
    <xf numFmtId="0" fontId="0" fillId="0" borderId="0" xfId="0" applyAlignment="1">
      <alignment horizontal="center" wrapText="1"/>
    </xf>
    <xf numFmtId="0" fontId="14" fillId="10" borderId="21" xfId="0" applyFont="1" applyFill="1" applyBorder="1" applyAlignment="1">
      <alignment horizontal="center" vertical="center" wrapText="1"/>
    </xf>
    <xf numFmtId="0" fontId="14" fillId="10" borderId="66" xfId="0" applyFont="1" applyFill="1" applyBorder="1" applyAlignment="1">
      <alignment horizontal="center" vertical="center" wrapText="1"/>
    </xf>
    <xf numFmtId="0" fontId="14" fillId="10" borderId="15" xfId="0" applyFont="1" applyFill="1" applyBorder="1" applyAlignment="1">
      <alignment horizontal="center" vertical="center" wrapText="1"/>
    </xf>
    <xf numFmtId="43" fontId="14" fillId="0" borderId="20" xfId="1" applyFont="1" applyBorder="1" applyAlignment="1">
      <alignment horizontal="justify" vertical="center" wrapText="1"/>
    </xf>
    <xf numFmtId="0" fontId="55" fillId="0" borderId="17" xfId="0" applyFont="1" applyBorder="1" applyAlignment="1">
      <alignment horizontal="justify" vertical="center" wrapText="1"/>
    </xf>
    <xf numFmtId="0" fontId="14" fillId="0" borderId="84" xfId="0" applyFont="1" applyBorder="1" applyAlignment="1">
      <alignment horizontal="justify" vertical="center" wrapText="1"/>
    </xf>
    <xf numFmtId="0" fontId="14" fillId="10" borderId="20" xfId="0" applyFont="1" applyFill="1" applyBorder="1" applyAlignment="1">
      <alignment horizontal="center" vertical="center" wrapText="1"/>
    </xf>
    <xf numFmtId="0" fontId="14" fillId="10" borderId="18" xfId="0" applyFont="1" applyFill="1" applyBorder="1" applyAlignment="1">
      <alignment horizontal="center" vertical="center" wrapText="1"/>
    </xf>
    <xf numFmtId="43" fontId="14" fillId="0" borderId="18" xfId="1" applyFont="1" applyBorder="1" applyAlignment="1">
      <alignment vertical="center"/>
    </xf>
    <xf numFmtId="0" fontId="14" fillId="0" borderId="19" xfId="0" applyFont="1" applyBorder="1" applyAlignment="1">
      <alignment vertical="center"/>
    </xf>
    <xf numFmtId="43" fontId="14" fillId="0" borderId="84" xfId="1" applyFont="1" applyBorder="1" applyAlignment="1">
      <alignment vertical="center"/>
    </xf>
    <xf numFmtId="0" fontId="14" fillId="0" borderId="16" xfId="0" applyFont="1" applyBorder="1" applyAlignment="1">
      <alignment vertical="center"/>
    </xf>
    <xf numFmtId="43" fontId="14" fillId="0" borderId="17" xfId="1" applyFont="1" applyBorder="1" applyAlignment="1">
      <alignment vertical="center"/>
    </xf>
    <xf numFmtId="43" fontId="15" fillId="0" borderId="17" xfId="1" applyFont="1" applyBorder="1" applyAlignment="1">
      <alignment vertical="center"/>
    </xf>
    <xf numFmtId="43" fontId="15" fillId="0" borderId="84" xfId="1" applyFont="1" applyBorder="1" applyAlignment="1">
      <alignment vertical="center"/>
    </xf>
    <xf numFmtId="0" fontId="15" fillId="0" borderId="16" xfId="0" applyFont="1" applyBorder="1" applyAlignment="1">
      <alignment vertical="center"/>
    </xf>
    <xf numFmtId="43" fontId="15" fillId="11" borderId="84" xfId="1" applyFont="1" applyFill="1" applyBorder="1" applyAlignment="1">
      <alignment vertical="center"/>
    </xf>
    <xf numFmtId="0" fontId="15" fillId="0" borderId="16" xfId="0" applyFont="1" applyBorder="1" applyAlignment="1">
      <alignment horizontal="left" vertical="center" indent="2"/>
    </xf>
    <xf numFmtId="0" fontId="15" fillId="0" borderId="10" xfId="0" applyFont="1" applyBorder="1" applyAlignment="1">
      <alignment vertical="center"/>
    </xf>
    <xf numFmtId="0" fontId="14" fillId="10" borderId="20" xfId="0" applyFont="1" applyFill="1" applyBorder="1" applyAlignment="1">
      <alignment horizontal="center" vertical="center"/>
    </xf>
    <xf numFmtId="0" fontId="14" fillId="10" borderId="11" xfId="0" applyFont="1" applyFill="1" applyBorder="1" applyAlignment="1">
      <alignment horizontal="center" vertical="center"/>
    </xf>
    <xf numFmtId="43" fontId="15" fillId="0" borderId="20" xfId="1" applyFont="1" applyBorder="1" applyAlignment="1">
      <alignment vertical="center"/>
    </xf>
    <xf numFmtId="43" fontId="15" fillId="0" borderId="18" xfId="1" applyFont="1" applyBorder="1" applyAlignment="1">
      <alignment vertical="center"/>
    </xf>
    <xf numFmtId="0" fontId="15" fillId="0" borderId="19" xfId="0" applyFont="1" applyBorder="1" applyAlignment="1">
      <alignment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xf>
    <xf numFmtId="0" fontId="15" fillId="0" borderId="17" xfId="0" applyFont="1" applyBorder="1" applyAlignment="1">
      <alignment vertical="center"/>
    </xf>
    <xf numFmtId="0" fontId="15" fillId="0" borderId="84" xfId="0" applyFont="1" applyBorder="1" applyAlignment="1">
      <alignment vertical="center"/>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43" fontId="14" fillId="0" borderId="17" xfId="1" applyFont="1" applyBorder="1" applyAlignment="1">
      <alignment vertical="center" wrapText="1"/>
    </xf>
    <xf numFmtId="43" fontId="14" fillId="0" borderId="84" xfId="1" applyFont="1" applyBorder="1" applyAlignment="1">
      <alignment vertical="center" wrapText="1"/>
    </xf>
    <xf numFmtId="43" fontId="15" fillId="0" borderId="17" xfId="1" applyFont="1" applyBorder="1" applyAlignment="1">
      <alignment vertical="center" wrapText="1"/>
    </xf>
    <xf numFmtId="43" fontId="15" fillId="0" borderId="84" xfId="1" applyFont="1" applyBorder="1" applyAlignment="1">
      <alignment vertical="center" wrapText="1"/>
    </xf>
    <xf numFmtId="0" fontId="15" fillId="0" borderId="17" xfId="0" applyFont="1" applyBorder="1" applyAlignment="1">
      <alignment vertical="center" wrapText="1"/>
    </xf>
    <xf numFmtId="0" fontId="15" fillId="0" borderId="84" xfId="0" applyFont="1" applyBorder="1" applyAlignment="1">
      <alignment vertical="center" wrapText="1"/>
    </xf>
    <xf numFmtId="0" fontId="15" fillId="0" borderId="16" xfId="0" applyFont="1" applyBorder="1" applyAlignment="1">
      <alignment vertical="center" wrapText="1"/>
    </xf>
    <xf numFmtId="0" fontId="14" fillId="10" borderId="85" xfId="0" applyFont="1" applyFill="1" applyBorder="1" applyAlignment="1">
      <alignment vertical="center"/>
    </xf>
    <xf numFmtId="0" fontId="14" fillId="0" borderId="16" xfId="0" applyFont="1" applyBorder="1" applyAlignment="1">
      <alignment vertical="center" wrapText="1"/>
    </xf>
    <xf numFmtId="43" fontId="15" fillId="10" borderId="84" xfId="1" applyFont="1" applyFill="1" applyBorder="1" applyAlignment="1">
      <alignment vertical="center"/>
    </xf>
    <xf numFmtId="43" fontId="15" fillId="0" borderId="20" xfId="1" applyFont="1" applyBorder="1" applyAlignment="1">
      <alignment horizontal="center" vertical="center"/>
    </xf>
    <xf numFmtId="43" fontId="15" fillId="0" borderId="18" xfId="1" applyFont="1" applyBorder="1" applyAlignment="1">
      <alignment horizontal="center" vertical="center"/>
    </xf>
    <xf numFmtId="0" fontId="15" fillId="0" borderId="19" xfId="0" applyFont="1" applyBorder="1" applyAlignment="1">
      <alignment horizontal="justify" vertical="center"/>
    </xf>
    <xf numFmtId="43" fontId="15" fillId="0" borderId="17" xfId="1" applyFont="1" applyBorder="1" applyAlignment="1">
      <alignment horizontal="center" vertical="center"/>
    </xf>
    <xf numFmtId="43" fontId="15" fillId="0" borderId="84" xfId="1" applyFont="1" applyBorder="1" applyAlignment="1">
      <alignment horizontal="center" vertical="center"/>
    </xf>
    <xf numFmtId="0" fontId="14" fillId="0" borderId="1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6" xfId="0" applyFont="1" applyBorder="1" applyAlignment="1">
      <alignment horizontal="justify" vertical="center" wrapText="1"/>
    </xf>
    <xf numFmtId="0" fontId="15" fillId="0" borderId="16" xfId="0" applyFont="1" applyBorder="1" applyAlignment="1">
      <alignment horizontal="left" vertical="center" wrapText="1" indent="3"/>
    </xf>
    <xf numFmtId="43" fontId="15" fillId="10" borderId="17" xfId="1" applyFont="1" applyFill="1" applyBorder="1" applyAlignment="1">
      <alignment horizontal="center" vertical="center"/>
    </xf>
    <xf numFmtId="43" fontId="15" fillId="10" borderId="84" xfId="1" applyFont="1" applyFill="1" applyBorder="1" applyAlignment="1">
      <alignment horizontal="center" vertical="center"/>
    </xf>
    <xf numFmtId="43" fontId="15" fillId="0" borderId="15" xfId="1" applyFont="1" applyBorder="1" applyAlignment="1">
      <alignment horizontal="center" vertical="center"/>
    </xf>
    <xf numFmtId="0" fontId="14" fillId="10" borderId="21" xfId="0" applyFont="1" applyFill="1" applyBorder="1" applyAlignment="1">
      <alignment horizontal="center" vertical="center"/>
    </xf>
    <xf numFmtId="0" fontId="15" fillId="0" borderId="19" xfId="0" applyFont="1" applyBorder="1" applyAlignment="1">
      <alignment horizontal="left" vertical="center"/>
    </xf>
    <xf numFmtId="43" fontId="14" fillId="0" borderId="84" xfId="1"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horizontal="left" vertical="center" indent="3"/>
    </xf>
    <xf numFmtId="0" fontId="15" fillId="0" borderId="16" xfId="0" applyFont="1" applyBorder="1" applyAlignment="1">
      <alignment horizontal="left" vertical="center" indent="1"/>
    </xf>
    <xf numFmtId="0" fontId="15" fillId="0" borderId="16" xfId="0" applyFont="1" applyBorder="1" applyAlignment="1">
      <alignment horizontal="left" vertical="center" indent="5"/>
    </xf>
    <xf numFmtId="43" fontId="14" fillId="0" borderId="15" xfId="1" applyFont="1" applyBorder="1" applyAlignment="1">
      <alignment vertical="center"/>
    </xf>
    <xf numFmtId="0" fontId="14" fillId="0" borderId="10" xfId="0" applyFont="1" applyBorder="1" applyAlignment="1">
      <alignment vertical="center"/>
    </xf>
    <xf numFmtId="43" fontId="14" fillId="0" borderId="20" xfId="1" applyFont="1" applyBorder="1" applyAlignment="1">
      <alignment horizontal="center" vertical="center"/>
    </xf>
    <xf numFmtId="43" fontId="14" fillId="0" borderId="18" xfId="1" applyFont="1" applyBorder="1" applyAlignment="1">
      <alignment horizontal="center" vertical="center"/>
    </xf>
    <xf numFmtId="43" fontId="14" fillId="0" borderId="17" xfId="1" applyFont="1" applyBorder="1" applyAlignment="1">
      <alignment horizontal="center" vertical="center"/>
    </xf>
    <xf numFmtId="0" fontId="15" fillId="0" borderId="18" xfId="0" applyFont="1" applyBorder="1" applyAlignment="1">
      <alignment horizontal="justify" vertical="center"/>
    </xf>
    <xf numFmtId="0" fontId="14" fillId="0" borderId="84" xfId="0" applyFont="1" applyBorder="1" applyAlignment="1">
      <alignment horizontal="justify" vertical="center"/>
    </xf>
    <xf numFmtId="0" fontId="15" fillId="0" borderId="84" xfId="0" applyFont="1" applyBorder="1" applyAlignment="1">
      <alignment horizontal="justify"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wrapText="1"/>
    </xf>
    <xf numFmtId="43" fontId="15" fillId="0" borderId="17" xfId="1" applyFont="1" applyBorder="1" applyAlignment="1">
      <alignment horizontal="center" vertical="center" wrapText="1"/>
    </xf>
    <xf numFmtId="43" fontId="15" fillId="0" borderId="15" xfId="1" applyFont="1" applyBorder="1" applyAlignment="1">
      <alignment horizontal="center" vertical="center" wrapText="1"/>
    </xf>
    <xf numFmtId="0" fontId="14" fillId="0" borderId="10" xfId="0" applyFont="1" applyBorder="1" applyAlignment="1">
      <alignment vertical="center" wrapText="1"/>
    </xf>
    <xf numFmtId="0" fontId="14" fillId="0" borderId="19" xfId="0" applyFont="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horizontal="left" vertical="center" wrapText="1" indent="2"/>
    </xf>
    <xf numFmtId="0" fontId="15" fillId="0" borderId="16" xfId="0" applyFont="1" applyBorder="1" applyAlignment="1">
      <alignment horizontal="left" vertical="center" wrapText="1"/>
    </xf>
    <xf numFmtId="0" fontId="46" fillId="4" borderId="0" xfId="0" applyFont="1" applyFill="1" applyBorder="1" applyAlignment="1">
      <alignment horizontal="center" vertical="center"/>
    </xf>
    <xf numFmtId="0" fontId="32" fillId="0" borderId="0" xfId="0" applyFont="1" applyBorder="1" applyAlignment="1">
      <alignment horizontal="center"/>
    </xf>
    <xf numFmtId="0" fontId="32" fillId="0" borderId="0" xfId="0" applyFont="1" applyBorder="1"/>
    <xf numFmtId="0" fontId="50" fillId="0" borderId="0" xfId="0" applyFont="1" applyFill="1"/>
    <xf numFmtId="0" fontId="29" fillId="0" borderId="0" xfId="0" applyFont="1" applyFill="1"/>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22" fillId="5" borderId="5" xfId="0" applyFont="1" applyFill="1" applyBorder="1" applyAlignment="1">
      <alignment horizontal="center" vertical="center"/>
    </xf>
    <xf numFmtId="0" fontId="46" fillId="0" borderId="0" xfId="0" applyFont="1" applyAlignment="1">
      <alignment horizontal="left"/>
    </xf>
    <xf numFmtId="0" fontId="46" fillId="0" borderId="0" xfId="0" applyFont="1" applyBorder="1" applyAlignment="1">
      <alignment horizontal="center"/>
    </xf>
    <xf numFmtId="0" fontId="2" fillId="0" borderId="3" xfId="2" applyFont="1" applyBorder="1" applyAlignment="1">
      <alignment horizontal="justify" wrapText="1"/>
    </xf>
    <xf numFmtId="0" fontId="3" fillId="0" borderId="6" xfId="2" applyFont="1" applyFill="1" applyBorder="1" applyAlignment="1">
      <alignment horizontal="justify" wrapText="1"/>
    </xf>
    <xf numFmtId="0" fontId="19" fillId="0" borderId="0" xfId="2" applyFont="1" applyAlignment="1">
      <alignment horizontal="left"/>
    </xf>
    <xf numFmtId="0" fontId="2" fillId="0" borderId="3" xfId="2" applyFont="1" applyFill="1" applyBorder="1" applyAlignment="1">
      <alignment horizontal="justify" wrapText="1"/>
    </xf>
    <xf numFmtId="0" fontId="3" fillId="0" borderId="3" xfId="2" applyFont="1" applyBorder="1" applyAlignment="1">
      <alignment horizontal="justify" wrapText="1"/>
    </xf>
    <xf numFmtId="49" fontId="20" fillId="0" borderId="6" xfId="17" quotePrefix="1" applyNumberFormat="1" applyFont="1" applyBorder="1" applyAlignment="1">
      <alignment horizontal="left" vertical="center" indent="1"/>
    </xf>
    <xf numFmtId="49" fontId="20" fillId="0" borderId="6" xfId="17" applyNumberFormat="1" applyFont="1" applyBorder="1" applyAlignment="1">
      <alignment horizontal="left" vertical="center" indent="1"/>
    </xf>
    <xf numFmtId="0" fontId="21" fillId="0" borderId="0" xfId="0" applyFont="1" applyFill="1" applyBorder="1" applyAlignment="1">
      <alignment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xf>
    <xf numFmtId="0" fontId="15" fillId="10" borderId="20" xfId="0" applyFont="1" applyFill="1" applyBorder="1" applyAlignment="1">
      <alignment horizontal="center" vertical="center" wrapText="1"/>
    </xf>
    <xf numFmtId="0" fontId="15" fillId="10" borderId="65" xfId="0" applyFont="1" applyFill="1" applyBorder="1" applyAlignment="1">
      <alignment horizontal="center" vertical="center"/>
    </xf>
    <xf numFmtId="0" fontId="15" fillId="10" borderId="21" xfId="0" applyFont="1" applyFill="1" applyBorder="1" applyAlignment="1">
      <alignment horizontal="center" vertical="center" wrapText="1"/>
    </xf>
    <xf numFmtId="0" fontId="14" fillId="12" borderId="57"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0" borderId="57" xfId="0" applyFont="1" applyFill="1" applyBorder="1" applyAlignment="1">
      <alignment vertical="center" wrapText="1"/>
    </xf>
    <xf numFmtId="0" fontId="14" fillId="10" borderId="20" xfId="0" applyFont="1" applyFill="1" applyBorder="1" applyAlignment="1">
      <alignment vertical="center" wrapText="1"/>
    </xf>
    <xf numFmtId="0" fontId="14" fillId="13" borderId="19" xfId="0" applyFont="1" applyFill="1" applyBorder="1" applyAlignment="1">
      <alignment horizontal="center" vertical="center" wrapText="1"/>
    </xf>
    <xf numFmtId="0" fontId="15" fillId="13" borderId="57" xfId="0" applyFont="1" applyFill="1" applyBorder="1" applyAlignment="1">
      <alignment horizontal="center" vertical="center" wrapText="1"/>
    </xf>
    <xf numFmtId="0" fontId="15" fillId="13" borderId="57" xfId="0" applyFont="1" applyFill="1" applyBorder="1" applyAlignment="1">
      <alignment vertical="center" wrapText="1"/>
    </xf>
    <xf numFmtId="0" fontId="15" fillId="13" borderId="20" xfId="0" applyFont="1" applyFill="1" applyBorder="1" applyAlignment="1">
      <alignment horizontal="center" vertical="center" wrapText="1"/>
    </xf>
    <xf numFmtId="0" fontId="14" fillId="0" borderId="19" xfId="0" applyFont="1" applyBorder="1" applyAlignment="1">
      <alignment horizontal="center" vertical="center" wrapText="1"/>
    </xf>
    <xf numFmtId="0" fontId="54" fillId="0" borderId="57" xfId="0" applyFont="1" applyBorder="1" applyAlignment="1">
      <alignment horizontal="center" vertical="center"/>
    </xf>
    <xf numFmtId="0" fontId="54" fillId="0" borderId="57" xfId="0" applyFont="1" applyBorder="1" applyAlignment="1">
      <alignment vertical="center" wrapText="1"/>
    </xf>
    <xf numFmtId="0" fontId="15" fillId="0" borderId="8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22" xfId="0" applyFont="1" applyBorder="1" applyAlignment="1">
      <alignment horizontal="center" vertical="center" wrapText="1"/>
    </xf>
    <xf numFmtId="0" fontId="15" fillId="0" borderId="66" xfId="0" applyFont="1" applyBorder="1" applyAlignment="1">
      <alignment horizontal="center" vertical="center" wrapText="1"/>
    </xf>
    <xf numFmtId="0" fontId="15" fillId="13" borderId="65" xfId="0" applyFont="1" applyFill="1" applyBorder="1" applyAlignment="1">
      <alignment horizontal="center" vertical="center" wrapText="1"/>
    </xf>
    <xf numFmtId="0" fontId="15" fillId="13" borderId="65" xfId="0" applyFont="1" applyFill="1" applyBorder="1" applyAlignment="1">
      <alignment vertical="center" wrapText="1"/>
    </xf>
    <xf numFmtId="0" fontId="15" fillId="13" borderId="66" xfId="0" applyFont="1" applyFill="1" applyBorder="1" applyAlignment="1">
      <alignment horizontal="center" vertical="center" wrapText="1"/>
    </xf>
    <xf numFmtId="0" fontId="54" fillId="13" borderId="19" xfId="0" applyFont="1" applyFill="1" applyBorder="1" applyAlignment="1">
      <alignment horizontal="right" vertical="center" wrapText="1"/>
    </xf>
    <xf numFmtId="0" fontId="54" fillId="13" borderId="57" xfId="0" applyFont="1" applyFill="1" applyBorder="1" applyAlignment="1">
      <alignment horizontal="center" vertical="center"/>
    </xf>
    <xf numFmtId="0" fontId="54" fillId="13" borderId="57" xfId="0" applyFont="1" applyFill="1" applyBorder="1" applyAlignment="1">
      <alignment vertical="center" wrapText="1"/>
    </xf>
    <xf numFmtId="0" fontId="54" fillId="0" borderId="57" xfId="0" applyFont="1" applyBorder="1" applyAlignment="1">
      <alignment horizontal="left" vertical="center" wrapText="1" indent="2"/>
    </xf>
    <xf numFmtId="0" fontId="54" fillId="0" borderId="19" xfId="0" applyFont="1" applyBorder="1" applyAlignment="1">
      <alignment horizontal="right" vertical="center" wrapText="1"/>
    </xf>
    <xf numFmtId="0" fontId="15" fillId="13" borderId="15"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0" borderId="66" xfId="0" applyFont="1" applyBorder="1" applyAlignment="1">
      <alignment vertical="center" wrapText="1"/>
    </xf>
    <xf numFmtId="0" fontId="15" fillId="0" borderId="65" xfId="0" applyFont="1" applyBorder="1" applyAlignment="1">
      <alignment horizontal="center" vertical="center" wrapText="1"/>
    </xf>
    <xf numFmtId="0" fontId="15" fillId="0" borderId="21" xfId="0" applyFont="1" applyBorder="1" applyAlignment="1">
      <alignment horizontal="center" vertical="center" wrapText="1"/>
    </xf>
    <xf numFmtId="0" fontId="15" fillId="13" borderId="18"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8" xfId="0" applyFont="1" applyBorder="1" applyAlignment="1">
      <alignment horizontal="center" vertical="center" wrapText="1"/>
    </xf>
    <xf numFmtId="0" fontId="14" fillId="13" borderId="85" xfId="0" applyFont="1" applyFill="1" applyBorder="1" applyAlignment="1">
      <alignment horizontal="center" vertical="center" wrapText="1"/>
    </xf>
    <xf numFmtId="0" fontId="54" fillId="0" borderId="57" xfId="0" applyFont="1" applyBorder="1" applyAlignment="1">
      <alignment horizontal="center" vertical="center" wrapText="1"/>
    </xf>
    <xf numFmtId="0" fontId="15" fillId="13" borderId="0" xfId="0" applyFont="1" applyFill="1" applyAlignment="1">
      <alignment horizontal="center" vertical="center" wrapText="1"/>
    </xf>
    <xf numFmtId="0" fontId="15" fillId="13" borderId="84"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14" fillId="12" borderId="66" xfId="0" applyFont="1" applyFill="1" applyBorder="1" applyAlignment="1">
      <alignment horizontal="center" vertical="center" wrapText="1"/>
    </xf>
    <xf numFmtId="0" fontId="14" fillId="12" borderId="20" xfId="0" applyFont="1" applyFill="1" applyBorder="1" applyAlignment="1">
      <alignment vertical="center" wrapText="1"/>
    </xf>
    <xf numFmtId="0" fontId="54" fillId="0" borderId="20" xfId="0" applyFont="1" applyBorder="1" applyAlignment="1">
      <alignment vertical="center" wrapText="1"/>
    </xf>
    <xf numFmtId="0" fontId="29" fillId="0" borderId="0" xfId="0" applyFont="1" applyAlignment="1">
      <alignment horizontal="center"/>
    </xf>
    <xf numFmtId="43" fontId="20" fillId="0" borderId="0" xfId="192" applyFont="1" applyFill="1" applyBorder="1" applyAlignment="1">
      <alignment horizontal="left" vertical="center" wrapText="1"/>
    </xf>
    <xf numFmtId="43" fontId="19" fillId="0" borderId="0" xfId="192" applyFont="1" applyFill="1" applyBorder="1" applyAlignment="1">
      <alignment horizontal="left" vertical="center" wrapText="1"/>
    </xf>
    <xf numFmtId="43" fontId="19" fillId="0" borderId="0" xfId="192" applyFont="1" applyFill="1" applyBorder="1" applyAlignment="1">
      <alignment horizontal="left" vertical="center"/>
    </xf>
    <xf numFmtId="0" fontId="0" fillId="0" borderId="0" xfId="0"/>
    <xf numFmtId="0" fontId="15" fillId="0" borderId="0" xfId="0" applyFont="1"/>
    <xf numFmtId="0" fontId="32" fillId="0" borderId="0" xfId="19" applyFont="1"/>
    <xf numFmtId="0" fontId="29" fillId="0" borderId="0" xfId="19" applyFont="1"/>
    <xf numFmtId="0" fontId="31" fillId="0" borderId="0" xfId="19" applyFont="1" applyAlignment="1"/>
    <xf numFmtId="0" fontId="0" fillId="2" borderId="38" xfId="0" applyFill="1" applyBorder="1"/>
    <xf numFmtId="0" fontId="0" fillId="2" borderId="39" xfId="0" applyFill="1" applyBorder="1"/>
    <xf numFmtId="0" fontId="0" fillId="0" borderId="40" xfId="0" applyBorder="1"/>
    <xf numFmtId="0" fontId="0" fillId="0" borderId="41" xfId="0" applyBorder="1"/>
    <xf numFmtId="0" fontId="0" fillId="0" borderId="42" xfId="0" applyBorder="1"/>
    <xf numFmtId="0" fontId="34" fillId="0" borderId="40" xfId="0" applyFont="1" applyBorder="1"/>
    <xf numFmtId="0" fontId="0" fillId="2" borderId="42" xfId="0" applyFill="1" applyBorder="1"/>
    <xf numFmtId="0" fontId="34" fillId="2" borderId="43" xfId="0" applyFont="1" applyFill="1" applyBorder="1"/>
    <xf numFmtId="0" fontId="0" fillId="2" borderId="44" xfId="0" applyFill="1" applyBorder="1"/>
    <xf numFmtId="0" fontId="0" fillId="2" borderId="45" xfId="0" applyFill="1" applyBorder="1"/>
    <xf numFmtId="0" fontId="0" fillId="0" borderId="46" xfId="0" applyBorder="1" applyAlignment="1">
      <alignment horizontal="left" indent="2"/>
    </xf>
    <xf numFmtId="0" fontId="0" fillId="0" borderId="47" xfId="0" applyBorder="1"/>
    <xf numFmtId="0" fontId="0" fillId="0" borderId="48" xfId="0" applyBorder="1"/>
    <xf numFmtId="0" fontId="0" fillId="0" borderId="3" xfId="0" applyBorder="1"/>
    <xf numFmtId="0" fontId="0" fillId="2" borderId="3" xfId="0" applyFill="1" applyBorder="1"/>
    <xf numFmtId="0" fontId="0" fillId="0" borderId="0" xfId="0" applyAlignment="1">
      <alignment vertical="center"/>
    </xf>
    <xf numFmtId="43" fontId="9" fillId="0" borderId="0" xfId="3" applyFont="1" applyFill="1" applyBorder="1"/>
    <xf numFmtId="0" fontId="2" fillId="0" borderId="0" xfId="2" applyFont="1" applyFill="1" applyAlignment="1">
      <alignment horizontal="left"/>
    </xf>
    <xf numFmtId="43" fontId="2" fillId="0" borderId="0" xfId="3" applyFont="1" applyFill="1" applyBorder="1" applyAlignment="1">
      <alignment horizontal="left"/>
    </xf>
    <xf numFmtId="0" fontId="0" fillId="0" borderId="3" xfId="0" applyFill="1" applyBorder="1"/>
    <xf numFmtId="0" fontId="0" fillId="0" borderId="42" xfId="0" applyFill="1" applyBorder="1"/>
    <xf numFmtId="0" fontId="3" fillId="0" borderId="5" xfId="2" applyFont="1" applyFill="1" applyBorder="1" applyAlignment="1">
      <alignment horizontal="left" vertical="top" wrapText="1"/>
    </xf>
    <xf numFmtId="0" fontId="2" fillId="0" borderId="0" xfId="0" applyFont="1"/>
    <xf numFmtId="0" fontId="13"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64" fillId="0" borderId="0" xfId="0" applyFont="1"/>
    <xf numFmtId="0" fontId="2" fillId="0" borderId="0" xfId="0" applyFont="1" applyBorder="1"/>
    <xf numFmtId="0" fontId="3" fillId="0" borderId="0" xfId="0" applyFont="1" applyBorder="1"/>
    <xf numFmtId="0" fontId="7" fillId="0" borderId="0" xfId="0" applyFont="1" applyBorder="1"/>
    <xf numFmtId="0" fontId="7" fillId="0" borderId="16" xfId="0" applyFont="1" applyBorder="1"/>
    <xf numFmtId="0" fontId="7" fillId="0" borderId="19" xfId="0" applyFont="1" applyBorder="1"/>
    <xf numFmtId="0" fontId="7" fillId="0" borderId="57" xfId="0" applyFont="1" applyBorder="1"/>
    <xf numFmtId="0" fontId="66" fillId="2" borderId="3" xfId="0" applyFont="1" applyFill="1" applyBorder="1"/>
    <xf numFmtId="0" fontId="67" fillId="0" borderId="3" xfId="0" applyFont="1" applyBorder="1"/>
    <xf numFmtId="0" fontId="66" fillId="0" borderId="3" xfId="0" applyFont="1" applyBorder="1"/>
    <xf numFmtId="0" fontId="67" fillId="0" borderId="0" xfId="0" applyFont="1"/>
    <xf numFmtId="0" fontId="66" fillId="2" borderId="37" xfId="0" applyFont="1" applyFill="1" applyBorder="1"/>
    <xf numFmtId="0" fontId="67" fillId="0" borderId="40" xfId="0" applyFont="1" applyBorder="1"/>
    <xf numFmtId="0" fontId="66" fillId="0" borderId="40" xfId="0" applyFont="1" applyBorder="1"/>
    <xf numFmtId="0" fontId="67" fillId="0" borderId="41" xfId="0" applyFont="1" applyFill="1" applyBorder="1"/>
    <xf numFmtId="0" fontId="68" fillId="0" borderId="0" xfId="0" applyFont="1"/>
    <xf numFmtId="0" fontId="69" fillId="0" borderId="0" xfId="0" applyFont="1"/>
    <xf numFmtId="0" fontId="70" fillId="0" borderId="0" xfId="0" applyFont="1"/>
    <xf numFmtId="0" fontId="71" fillId="0" borderId="0" xfId="0" applyFont="1" applyAlignment="1">
      <alignment horizontal="center"/>
    </xf>
    <xf numFmtId="0" fontId="72" fillId="0" borderId="5" xfId="0" applyFont="1" applyBorder="1" applyAlignment="1">
      <alignment vertical="center"/>
    </xf>
    <xf numFmtId="0" fontId="46" fillId="2" borderId="3" xfId="0" applyFont="1" applyFill="1" applyBorder="1" applyAlignment="1">
      <alignment horizontal="center"/>
    </xf>
    <xf numFmtId="0" fontId="15" fillId="0" borderId="3" xfId="0" applyFont="1" applyBorder="1"/>
    <xf numFmtId="0" fontId="15" fillId="0" borderId="7" xfId="0" applyFont="1" applyBorder="1"/>
    <xf numFmtId="0" fontId="0" fillId="0" borderId="7" xfId="0" applyBorder="1"/>
    <xf numFmtId="0" fontId="15" fillId="0" borderId="3" xfId="0" applyFont="1" applyFill="1" applyBorder="1"/>
    <xf numFmtId="0" fontId="15" fillId="0" borderId="7" xfId="0" applyFont="1" applyFill="1" applyBorder="1"/>
    <xf numFmtId="0" fontId="15" fillId="0" borderId="0" xfId="0" applyFont="1" applyFill="1"/>
    <xf numFmtId="0" fontId="14" fillId="0" borderId="0" xfId="0" applyFont="1" applyAlignment="1">
      <alignment vertical="center"/>
    </xf>
    <xf numFmtId="0" fontId="32" fillId="0" borderId="80" xfId="19" applyFont="1" applyBorder="1" applyAlignment="1">
      <alignment vertical="center"/>
    </xf>
    <xf numFmtId="0" fontId="32" fillId="0" borderId="0" xfId="19" applyFont="1" applyBorder="1" applyAlignment="1">
      <alignment vertical="center"/>
    </xf>
    <xf numFmtId="0" fontId="32" fillId="0" borderId="0" xfId="19" applyFont="1" applyBorder="1"/>
    <xf numFmtId="0" fontId="32" fillId="14" borderId="0" xfId="19" applyFont="1" applyFill="1" applyBorder="1" applyAlignment="1">
      <alignment vertical="center"/>
    </xf>
    <xf numFmtId="14" fontId="32" fillId="14" borderId="5" xfId="19" applyNumberFormat="1" applyFont="1" applyFill="1" applyBorder="1" applyAlignment="1">
      <alignment vertical="center"/>
    </xf>
    <xf numFmtId="0" fontId="32" fillId="14" borderId="5" xfId="19" applyFont="1" applyFill="1" applyBorder="1" applyAlignment="1">
      <alignment horizontal="center" vertical="center"/>
    </xf>
    <xf numFmtId="0" fontId="32" fillId="14" borderId="5" xfId="19" applyFont="1" applyFill="1" applyBorder="1" applyAlignment="1">
      <alignment vertical="center"/>
    </xf>
    <xf numFmtId="0" fontId="32" fillId="14" borderId="5" xfId="19" applyFont="1" applyFill="1" applyBorder="1" applyAlignment="1">
      <alignment vertical="center" wrapText="1"/>
    </xf>
    <xf numFmtId="0" fontId="46" fillId="14" borderId="5" xfId="19" applyFont="1" applyFill="1" applyBorder="1" applyAlignment="1">
      <alignment vertical="center"/>
    </xf>
    <xf numFmtId="43" fontId="32" fillId="14" borderId="5" xfId="11" applyFont="1" applyFill="1" applyBorder="1" applyAlignment="1">
      <alignment vertical="center"/>
    </xf>
    <xf numFmtId="43" fontId="32" fillId="14" borderId="17" xfId="11" applyFont="1" applyFill="1" applyBorder="1" applyAlignment="1">
      <alignment vertical="center"/>
    </xf>
    <xf numFmtId="0" fontId="32" fillId="14" borderId="57" xfId="19" applyFont="1" applyFill="1" applyBorder="1"/>
    <xf numFmtId="0" fontId="32" fillId="14" borderId="58" xfId="19" applyFont="1" applyFill="1" applyBorder="1"/>
    <xf numFmtId="0" fontId="46" fillId="14" borderId="58" xfId="19" applyFont="1" applyFill="1" applyBorder="1" applyAlignment="1">
      <alignment horizontal="right"/>
    </xf>
    <xf numFmtId="43" fontId="46" fillId="14" borderId="58" xfId="11" applyFont="1" applyFill="1" applyBorder="1"/>
    <xf numFmtId="43" fontId="46" fillId="14" borderId="20" xfId="11" applyFont="1" applyFill="1" applyBorder="1"/>
    <xf numFmtId="0" fontId="32" fillId="0" borderId="61" xfId="19" applyFont="1" applyBorder="1" applyAlignment="1">
      <alignment vertical="center"/>
    </xf>
    <xf numFmtId="0" fontId="32" fillId="0" borderId="63" xfId="19" applyFont="1" applyBorder="1" applyAlignment="1">
      <alignment vertical="center"/>
    </xf>
    <xf numFmtId="0" fontId="32" fillId="14" borderId="63" xfId="19" applyFont="1" applyFill="1" applyBorder="1" applyAlignment="1">
      <alignment vertical="center"/>
    </xf>
    <xf numFmtId="0" fontId="32" fillId="0" borderId="63" xfId="19" applyFont="1" applyBorder="1"/>
    <xf numFmtId="0" fontId="32" fillId="14" borderId="59" xfId="19" applyFont="1" applyFill="1" applyBorder="1"/>
    <xf numFmtId="0" fontId="54" fillId="0" borderId="63" xfId="0" applyFont="1" applyBorder="1"/>
    <xf numFmtId="0" fontId="15" fillId="0" borderId="63" xfId="0" applyFont="1" applyBorder="1"/>
    <xf numFmtId="0" fontId="15" fillId="0" borderId="59" xfId="0" applyFont="1" applyBorder="1"/>
    <xf numFmtId="0" fontId="54" fillId="0" borderId="5" xfId="0" applyFont="1" applyBorder="1"/>
    <xf numFmtId="0" fontId="54" fillId="0" borderId="64" xfId="0" applyFont="1" applyBorder="1"/>
    <xf numFmtId="0" fontId="15" fillId="0" borderId="5" xfId="0" applyFont="1" applyBorder="1"/>
    <xf numFmtId="0" fontId="15" fillId="0" borderId="64" xfId="0" applyFont="1" applyBorder="1"/>
    <xf numFmtId="0" fontId="15" fillId="0" borderId="58" xfId="0" applyFont="1" applyBorder="1"/>
    <xf numFmtId="0" fontId="15" fillId="0" borderId="60" xfId="0" applyFont="1" applyBorder="1"/>
    <xf numFmtId="0" fontId="46" fillId="2" borderId="95"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63"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64" xfId="0" applyFont="1" applyFill="1" applyBorder="1" applyAlignment="1">
      <alignment horizontal="center" vertical="center"/>
    </xf>
    <xf numFmtId="15" fontId="15" fillId="0" borderId="63" xfId="25" applyNumberFormat="1" applyFont="1" applyBorder="1" applyAlignment="1">
      <alignment horizontal="left" vertical="center"/>
    </xf>
    <xf numFmtId="15" fontId="55" fillId="0" borderId="63" xfId="25" applyNumberFormat="1" applyFont="1" applyFill="1" applyBorder="1" applyAlignment="1">
      <alignment horizontal="left" vertical="center"/>
    </xf>
    <xf numFmtId="15" fontId="55" fillId="4" borderId="61" xfId="25" applyNumberFormat="1" applyFont="1" applyFill="1" applyBorder="1" applyAlignment="1">
      <alignment horizontal="left" vertical="center"/>
    </xf>
    <xf numFmtId="0" fontId="15" fillId="4" borderId="4" xfId="25" applyFont="1" applyFill="1" applyBorder="1" applyAlignment="1">
      <alignment horizontal="center" vertical="center"/>
    </xf>
    <xf numFmtId="0" fontId="15" fillId="4" borderId="4" xfId="26" applyNumberFormat="1" applyFont="1" applyFill="1" applyBorder="1" applyAlignment="1">
      <alignment horizontal="center" vertical="center"/>
    </xf>
    <xf numFmtId="43" fontId="15" fillId="4" borderId="4" xfId="1" applyFont="1" applyFill="1" applyBorder="1" applyAlignment="1">
      <alignment horizontal="left" vertical="center" wrapText="1"/>
    </xf>
    <xf numFmtId="0" fontId="15" fillId="4" borderId="4" xfId="1" applyNumberFormat="1" applyFont="1" applyFill="1" applyBorder="1" applyAlignment="1">
      <alignment horizontal="left" vertical="center" wrapText="1"/>
    </xf>
    <xf numFmtId="0" fontId="15" fillId="4" borderId="62" xfId="25" applyFont="1" applyFill="1" applyBorder="1" applyAlignment="1">
      <alignment horizontal="left" vertical="center"/>
    </xf>
    <xf numFmtId="0" fontId="14" fillId="2" borderId="36" xfId="25" applyFont="1" applyFill="1" applyBorder="1" applyAlignment="1">
      <alignment horizontal="center" vertical="center" wrapText="1"/>
    </xf>
    <xf numFmtId="15" fontId="55" fillId="4" borderId="63" xfId="25" applyNumberFormat="1" applyFont="1" applyFill="1" applyBorder="1" applyAlignment="1">
      <alignment horizontal="left" vertical="center"/>
    </xf>
    <xf numFmtId="0" fontId="15" fillId="4" borderId="5" xfId="25" applyFont="1" applyFill="1" applyBorder="1" applyAlignment="1">
      <alignment horizontal="center" vertical="center"/>
    </xf>
    <xf numFmtId="0" fontId="15" fillId="4" borderId="5" xfId="25" applyNumberFormat="1" applyFont="1" applyFill="1" applyBorder="1" applyAlignment="1">
      <alignment horizontal="center" vertical="center"/>
    </xf>
    <xf numFmtId="43" fontId="15" fillId="4" borderId="5" xfId="1" applyFont="1" applyFill="1" applyBorder="1" applyAlignment="1">
      <alignment horizontal="center" vertical="center"/>
    </xf>
    <xf numFmtId="0" fontId="15" fillId="4" borderId="5" xfId="1" applyNumberFormat="1" applyFont="1" applyFill="1" applyBorder="1" applyAlignment="1">
      <alignment horizontal="center" vertical="center"/>
    </xf>
    <xf numFmtId="0" fontId="7" fillId="4" borderId="64" xfId="25" applyFont="1" applyFill="1" applyBorder="1" applyAlignment="1">
      <alignment vertical="center"/>
    </xf>
    <xf numFmtId="0" fontId="67" fillId="0" borderId="3" xfId="0" applyFont="1" applyFill="1" applyBorder="1" applyAlignment="1">
      <alignment horizontal="left"/>
    </xf>
    <xf numFmtId="0" fontId="67" fillId="0" borderId="3" xfId="0" applyFont="1" applyBorder="1" applyAlignment="1">
      <alignment horizontal="left"/>
    </xf>
    <xf numFmtId="0" fontId="0" fillId="0" borderId="40" xfId="0" applyBorder="1" applyAlignment="1">
      <alignment horizontal="left"/>
    </xf>
    <xf numFmtId="0" fontId="67" fillId="0" borderId="40" xfId="0" applyFont="1" applyFill="1" applyBorder="1" applyAlignment="1">
      <alignment horizontal="left"/>
    </xf>
    <xf numFmtId="0" fontId="67" fillId="0" borderId="40" xfId="0" applyFont="1" applyBorder="1" applyAlignment="1">
      <alignment horizontal="left"/>
    </xf>
    <xf numFmtId="0" fontId="4" fillId="0" borderId="0" xfId="20" applyFont="1" applyAlignment="1">
      <alignment horizontal="center" wrapText="1"/>
    </xf>
    <xf numFmtId="0" fontId="46" fillId="2" borderId="3" xfId="0" applyFont="1" applyFill="1" applyBorder="1" applyAlignment="1">
      <alignment horizontal="center" vertical="center"/>
    </xf>
    <xf numFmtId="0" fontId="46" fillId="2" borderId="3" xfId="0" applyFont="1" applyFill="1" applyBorder="1" applyAlignment="1">
      <alignment horizontal="center" vertical="center" wrapText="1"/>
    </xf>
    <xf numFmtId="0" fontId="46" fillId="0" borderId="3" xfId="0" applyFont="1" applyBorder="1" applyAlignment="1">
      <alignment horizontal="left" vertical="center"/>
    </xf>
    <xf numFmtId="0" fontId="46" fillId="0" borderId="3" xfId="0" applyFont="1" applyBorder="1" applyAlignment="1">
      <alignment vertical="center" wrapText="1"/>
    </xf>
    <xf numFmtId="0" fontId="32" fillId="0" borderId="3" xfId="0" applyFont="1" applyBorder="1" applyAlignment="1">
      <alignment vertical="center"/>
    </xf>
    <xf numFmtId="0" fontId="32" fillId="0" borderId="3" xfId="0" applyFont="1" applyBorder="1" applyAlignment="1">
      <alignment horizontal="left" vertical="center" indent="2"/>
    </xf>
    <xf numFmtId="0" fontId="32" fillId="0" borderId="3" xfId="0" applyFont="1" applyBorder="1" applyAlignment="1">
      <alignment vertical="center" wrapText="1"/>
    </xf>
    <xf numFmtId="0" fontId="32" fillId="0" borderId="3" xfId="0" applyFont="1" applyBorder="1" applyAlignment="1">
      <alignment horizontal="right" vertical="center"/>
    </xf>
    <xf numFmtId="0" fontId="2" fillId="0" borderId="3" xfId="0" applyFont="1" applyBorder="1" applyAlignment="1">
      <alignment vertical="center" wrapText="1"/>
    </xf>
    <xf numFmtId="43" fontId="2" fillId="0" borderId="55" xfId="1" applyFont="1" applyBorder="1" applyAlignment="1">
      <alignment vertical="top" wrapText="1"/>
    </xf>
    <xf numFmtId="43" fontId="2" fillId="0" borderId="54" xfId="1" applyFont="1" applyBorder="1" applyAlignment="1">
      <alignment vertical="top" wrapText="1"/>
    </xf>
    <xf numFmtId="0" fontId="2" fillId="0" borderId="54" xfId="20" applyFont="1" applyBorder="1" applyAlignment="1">
      <alignment vertical="top" wrapText="1"/>
    </xf>
    <xf numFmtId="0" fontId="3" fillId="0" borderId="96" xfId="20" applyFont="1" applyBorder="1" applyAlignment="1"/>
    <xf numFmtId="0" fontId="2" fillId="0" borderId="80" xfId="20" applyFont="1" applyBorder="1" applyAlignment="1"/>
    <xf numFmtId="0" fontId="2" fillId="0" borderId="80" xfId="20" applyFont="1" applyBorder="1" applyAlignment="1">
      <alignment vertical="top" wrapText="1"/>
    </xf>
    <xf numFmtId="15" fontId="2" fillId="0" borderId="80" xfId="20" applyNumberFormat="1" applyFont="1" applyBorder="1" applyAlignment="1">
      <alignment horizontal="center" vertical="top" wrapText="1"/>
    </xf>
    <xf numFmtId="0" fontId="2" fillId="0" borderId="80" xfId="20" applyFont="1" applyBorder="1" applyAlignment="1">
      <alignment horizontal="center" vertical="top" wrapText="1"/>
    </xf>
    <xf numFmtId="9" fontId="2" fillId="0" borderId="80" xfId="23" applyFont="1" applyBorder="1" applyAlignment="1">
      <alignment horizontal="center" vertical="top" wrapText="1"/>
    </xf>
    <xf numFmtId="0" fontId="2" fillId="0" borderId="56" xfId="20" applyFont="1" applyBorder="1" applyAlignment="1">
      <alignment vertical="top" wrapText="1"/>
    </xf>
    <xf numFmtId="0" fontId="2" fillId="0" borderId="19" xfId="20" applyFont="1" applyBorder="1" applyAlignment="1"/>
    <xf numFmtId="0" fontId="2" fillId="0" borderId="57" xfId="20" applyFont="1" applyBorder="1" applyAlignment="1"/>
    <xf numFmtId="15" fontId="2" fillId="0" borderId="57" xfId="20" applyNumberFormat="1" applyFont="1" applyBorder="1" applyAlignment="1">
      <alignment horizontal="center" vertical="top" wrapText="1"/>
    </xf>
    <xf numFmtId="9" fontId="2" fillId="0" borderId="57" xfId="23" applyFont="1" applyBorder="1" applyAlignment="1">
      <alignment horizontal="center" vertical="top" wrapText="1"/>
    </xf>
    <xf numFmtId="0" fontId="2" fillId="0" borderId="20" xfId="20" applyFont="1" applyBorder="1" applyAlignment="1">
      <alignment vertical="top" wrapText="1"/>
    </xf>
    <xf numFmtId="0" fontId="21" fillId="0" borderId="5" xfId="0" applyFont="1" applyBorder="1" applyAlignment="1">
      <alignment vertical="center"/>
    </xf>
    <xf numFmtId="0" fontId="21" fillId="0" borderId="5" xfId="0" applyFont="1" applyBorder="1" applyAlignment="1">
      <alignment vertical="center" wrapText="1"/>
    </xf>
    <xf numFmtId="0" fontId="9" fillId="0" borderId="5" xfId="0" applyFont="1" applyBorder="1" applyAlignment="1">
      <alignment vertical="center"/>
    </xf>
    <xf numFmtId="0" fontId="9" fillId="0" borderId="5" xfId="0" applyFont="1" applyFill="1" applyBorder="1" applyAlignment="1">
      <alignment vertical="center"/>
    </xf>
    <xf numFmtId="0" fontId="22" fillId="14" borderId="4" xfId="0" applyFont="1" applyFill="1" applyBorder="1" applyAlignment="1">
      <alignment vertical="center"/>
    </xf>
    <xf numFmtId="0" fontId="22" fillId="0" borderId="5" xfId="0" applyFont="1" applyBorder="1" applyAlignment="1">
      <alignment vertical="center" wrapText="1"/>
    </xf>
    <xf numFmtId="0" fontId="38" fillId="14" borderId="6" xfId="0" applyFont="1" applyFill="1" applyBorder="1" applyAlignment="1">
      <alignment vertical="center"/>
    </xf>
    <xf numFmtId="0" fontId="22" fillId="14" borderId="6" xfId="0" applyFont="1" applyFill="1" applyBorder="1" applyAlignment="1">
      <alignment horizontal="center" vertical="center" wrapText="1"/>
    </xf>
    <xf numFmtId="44" fontId="38" fillId="14" borderId="6" xfId="252" applyFont="1" applyFill="1" applyBorder="1" applyAlignment="1">
      <alignment vertical="center"/>
    </xf>
    <xf numFmtId="0" fontId="73" fillId="0" borderId="5" xfId="0" applyFont="1" applyBorder="1" applyAlignment="1">
      <alignment vertical="center" wrapText="1"/>
    </xf>
    <xf numFmtId="0" fontId="46" fillId="2" borderId="10" xfId="0" applyFont="1" applyFill="1" applyBorder="1" applyAlignment="1">
      <alignment horizontal="center" vertical="center"/>
    </xf>
    <xf numFmtId="0" fontId="46" fillId="2" borderId="22" xfId="0" applyFont="1" applyFill="1" applyBorder="1" applyAlignment="1">
      <alignment horizontal="center" vertical="center"/>
    </xf>
    <xf numFmtId="0" fontId="46" fillId="2" borderId="11" xfId="0" applyFont="1" applyFill="1" applyBorder="1" applyAlignment="1">
      <alignment horizontal="center" vertical="center"/>
    </xf>
    <xf numFmtId="0" fontId="3" fillId="0" borderId="16" xfId="0" applyFont="1" applyFill="1" applyBorder="1"/>
    <xf numFmtId="0" fontId="3" fillId="0" borderId="0" xfId="0" applyFont="1" applyFill="1" applyBorder="1"/>
    <xf numFmtId="0" fontId="2" fillId="0" borderId="0" xfId="0" applyFont="1" applyFill="1" applyBorder="1"/>
    <xf numFmtId="43" fontId="2" fillId="0" borderId="0" xfId="1" applyFont="1" applyBorder="1"/>
    <xf numFmtId="0" fontId="8" fillId="0" borderId="0" xfId="0" applyFont="1" applyBorder="1" applyAlignment="1">
      <alignment vertical="center"/>
    </xf>
    <xf numFmtId="43" fontId="8" fillId="0" borderId="0" xfId="1" applyFont="1" applyBorder="1" applyAlignment="1">
      <alignment vertical="center"/>
    </xf>
    <xf numFmtId="0" fontId="8" fillId="0" borderId="16" xfId="0" applyFont="1" applyBorder="1"/>
    <xf numFmtId="0" fontId="8" fillId="0" borderId="0" xfId="0" applyFont="1" applyBorder="1"/>
    <xf numFmtId="43" fontId="8" fillId="0" borderId="0" xfId="1" applyFont="1" applyBorder="1"/>
    <xf numFmtId="0" fontId="8" fillId="0" borderId="0" xfId="0" applyFont="1" applyFill="1" applyBorder="1"/>
    <xf numFmtId="0" fontId="6" fillId="0" borderId="16" xfId="0" applyFont="1" applyFill="1" applyBorder="1"/>
    <xf numFmtId="0" fontId="2" fillId="0" borderId="16" xfId="0" applyFont="1" applyBorder="1"/>
    <xf numFmtId="43" fontId="2" fillId="0" borderId="5" xfId="1" applyFont="1" applyBorder="1"/>
    <xf numFmtId="43" fontId="2" fillId="0" borderId="64" xfId="1" applyFont="1" applyBorder="1"/>
    <xf numFmtId="43" fontId="8" fillId="0" borderId="5" xfId="1" applyFont="1" applyBorder="1" applyAlignment="1">
      <alignment vertical="center"/>
    </xf>
    <xf numFmtId="43" fontId="8" fillId="0" borderId="64" xfId="1" applyFont="1" applyBorder="1" applyAlignment="1">
      <alignment vertical="center"/>
    </xf>
    <xf numFmtId="43" fontId="8" fillId="0" borderId="5" xfId="1" applyFont="1" applyBorder="1"/>
    <xf numFmtId="43" fontId="8" fillId="0" borderId="64" xfId="1" applyFont="1" applyBorder="1"/>
    <xf numFmtId="0" fontId="8" fillId="0" borderId="5" xfId="0" applyFont="1" applyBorder="1"/>
    <xf numFmtId="0" fontId="8" fillId="0" borderId="64" xfId="0" applyFont="1" applyBorder="1"/>
    <xf numFmtId="0" fontId="2" fillId="0" borderId="5" xfId="0" applyFont="1" applyBorder="1"/>
    <xf numFmtId="0" fontId="2" fillId="0" borderId="64" xfId="0" applyFont="1" applyBorder="1"/>
    <xf numFmtId="0" fontId="7" fillId="0" borderId="5" xfId="0" applyFont="1" applyBorder="1"/>
    <xf numFmtId="0" fontId="7" fillId="0" borderId="64" xfId="0" applyFont="1" applyBorder="1"/>
    <xf numFmtId="0" fontId="65" fillId="0" borderId="5" xfId="0" applyFont="1" applyBorder="1" applyAlignment="1">
      <alignment wrapText="1"/>
    </xf>
    <xf numFmtId="0" fontId="65" fillId="0" borderId="64" xfId="0" applyFont="1" applyBorder="1" applyAlignment="1">
      <alignment wrapText="1"/>
    </xf>
    <xf numFmtId="0" fontId="7" fillId="0" borderId="58" xfId="0" applyFont="1" applyBorder="1"/>
    <xf numFmtId="0" fontId="7" fillId="0" borderId="60" xfId="0" applyFont="1" applyBorder="1"/>
    <xf numFmtId="0" fontId="8" fillId="0" borderId="16" xfId="0" applyFont="1" applyBorder="1" applyAlignment="1">
      <alignment horizontal="left" vertical="center" indent="4"/>
    </xf>
    <xf numFmtId="0" fontId="8" fillId="0" borderId="16" xfId="0" applyFont="1" applyBorder="1" applyAlignment="1">
      <alignment horizontal="left" indent="4"/>
    </xf>
    <xf numFmtId="0" fontId="3" fillId="0" borderId="0" xfId="3" applyNumberFormat="1" applyFont="1" applyFill="1" applyAlignment="1">
      <alignment horizontal="center" vertical="center" wrapText="1"/>
    </xf>
    <xf numFmtId="43" fontId="3" fillId="0" borderId="0" xfId="3" applyFont="1" applyBorder="1" applyAlignment="1">
      <alignment horizontal="center" vertical="center"/>
    </xf>
    <xf numFmtId="0" fontId="3" fillId="0" borderId="0" xfId="2" applyFont="1" applyAlignment="1">
      <alignment vertical="center" wrapText="1"/>
    </xf>
    <xf numFmtId="43" fontId="2" fillId="0" borderId="1" xfId="3" applyFont="1" applyBorder="1" applyAlignment="1">
      <alignment vertical="center"/>
    </xf>
    <xf numFmtId="43" fontId="2" fillId="0" borderId="0" xfId="3" applyFont="1" applyBorder="1" applyAlignment="1">
      <alignment vertical="center"/>
    </xf>
    <xf numFmtId="0" fontId="2" fillId="0" borderId="0" xfId="2" applyFont="1" applyFill="1" applyBorder="1" applyAlignment="1">
      <alignment vertical="center"/>
    </xf>
    <xf numFmtId="0" fontId="46" fillId="10" borderId="3" xfId="0" applyFont="1" applyFill="1" applyBorder="1" applyAlignment="1">
      <alignment vertical="center"/>
    </xf>
    <xf numFmtId="0" fontId="46" fillId="10" borderId="3" xfId="0" applyFont="1" applyFill="1" applyBorder="1" applyAlignment="1">
      <alignment horizontal="center" vertical="center"/>
    </xf>
    <xf numFmtId="0" fontId="46" fillId="10" borderId="3" xfId="0" applyFont="1" applyFill="1" applyBorder="1" applyAlignment="1">
      <alignment horizontal="center" vertical="center" wrapText="1"/>
    </xf>
    <xf numFmtId="43" fontId="32" fillId="0" borderId="3" xfId="1" applyFont="1" applyBorder="1" applyAlignment="1">
      <alignment horizontal="center" vertical="center"/>
    </xf>
    <xf numFmtId="0" fontId="32" fillId="0" borderId="3" xfId="0" applyFont="1" applyBorder="1" applyAlignment="1">
      <alignment horizontal="left" vertical="center" wrapText="1" indent="1"/>
    </xf>
    <xf numFmtId="43" fontId="32" fillId="0" borderId="3" xfId="1" applyFont="1" applyBorder="1" applyAlignment="1">
      <alignment vertical="center"/>
    </xf>
    <xf numFmtId="0" fontId="32" fillId="0" borderId="3" xfId="0" applyFont="1" applyBorder="1" applyAlignment="1">
      <alignment horizontal="justify" vertical="center" wrapText="1"/>
    </xf>
    <xf numFmtId="0" fontId="32" fillId="0" borderId="3" xfId="0" applyFont="1" applyBorder="1" applyAlignment="1">
      <alignment horizontal="justify" vertical="center"/>
    </xf>
    <xf numFmtId="0" fontId="46" fillId="14" borderId="3" xfId="0" applyFont="1" applyFill="1" applyBorder="1" applyAlignment="1">
      <alignment horizontal="center" vertical="center" wrapText="1"/>
    </xf>
    <xf numFmtId="43" fontId="32" fillId="14" borderId="3" xfId="1" applyFont="1" applyFill="1" applyBorder="1" applyAlignment="1">
      <alignment horizontal="center" vertical="center"/>
    </xf>
    <xf numFmtId="43" fontId="32" fillId="0" borderId="0" xfId="1" applyFont="1" applyBorder="1" applyAlignment="1">
      <alignment horizontal="center" vertical="center"/>
    </xf>
    <xf numFmtId="43" fontId="32" fillId="0" borderId="0" xfId="1" applyFont="1" applyBorder="1" applyAlignment="1">
      <alignment vertical="center"/>
    </xf>
    <xf numFmtId="0" fontId="56" fillId="0" borderId="0" xfId="177" applyAlignment="1">
      <alignment horizontal="center" vertical="center"/>
    </xf>
    <xf numFmtId="0" fontId="3" fillId="0" borderId="73" xfId="177" applyFont="1" applyBorder="1" applyAlignment="1">
      <alignment horizontal="center" vertical="center" wrapText="1"/>
    </xf>
    <xf numFmtId="0" fontId="3" fillId="0" borderId="73" xfId="177" applyFont="1" applyFill="1" applyBorder="1" applyAlignment="1">
      <alignment horizontal="center" vertical="center" wrapText="1"/>
    </xf>
    <xf numFmtId="0" fontId="24" fillId="0" borderId="5" xfId="0" applyFont="1" applyBorder="1"/>
    <xf numFmtId="0" fontId="32" fillId="0" borderId="5" xfId="0" applyFont="1" applyBorder="1" applyAlignment="1" applyProtection="1">
      <alignment horizontal="justify" vertical="center"/>
      <protection locked="0"/>
    </xf>
    <xf numFmtId="0" fontId="32" fillId="0" borderId="5" xfId="0" applyFont="1" applyBorder="1" applyAlignment="1" applyProtection="1">
      <alignment horizontal="center" vertical="center"/>
      <protection locked="0"/>
    </xf>
    <xf numFmtId="0" fontId="32" fillId="0" borderId="5" xfId="0" applyFont="1" applyBorder="1" applyAlignment="1" applyProtection="1">
      <alignment horizontal="left" vertical="center"/>
      <protection locked="0"/>
    </xf>
    <xf numFmtId="0" fontId="24" fillId="0" borderId="6" xfId="0" applyFont="1" applyBorder="1"/>
    <xf numFmtId="0" fontId="32" fillId="0" borderId="6" xfId="0" applyFont="1" applyBorder="1" applyAlignment="1" applyProtection="1">
      <alignment horizontal="justify"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46" fillId="14" borderId="4" xfId="0" applyFont="1" applyFill="1" applyBorder="1"/>
    <xf numFmtId="0" fontId="46" fillId="14" borderId="4" xfId="0" applyFont="1" applyFill="1" applyBorder="1" applyAlignment="1" applyProtection="1">
      <alignment horizontal="justify" vertical="center"/>
      <protection locked="0"/>
    </xf>
    <xf numFmtId="0" fontId="46" fillId="14" borderId="4" xfId="0" applyFont="1" applyFill="1" applyBorder="1" applyAlignment="1" applyProtection="1">
      <alignment horizontal="center" vertical="center"/>
      <protection locked="0"/>
    </xf>
    <xf numFmtId="0" fontId="46" fillId="14" borderId="4" xfId="0" applyFont="1" applyFill="1" applyBorder="1" applyAlignment="1" applyProtection="1">
      <alignment horizontal="left" vertical="center"/>
      <protection locked="0"/>
    </xf>
    <xf numFmtId="0" fontId="24" fillId="0" borderId="0" xfId="0" applyFont="1" applyBorder="1"/>
    <xf numFmtId="0" fontId="32" fillId="0" borderId="0" xfId="0" applyFont="1" applyBorder="1" applyAlignment="1" applyProtection="1">
      <alignment horizontal="justify"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horizontal="left" vertical="center"/>
      <protection locked="0"/>
    </xf>
    <xf numFmtId="0" fontId="2" fillId="0" borderId="0" xfId="0" applyFont="1" applyAlignment="1">
      <alignment horizontal="left" vertical="top"/>
    </xf>
    <xf numFmtId="0" fontId="2" fillId="0" borderId="0" xfId="0" applyFont="1" applyFill="1"/>
    <xf numFmtId="0" fontId="2" fillId="0" borderId="0" xfId="0" applyFont="1" applyFill="1" applyAlignment="1">
      <alignment horizontal="left"/>
    </xf>
    <xf numFmtId="0" fontId="52" fillId="0" borderId="0" xfId="177" applyFont="1" applyBorder="1" applyAlignment="1">
      <alignment horizontal="center" vertical="center"/>
    </xf>
    <xf numFmtId="0" fontId="2" fillId="0" borderId="0" xfId="177" applyFont="1" applyBorder="1" applyAlignment="1">
      <alignment horizontal="center" vertical="center"/>
    </xf>
    <xf numFmtId="165" fontId="5" fillId="0" borderId="44" xfId="177" applyNumberFormat="1" applyFont="1" applyBorder="1"/>
    <xf numFmtId="43" fontId="0" fillId="14" borderId="3" xfId="1" applyFont="1" applyFill="1" applyBorder="1"/>
    <xf numFmtId="0" fontId="32" fillId="0" borderId="0" xfId="0" applyFont="1" applyAlignment="1">
      <alignment horizontal="center" wrapText="1"/>
    </xf>
    <xf numFmtId="0" fontId="4" fillId="0" borderId="0" xfId="2" applyFont="1" applyFill="1" applyAlignment="1">
      <alignment horizontal="center"/>
    </xf>
    <xf numFmtId="0" fontId="3" fillId="0" borderId="0" xfId="2" applyFont="1" applyFill="1" applyAlignment="1">
      <alignment horizontal="center"/>
    </xf>
    <xf numFmtId="0" fontId="4" fillId="0" borderId="0" xfId="2" applyFont="1" applyAlignment="1">
      <alignment horizontal="center"/>
    </xf>
    <xf numFmtId="0" fontId="3" fillId="0" borderId="0" xfId="2" applyFont="1" applyAlignment="1">
      <alignment horizontal="center"/>
    </xf>
    <xf numFmtId="0" fontId="10" fillId="0" borderId="0" xfId="2" applyFont="1" applyAlignment="1">
      <alignment horizontal="center"/>
    </xf>
    <xf numFmtId="0" fontId="21" fillId="0" borderId="0" xfId="2" applyFont="1" applyAlignment="1">
      <alignment horizontal="justify" wrapText="1"/>
    </xf>
    <xf numFmtId="0" fontId="22" fillId="0" borderId="0" xfId="0" applyFont="1" applyAlignment="1">
      <alignment horizontal="justify" wrapText="1"/>
    </xf>
    <xf numFmtId="0" fontId="4" fillId="0" borderId="0" xfId="2" applyFont="1" applyAlignment="1">
      <alignment horizontal="center" vertical="center"/>
    </xf>
    <xf numFmtId="0" fontId="4" fillId="0" borderId="0" xfId="2" applyFont="1" applyAlignment="1">
      <alignment horizont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3" fillId="0" borderId="0" xfId="2" applyFont="1" applyAlignment="1">
      <alignment horizontal="center" wrapText="1"/>
    </xf>
    <xf numFmtId="0" fontId="7" fillId="0" borderId="0" xfId="2" applyFont="1" applyBorder="1" applyAlignment="1">
      <alignment horizontal="center" vertical="center" wrapText="1"/>
    </xf>
    <xf numFmtId="0" fontId="3"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3" fillId="0" borderId="0" xfId="2" applyFont="1" applyAlignment="1">
      <alignment horizontal="center" vertical="center"/>
    </xf>
    <xf numFmtId="0" fontId="4" fillId="0" borderId="0" xfId="16" applyFont="1" applyAlignment="1">
      <alignment horizontal="center"/>
    </xf>
    <xf numFmtId="0" fontId="10" fillId="0" borderId="0" xfId="2" applyFont="1" applyAlignment="1">
      <alignment horizontal="justify" wrapText="1"/>
    </xf>
    <xf numFmtId="0" fontId="3" fillId="0" borderId="0" xfId="16" applyFont="1" applyAlignment="1">
      <alignment horizontal="center"/>
    </xf>
    <xf numFmtId="43" fontId="3" fillId="0" borderId="4" xfId="1" applyFont="1" applyFill="1" applyBorder="1" applyAlignment="1">
      <alignment horizontal="center"/>
    </xf>
    <xf numFmtId="43" fontId="3" fillId="0" borderId="6" xfId="1" applyFont="1" applyFill="1" applyBorder="1" applyAlignment="1">
      <alignment horizontal="center"/>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3" fillId="0" borderId="9" xfId="2" applyFont="1" applyFill="1" applyBorder="1" applyAlignment="1">
      <alignment horizontal="center" wrapText="1"/>
    </xf>
    <xf numFmtId="43" fontId="3" fillId="0" borderId="7" xfId="3" applyFont="1" applyFill="1" applyBorder="1" applyAlignment="1">
      <alignment horizontal="left"/>
    </xf>
    <xf numFmtId="43" fontId="3" fillId="0" borderId="9" xfId="3" applyFont="1" applyFill="1" applyBorder="1" applyAlignment="1">
      <alignment horizontal="left"/>
    </xf>
    <xf numFmtId="43" fontId="3" fillId="0" borderId="4" xfId="3" applyFont="1" applyFill="1" applyBorder="1" applyAlignment="1">
      <alignment horizontal="center"/>
    </xf>
    <xf numFmtId="43" fontId="3" fillId="0" borderId="6" xfId="3" applyFont="1" applyFill="1" applyBorder="1" applyAlignment="1">
      <alignment horizont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28" fillId="0" borderId="3" xfId="17" applyFont="1" applyBorder="1" applyAlignment="1">
      <alignment horizontal="center"/>
    </xf>
    <xf numFmtId="0" fontId="10" fillId="0" borderId="0" xfId="2" applyFont="1" applyAlignment="1">
      <alignment horizontal="center" wrapText="1"/>
    </xf>
    <xf numFmtId="0" fontId="4" fillId="0" borderId="0" xfId="17" applyFont="1" applyAlignment="1">
      <alignment horizontal="center" wrapText="1"/>
    </xf>
    <xf numFmtId="0" fontId="4" fillId="0" borderId="0" xfId="17" applyFont="1" applyAlignment="1">
      <alignment horizontal="center"/>
    </xf>
    <xf numFmtId="0" fontId="3" fillId="2" borderId="10" xfId="17" applyFont="1" applyFill="1" applyBorder="1" applyAlignment="1">
      <alignment horizontal="center" vertical="center" wrapText="1"/>
    </xf>
    <xf numFmtId="0" fontId="3" fillId="2" borderId="11" xfId="17" applyFont="1" applyFill="1" applyBorder="1" applyAlignment="1">
      <alignment horizontal="center" vertical="center" wrapText="1"/>
    </xf>
    <xf numFmtId="0" fontId="3" fillId="2" borderId="16" xfId="17" applyFont="1" applyFill="1" applyBorder="1" applyAlignment="1">
      <alignment horizontal="center" vertical="center" wrapText="1"/>
    </xf>
    <xf numFmtId="0" fontId="3" fillId="2" borderId="17" xfId="17" applyFont="1" applyFill="1" applyBorder="1" applyAlignment="1">
      <alignment horizontal="center" vertical="center" wrapText="1"/>
    </xf>
    <xf numFmtId="0" fontId="3" fillId="2" borderId="19" xfId="17" applyFont="1" applyFill="1" applyBorder="1" applyAlignment="1">
      <alignment horizontal="center" vertical="center" wrapText="1"/>
    </xf>
    <xf numFmtId="0" fontId="3" fillId="2" borderId="20" xfId="17" applyFont="1" applyFill="1" applyBorder="1" applyAlignment="1">
      <alignment horizontal="center" vertical="center" wrapText="1"/>
    </xf>
    <xf numFmtId="164" fontId="3" fillId="2" borderId="12" xfId="7" applyFont="1" applyFill="1" applyBorder="1" applyAlignment="1">
      <alignment horizontal="center" vertical="center" wrapText="1"/>
    </xf>
    <xf numFmtId="164" fontId="3" fillId="2" borderId="13" xfId="7" applyFont="1" applyFill="1" applyBorder="1" applyAlignment="1">
      <alignment horizontal="center" vertical="center" wrapText="1"/>
    </xf>
    <xf numFmtId="164" fontId="3" fillId="2" borderId="14" xfId="7" applyFont="1" applyFill="1" applyBorder="1" applyAlignment="1">
      <alignment horizontal="center" vertical="center" wrapText="1"/>
    </xf>
    <xf numFmtId="164" fontId="3" fillId="2" borderId="15" xfId="7" applyFont="1" applyFill="1" applyBorder="1" applyAlignment="1">
      <alignment horizontal="center" vertical="center" wrapText="1"/>
    </xf>
    <xf numFmtId="164" fontId="3" fillId="2" borderId="18" xfId="7"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3" xfId="0" applyFont="1" applyFill="1" applyBorder="1" applyAlignment="1">
      <alignment horizontal="center" vertical="center"/>
    </xf>
    <xf numFmtId="0" fontId="34" fillId="14" borderId="7" xfId="0" applyFont="1" applyFill="1" applyBorder="1" applyAlignment="1">
      <alignment horizontal="center"/>
    </xf>
    <xf numFmtId="0" fontId="34" fillId="14" borderId="8" xfId="0" applyFont="1" applyFill="1" applyBorder="1" applyAlignment="1">
      <alignment horizontal="center"/>
    </xf>
    <xf numFmtId="0" fontId="34" fillId="14" borderId="9" xfId="0" applyFont="1" applyFill="1" applyBorder="1" applyAlignment="1">
      <alignment horizontal="center"/>
    </xf>
    <xf numFmtId="0" fontId="33" fillId="2" borderId="4"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52" xfId="0" applyFont="1" applyFill="1" applyBorder="1" applyAlignment="1">
      <alignment horizontal="center" vertical="center"/>
    </xf>
    <xf numFmtId="0" fontId="3" fillId="0" borderId="68" xfId="177" applyFont="1" applyBorder="1" applyAlignment="1">
      <alignment horizontal="center" vertical="center" wrapText="1"/>
    </xf>
    <xf numFmtId="0" fontId="3" fillId="0" borderId="72" xfId="177" applyFont="1" applyBorder="1" applyAlignment="1">
      <alignment horizontal="center" vertical="center" wrapText="1"/>
    </xf>
    <xf numFmtId="0" fontId="3" fillId="0" borderId="82" xfId="177" applyFont="1" applyBorder="1" applyAlignment="1">
      <alignment horizontal="center" vertical="center" wrapText="1"/>
    </xf>
    <xf numFmtId="0" fontId="3" fillId="0" borderId="28" xfId="177" applyFont="1" applyBorder="1" applyAlignment="1">
      <alignment horizontal="center" vertical="center" wrapText="1"/>
    </xf>
    <xf numFmtId="0" fontId="3" fillId="0" borderId="69" xfId="177" applyFont="1" applyBorder="1" applyAlignment="1">
      <alignment horizontal="center" vertical="center" wrapText="1"/>
    </xf>
    <xf numFmtId="0" fontId="2" fillId="0" borderId="0" xfId="177" applyFont="1" applyAlignment="1">
      <alignment horizontal="center" vertical="center"/>
    </xf>
    <xf numFmtId="0" fontId="56" fillId="0" borderId="0" xfId="177" applyAlignment="1">
      <alignment horizontal="center" vertical="center"/>
    </xf>
    <xf numFmtId="0" fontId="56" fillId="0" borderId="1" xfId="177" applyBorder="1" applyAlignment="1">
      <alignment horizontal="center" vertical="center"/>
    </xf>
    <xf numFmtId="0" fontId="52" fillId="0" borderId="1" xfId="177" applyFont="1" applyBorder="1" applyAlignment="1">
      <alignment horizontal="center" vertical="center"/>
    </xf>
    <xf numFmtId="0" fontId="3" fillId="0" borderId="38" xfId="177" applyFont="1" applyBorder="1" applyAlignment="1">
      <alignment horizontal="center" vertical="center" wrapText="1"/>
    </xf>
    <xf numFmtId="0" fontId="2" fillId="0" borderId="80" xfId="177" applyFont="1" applyBorder="1" applyAlignment="1">
      <alignment horizontal="center" vertical="center"/>
    </xf>
    <xf numFmtId="0" fontId="56" fillId="0" borderId="80" xfId="177" applyBorder="1" applyAlignment="1">
      <alignment horizontal="center" vertical="center"/>
    </xf>
    <xf numFmtId="0" fontId="3" fillId="0" borderId="70" xfId="177" applyFont="1" applyBorder="1" applyAlignment="1">
      <alignment horizontal="center" vertical="center" wrapText="1"/>
    </xf>
    <xf numFmtId="0" fontId="3" fillId="0" borderId="74" xfId="177" applyFont="1" applyBorder="1" applyAlignment="1">
      <alignment horizontal="center" vertical="center" wrapText="1"/>
    </xf>
    <xf numFmtId="0" fontId="23" fillId="9" borderId="55" xfId="177" applyFont="1" applyFill="1" applyBorder="1" applyAlignment="1">
      <alignment horizontal="center" vertical="center" wrapText="1"/>
    </xf>
    <xf numFmtId="0" fontId="23" fillId="9" borderId="81" xfId="177" applyFont="1" applyFill="1" applyBorder="1" applyAlignment="1">
      <alignment horizontal="center" vertical="center" wrapText="1"/>
    </xf>
    <xf numFmtId="0" fontId="23" fillId="9" borderId="54" xfId="177" applyFont="1" applyFill="1" applyBorder="1" applyAlignment="1">
      <alignment horizontal="center" vertical="center" wrapText="1"/>
    </xf>
    <xf numFmtId="0" fontId="23" fillId="9" borderId="51" xfId="177" applyFont="1" applyFill="1" applyBorder="1" applyAlignment="1">
      <alignment horizontal="center" vertical="center" wrapText="1"/>
    </xf>
    <xf numFmtId="0" fontId="23" fillId="9" borderId="52" xfId="177" applyFont="1" applyFill="1" applyBorder="1" applyAlignment="1">
      <alignment horizontal="center" vertical="center" wrapText="1"/>
    </xf>
    <xf numFmtId="0" fontId="23" fillId="9" borderId="53" xfId="177" applyFont="1" applyFill="1" applyBorder="1" applyAlignment="1">
      <alignment horizontal="center" vertical="center" wrapText="1"/>
    </xf>
    <xf numFmtId="0" fontId="23" fillId="2" borderId="65" xfId="177" applyFont="1" applyFill="1" applyBorder="1" applyAlignment="1">
      <alignment horizontal="center"/>
    </xf>
    <xf numFmtId="0" fontId="23" fillId="2" borderId="66" xfId="177" applyFont="1" applyFill="1" applyBorder="1" applyAlignment="1">
      <alignment horizontal="center"/>
    </xf>
    <xf numFmtId="0" fontId="23" fillId="0" borderId="22" xfId="177" applyFont="1" applyBorder="1" applyAlignment="1">
      <alignment horizontal="center" vertical="center"/>
    </xf>
    <xf numFmtId="0" fontId="23" fillId="0" borderId="0" xfId="177" applyFont="1" applyBorder="1" applyAlignment="1">
      <alignment horizontal="center" vertical="center"/>
    </xf>
    <xf numFmtId="0" fontId="4" fillId="0" borderId="0" xfId="177" applyFont="1" applyAlignment="1">
      <alignment horizontal="center" vertical="center"/>
    </xf>
    <xf numFmtId="0" fontId="3" fillId="0" borderId="67" xfId="177" applyFont="1" applyBorder="1" applyAlignment="1">
      <alignment horizontal="center" vertical="center" wrapText="1"/>
    </xf>
    <xf numFmtId="0" fontId="3" fillId="0" borderId="71" xfId="177" applyFont="1" applyBorder="1" applyAlignment="1">
      <alignment horizontal="center" vertical="center" wrapText="1"/>
    </xf>
    <xf numFmtId="0" fontId="3" fillId="0" borderId="73" xfId="177" applyFont="1" applyBorder="1" applyAlignment="1">
      <alignment horizontal="center" vertical="center" wrapText="1"/>
    </xf>
    <xf numFmtId="0" fontId="3" fillId="0" borderId="44" xfId="177" applyFont="1" applyBorder="1" applyAlignment="1">
      <alignment horizontal="center" vertical="center" wrapText="1"/>
    </xf>
    <xf numFmtId="0" fontId="3" fillId="0" borderId="38" xfId="177" applyFont="1" applyFill="1" applyBorder="1" applyAlignment="1">
      <alignment horizontal="center" vertical="center" wrapText="1"/>
    </xf>
    <xf numFmtId="0" fontId="3" fillId="0" borderId="70" xfId="177" applyFont="1" applyFill="1" applyBorder="1" applyAlignment="1">
      <alignment horizontal="center" vertical="center" wrapText="1"/>
    </xf>
    <xf numFmtId="0" fontId="3" fillId="0" borderId="74" xfId="177" applyFont="1" applyFill="1" applyBorder="1" applyAlignment="1">
      <alignment horizontal="center" vertical="center" wrapText="1"/>
    </xf>
    <xf numFmtId="0" fontId="3" fillId="0" borderId="82" xfId="177" applyFont="1" applyFill="1" applyBorder="1" applyAlignment="1">
      <alignment horizontal="center" vertical="center" wrapText="1"/>
    </xf>
    <xf numFmtId="0" fontId="3" fillId="0" borderId="28" xfId="177" applyFont="1" applyFill="1" applyBorder="1" applyAlignment="1">
      <alignment horizontal="center" vertical="center" wrapText="1"/>
    </xf>
    <xf numFmtId="0" fontId="3" fillId="0" borderId="69" xfId="177" applyFont="1" applyFill="1" applyBorder="1" applyAlignment="1">
      <alignment horizontal="center" vertical="center" wrapText="1"/>
    </xf>
    <xf numFmtId="0" fontId="23" fillId="0" borderId="55" xfId="177" applyFont="1" applyFill="1" applyBorder="1" applyAlignment="1">
      <alignment horizontal="center" vertical="center" wrapText="1"/>
    </xf>
    <xf numFmtId="0" fontId="23" fillId="0" borderId="81" xfId="177" applyFont="1" applyFill="1" applyBorder="1" applyAlignment="1">
      <alignment horizontal="center" vertical="center" wrapText="1"/>
    </xf>
    <xf numFmtId="0" fontId="23" fillId="0" borderId="54" xfId="177" applyFont="1" applyFill="1" applyBorder="1" applyAlignment="1">
      <alignment horizontal="center" vertical="center" wrapText="1"/>
    </xf>
    <xf numFmtId="0" fontId="23" fillId="0" borderId="51" xfId="177" applyFont="1" applyFill="1" applyBorder="1" applyAlignment="1">
      <alignment horizontal="center" vertical="center" wrapText="1"/>
    </xf>
    <xf numFmtId="0" fontId="23" fillId="0" borderId="52" xfId="177" applyFont="1" applyFill="1" applyBorder="1" applyAlignment="1">
      <alignment horizontal="center" vertical="center" wrapText="1"/>
    </xf>
    <xf numFmtId="0" fontId="23" fillId="0" borderId="53" xfId="177" applyFont="1" applyFill="1" applyBorder="1" applyAlignment="1">
      <alignment horizontal="center" vertical="center" wrapText="1"/>
    </xf>
    <xf numFmtId="0" fontId="23" fillId="0" borderId="83" xfId="177" applyFont="1" applyFill="1" applyBorder="1" applyAlignment="1">
      <alignment horizontal="center" vertical="center"/>
    </xf>
    <xf numFmtId="0" fontId="23" fillId="0" borderId="22" xfId="177" applyFont="1" applyFill="1" applyBorder="1" applyAlignment="1">
      <alignment horizontal="center" vertical="center"/>
    </xf>
    <xf numFmtId="0" fontId="23" fillId="0" borderId="0" xfId="177" applyFont="1" applyFill="1" applyBorder="1" applyAlignment="1">
      <alignment horizontal="center" vertical="center"/>
    </xf>
    <xf numFmtId="0" fontId="4" fillId="0" borderId="0" xfId="177" applyFont="1" applyFill="1" applyAlignment="1">
      <alignment horizontal="center" vertical="center"/>
    </xf>
    <xf numFmtId="0" fontId="3" fillId="0" borderId="67" xfId="177" applyFont="1" applyFill="1" applyBorder="1" applyAlignment="1">
      <alignment horizontal="center" vertical="center" wrapText="1"/>
    </xf>
    <xf numFmtId="0" fontId="3" fillId="0" borderId="71"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44" xfId="177" applyFont="1" applyFill="1" applyBorder="1" applyAlignment="1">
      <alignment horizontal="center" vertical="center" wrapText="1"/>
    </xf>
    <xf numFmtId="0" fontId="3" fillId="0" borderId="0" xfId="17" applyFont="1" applyFill="1" applyBorder="1" applyAlignment="1">
      <alignment horizontal="center"/>
    </xf>
    <xf numFmtId="0" fontId="4" fillId="0" borderId="0" xfId="17" applyFont="1" applyFill="1" applyBorder="1" applyAlignment="1">
      <alignment horizontal="center"/>
    </xf>
    <xf numFmtId="0" fontId="3" fillId="0" borderId="0" xfId="2" applyFont="1" applyFill="1" applyBorder="1" applyAlignment="1">
      <alignment horizontal="center" vertical="top" wrapText="1"/>
    </xf>
    <xf numFmtId="0" fontId="3" fillId="0" borderId="0" xfId="17" applyFont="1" applyFill="1" applyBorder="1" applyAlignment="1">
      <alignment horizontal="center" wrapText="1"/>
    </xf>
    <xf numFmtId="0" fontId="46" fillId="0" borderId="0" xfId="19" applyFont="1" applyAlignment="1">
      <alignment horizontal="center"/>
    </xf>
    <xf numFmtId="0" fontId="46" fillId="0" borderId="0" xfId="0" applyFont="1" applyAlignment="1">
      <alignment horizontal="center"/>
    </xf>
    <xf numFmtId="0" fontId="15" fillId="0" borderId="16"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46" fillId="0" borderId="0" xfId="0" applyFont="1" applyFill="1" applyBorder="1" applyAlignment="1">
      <alignment horizontal="center" vertical="center"/>
    </xf>
    <xf numFmtId="0" fontId="54" fillId="0" borderId="16" xfId="0" applyFont="1" applyBorder="1" applyAlignment="1">
      <alignment horizontal="justify" vertical="center"/>
    </xf>
    <xf numFmtId="0" fontId="54" fillId="0" borderId="0" xfId="0" applyFont="1" applyBorder="1" applyAlignment="1">
      <alignment horizontal="justify" vertical="center"/>
    </xf>
    <xf numFmtId="0" fontId="54" fillId="0" borderId="17" xfId="0" applyFont="1" applyBorder="1" applyAlignment="1">
      <alignment horizontal="justify"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22" fillId="5" borderId="7"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54" fillId="0" borderId="0" xfId="0" applyFont="1" applyBorder="1" applyAlignment="1">
      <alignment horizontal="center" vertical="center" wrapText="1"/>
    </xf>
    <xf numFmtId="0" fontId="46" fillId="2" borderId="3" xfId="0" applyFont="1" applyFill="1" applyBorder="1" applyAlignment="1">
      <alignment horizontal="center"/>
    </xf>
    <xf numFmtId="0" fontId="15" fillId="0" borderId="0" xfId="0" applyFont="1" applyAlignment="1">
      <alignment horizontal="left" wrapText="1"/>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3" fillId="0" borderId="16" xfId="20" applyFont="1" applyBorder="1" applyAlignment="1">
      <alignment horizontal="center" vertical="center"/>
    </xf>
    <xf numFmtId="0" fontId="3" fillId="2" borderId="26" xfId="20" applyFont="1" applyFill="1" applyBorder="1" applyAlignment="1">
      <alignment horizontal="center" vertical="center" wrapText="1"/>
    </xf>
    <xf numFmtId="0" fontId="3" fillId="2" borderId="6" xfId="20" applyFont="1" applyFill="1" applyBorder="1" applyAlignment="1">
      <alignment horizontal="center" vertical="center" wrapText="1"/>
    </xf>
    <xf numFmtId="0" fontId="3" fillId="2" borderId="49" xfId="20" applyFont="1" applyFill="1" applyBorder="1" applyAlignment="1">
      <alignment horizontal="center" vertical="center" wrapText="1"/>
    </xf>
    <xf numFmtId="0" fontId="3" fillId="2" borderId="50" xfId="20" applyFont="1" applyFill="1" applyBorder="1" applyAlignment="1">
      <alignment horizontal="center" vertical="center" wrapText="1"/>
    </xf>
    <xf numFmtId="0" fontId="4" fillId="0" borderId="0" xfId="20" applyFont="1" applyAlignment="1">
      <alignment horizontal="center"/>
    </xf>
    <xf numFmtId="0" fontId="4" fillId="0" borderId="0" xfId="20" applyFont="1" applyAlignment="1">
      <alignment horizontal="center" wrapText="1"/>
    </xf>
    <xf numFmtId="0" fontId="3" fillId="2" borderId="10" xfId="20" applyFont="1" applyFill="1" applyBorder="1" applyAlignment="1">
      <alignment horizontal="center" vertical="center" wrapText="1"/>
    </xf>
    <xf numFmtId="0" fontId="3" fillId="2" borderId="29" xfId="20" applyFont="1" applyFill="1" applyBorder="1" applyAlignment="1">
      <alignment horizontal="center" vertical="center" wrapText="1"/>
    </xf>
    <xf numFmtId="0" fontId="3" fillId="2" borderId="22" xfId="20" applyFont="1" applyFill="1" applyBorder="1" applyAlignment="1">
      <alignment horizontal="center" vertical="center" wrapText="1"/>
    </xf>
    <xf numFmtId="0" fontId="3" fillId="2" borderId="1" xfId="20" applyFont="1" applyFill="1" applyBorder="1" applyAlignment="1">
      <alignment horizontal="center" vertical="center" wrapText="1"/>
    </xf>
    <xf numFmtId="0" fontId="38" fillId="0" borderId="54" xfId="0" applyFont="1" applyBorder="1" applyAlignment="1">
      <alignment vertical="center"/>
    </xf>
    <xf numFmtId="0" fontId="38" fillId="0" borderId="0" xfId="0" applyFont="1" applyBorder="1" applyAlignment="1">
      <alignment vertical="center"/>
    </xf>
    <xf numFmtId="0" fontId="33" fillId="2" borderId="91" xfId="19" applyFont="1" applyFill="1" applyBorder="1" applyAlignment="1">
      <alignment horizontal="center" vertical="center" wrapText="1"/>
    </xf>
    <xf numFmtId="0" fontId="33" fillId="2" borderId="92" xfId="19" applyFont="1" applyFill="1" applyBorder="1" applyAlignment="1">
      <alignment horizontal="center" vertical="center" wrapText="1"/>
    </xf>
    <xf numFmtId="0" fontId="31" fillId="0" borderId="0" xfId="19" applyFont="1" applyAlignment="1">
      <alignment horizontal="center"/>
    </xf>
    <xf numFmtId="0" fontId="33" fillId="2" borderId="34" xfId="19" applyFont="1" applyFill="1" applyBorder="1" applyAlignment="1">
      <alignment horizontal="center" vertical="center" wrapText="1"/>
    </xf>
    <xf numFmtId="0" fontId="33" fillId="2" borderId="94" xfId="19" applyFont="1" applyFill="1" applyBorder="1" applyAlignment="1">
      <alignment horizontal="center" vertical="center" wrapText="1"/>
    </xf>
    <xf numFmtId="0" fontId="33" fillId="2" borderId="24" xfId="19" applyFont="1" applyFill="1" applyBorder="1" applyAlignment="1">
      <alignment horizontal="center" vertical="center"/>
    </xf>
    <xf numFmtId="0" fontId="33" fillId="2" borderId="25" xfId="19" applyFont="1" applyFill="1" applyBorder="1" applyAlignment="1">
      <alignment horizontal="center" vertical="center"/>
    </xf>
    <xf numFmtId="0" fontId="33" fillId="2" borderId="26" xfId="19" applyFont="1" applyFill="1" applyBorder="1" applyAlignment="1">
      <alignment horizontal="center" vertical="center" wrapText="1"/>
    </xf>
    <xf numFmtId="0" fontId="33" fillId="2" borderId="6" xfId="19" applyFont="1" applyFill="1" applyBorder="1" applyAlignment="1">
      <alignment horizontal="center" vertical="center" wrapText="1"/>
    </xf>
    <xf numFmtId="0" fontId="33" fillId="2" borderId="27" xfId="19" applyFont="1" applyFill="1" applyBorder="1" applyAlignment="1">
      <alignment horizontal="center" vertical="center" wrapText="1"/>
    </xf>
    <xf numFmtId="0" fontId="33" fillId="2" borderId="32" xfId="19" applyFont="1" applyFill="1" applyBorder="1" applyAlignment="1">
      <alignment horizontal="center" vertical="center" wrapText="1"/>
    </xf>
    <xf numFmtId="0" fontId="33" fillId="2" borderId="28" xfId="19" applyFont="1" applyFill="1" applyBorder="1" applyAlignment="1">
      <alignment horizontal="center" vertical="center" wrapText="1"/>
    </xf>
    <xf numFmtId="0" fontId="33" fillId="2" borderId="33" xfId="19" applyFont="1" applyFill="1" applyBorder="1" applyAlignment="1">
      <alignment horizontal="center" vertical="center" wrapText="1"/>
    </xf>
    <xf numFmtId="0" fontId="33" fillId="2" borderId="93" xfId="19" applyFont="1" applyFill="1" applyBorder="1" applyAlignment="1">
      <alignment horizontal="center" vertical="center" wrapText="1"/>
    </xf>
    <xf numFmtId="0" fontId="33" fillId="2" borderId="53" xfId="19" applyFont="1" applyFill="1" applyBorder="1" applyAlignment="1">
      <alignment horizontal="center" vertical="center" wrapText="1"/>
    </xf>
    <xf numFmtId="0" fontId="14" fillId="2" borderId="22" xfId="0" applyFont="1" applyFill="1" applyBorder="1" applyAlignment="1">
      <alignment horizontal="center" vertical="center"/>
    </xf>
    <xf numFmtId="0" fontId="46" fillId="0" borderId="0" xfId="0" applyFont="1" applyAlignment="1">
      <alignment horizontal="center" vertical="center" wrapText="1"/>
    </xf>
    <xf numFmtId="0" fontId="46" fillId="2" borderId="22" xfId="0" applyFont="1" applyFill="1" applyBorder="1" applyAlignment="1">
      <alignment horizontal="center" vertical="center"/>
    </xf>
    <xf numFmtId="0" fontId="65" fillId="0" borderId="16" xfId="0" applyFont="1" applyBorder="1" applyAlignment="1">
      <alignment horizontal="center" vertical="center" wrapText="1"/>
    </xf>
    <xf numFmtId="0" fontId="65" fillId="0" borderId="0" xfId="0" applyFont="1" applyBorder="1" applyAlignment="1">
      <alignment horizontal="center" vertical="center" wrapText="1"/>
    </xf>
    <xf numFmtId="0" fontId="14" fillId="0" borderId="0" xfId="19" applyFont="1" applyAlignment="1">
      <alignment horizontal="center"/>
    </xf>
    <xf numFmtId="0" fontId="46" fillId="10" borderId="10" xfId="0" applyFont="1" applyFill="1" applyBorder="1" applyAlignment="1">
      <alignment horizontal="center" vertical="center"/>
    </xf>
    <xf numFmtId="0" fontId="46" fillId="10" borderId="22" xfId="0" applyFont="1" applyFill="1" applyBorder="1" applyAlignment="1">
      <alignment horizontal="center" vertical="center"/>
    </xf>
    <xf numFmtId="0" fontId="46" fillId="10" borderId="11" xfId="0" applyFont="1" applyFill="1" applyBorder="1" applyAlignment="1">
      <alignment horizontal="center" vertical="center"/>
    </xf>
    <xf numFmtId="0" fontId="46" fillId="10" borderId="16" xfId="0" applyFont="1" applyFill="1" applyBorder="1" applyAlignment="1">
      <alignment horizontal="center" vertical="center" wrapText="1"/>
    </xf>
    <xf numFmtId="0" fontId="46" fillId="10" borderId="0" xfId="0" applyFont="1" applyFill="1" applyBorder="1" applyAlignment="1">
      <alignment horizontal="center" vertical="center" wrapText="1"/>
    </xf>
    <xf numFmtId="0" fontId="46" fillId="10" borderId="17" xfId="0" applyFont="1" applyFill="1" applyBorder="1" applyAlignment="1">
      <alignment horizontal="center" vertical="center" wrapText="1"/>
    </xf>
    <xf numFmtId="0" fontId="46" fillId="10" borderId="19" xfId="0" applyFont="1" applyFill="1" applyBorder="1" applyAlignment="1">
      <alignment horizontal="center" vertical="center" wrapText="1"/>
    </xf>
    <xf numFmtId="0" fontId="46" fillId="10" borderId="57" xfId="0" applyFont="1" applyFill="1" applyBorder="1" applyAlignment="1">
      <alignment horizontal="center" vertical="center" wrapText="1"/>
    </xf>
    <xf numFmtId="0" fontId="46" fillId="10" borderId="20" xfId="0" applyFont="1" applyFill="1" applyBorder="1" applyAlignment="1">
      <alignment horizontal="center" vertical="center" wrapText="1"/>
    </xf>
    <xf numFmtId="0" fontId="15" fillId="0" borderId="0" xfId="0" applyFont="1" applyAlignment="1">
      <alignment horizontal="justify" vertical="center"/>
    </xf>
    <xf numFmtId="0" fontId="14" fillId="10" borderId="10" xfId="0" applyFont="1" applyFill="1" applyBorder="1" applyAlignment="1">
      <alignment vertical="center"/>
    </xf>
    <xf numFmtId="0" fontId="14" fillId="10" borderId="19" xfId="0" applyFont="1" applyFill="1" applyBorder="1" applyAlignment="1">
      <alignment vertical="center"/>
    </xf>
    <xf numFmtId="0" fontId="14" fillId="10" borderId="15" xfId="0" applyFont="1" applyFill="1" applyBorder="1" applyAlignment="1">
      <alignment horizontal="center"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46" fillId="10" borderId="16" xfId="0" applyFont="1" applyFill="1" applyBorder="1" applyAlignment="1">
      <alignment horizontal="center" vertical="center"/>
    </xf>
    <xf numFmtId="0" fontId="46" fillId="10" borderId="0" xfId="0" applyFont="1" applyFill="1" applyBorder="1" applyAlignment="1">
      <alignment horizontal="center" vertical="center"/>
    </xf>
    <xf numFmtId="0" fontId="46" fillId="10" borderId="17" xfId="0" applyFont="1" applyFill="1" applyBorder="1" applyAlignment="1">
      <alignment horizontal="center" vertical="center"/>
    </xf>
    <xf numFmtId="0" fontId="46" fillId="10" borderId="19" xfId="0" applyFont="1" applyFill="1" applyBorder="1" applyAlignment="1">
      <alignment horizontal="center" vertical="center"/>
    </xf>
    <xf numFmtId="0" fontId="46" fillId="10" borderId="57" xfId="0" applyFont="1" applyFill="1" applyBorder="1" applyAlignment="1">
      <alignment horizontal="center" vertical="center"/>
    </xf>
    <xf numFmtId="0" fontId="46" fillId="10" borderId="20" xfId="0" applyFont="1" applyFill="1" applyBorder="1" applyAlignment="1">
      <alignment horizontal="center" vertical="center"/>
    </xf>
    <xf numFmtId="0" fontId="14" fillId="10" borderId="85" xfId="0" applyFont="1" applyFill="1" applyBorder="1" applyAlignment="1">
      <alignment horizontal="center" vertical="center"/>
    </xf>
    <xf numFmtId="0" fontId="14" fillId="10" borderId="65" xfId="0" applyFont="1" applyFill="1" applyBorder="1" applyAlignment="1">
      <alignment horizontal="center" vertical="center"/>
    </xf>
    <xf numFmtId="0" fontId="14" fillId="10" borderId="66"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9" xfId="0" applyFont="1" applyFill="1" applyBorder="1" applyAlignment="1">
      <alignment horizontal="center" vertical="center"/>
    </xf>
    <xf numFmtId="0" fontId="46" fillId="10" borderId="88" xfId="0" applyFont="1" applyFill="1" applyBorder="1" applyAlignment="1">
      <alignment horizontal="center" vertical="center"/>
    </xf>
    <xf numFmtId="0" fontId="46" fillId="10" borderId="87" xfId="0" applyFont="1" applyFill="1" applyBorder="1" applyAlignment="1">
      <alignment horizontal="center" vertical="center"/>
    </xf>
    <xf numFmtId="0" fontId="46" fillId="10" borderId="86"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85" xfId="0" applyFont="1" applyFill="1" applyBorder="1" applyAlignment="1">
      <alignment horizontal="center" vertical="center" wrapText="1"/>
    </xf>
    <xf numFmtId="0" fontId="14" fillId="10" borderId="65" xfId="0" applyFont="1" applyFill="1" applyBorder="1" applyAlignment="1">
      <alignment horizontal="center" vertical="center" wrapText="1"/>
    </xf>
    <xf numFmtId="0" fontId="14" fillId="10" borderId="66" xfId="0" applyFont="1" applyFill="1" applyBorder="1" applyAlignment="1">
      <alignment horizontal="center" vertical="center" wrapText="1"/>
    </xf>
    <xf numFmtId="0" fontId="14" fillId="10" borderId="88" xfId="0" applyFont="1" applyFill="1" applyBorder="1" applyAlignment="1">
      <alignment horizontal="center" vertical="center"/>
    </xf>
    <xf numFmtId="0" fontId="14" fillId="10" borderId="87" xfId="0" applyFont="1" applyFill="1" applyBorder="1" applyAlignment="1">
      <alignment horizontal="center" vertical="center"/>
    </xf>
    <xf numFmtId="0" fontId="14" fillId="10" borderId="86" xfId="0" applyFont="1" applyFill="1" applyBorder="1" applyAlignment="1">
      <alignment horizontal="center" vertical="center"/>
    </xf>
    <xf numFmtId="0" fontId="14" fillId="13" borderId="65" xfId="0" applyFont="1" applyFill="1" applyBorder="1" applyAlignment="1">
      <alignment vertical="center" wrapText="1"/>
    </xf>
    <xf numFmtId="0" fontId="14" fillId="10" borderId="85" xfId="0" applyFont="1" applyFill="1" applyBorder="1" applyAlignment="1">
      <alignment vertical="center" wrapText="1"/>
    </xf>
    <xf numFmtId="0" fontId="14" fillId="10" borderId="65" xfId="0" applyFont="1" applyFill="1" applyBorder="1" applyAlignment="1">
      <alignment vertical="center" wrapText="1"/>
    </xf>
    <xf numFmtId="0" fontId="14" fillId="0" borderId="65" xfId="0" applyFont="1" applyBorder="1" applyAlignment="1">
      <alignment vertical="center" wrapText="1"/>
    </xf>
    <xf numFmtId="0" fontId="14" fillId="0" borderId="89" xfId="0" applyFont="1" applyBorder="1" applyAlignment="1">
      <alignment vertical="center" wrapText="1"/>
    </xf>
    <xf numFmtId="0" fontId="14" fillId="12" borderId="85" xfId="0" applyFont="1" applyFill="1" applyBorder="1" applyAlignment="1">
      <alignment vertical="center" wrapText="1"/>
    </xf>
    <xf numFmtId="0" fontId="14" fillId="12" borderId="65" xfId="0" applyFont="1" applyFill="1" applyBorder="1" applyAlignment="1">
      <alignment vertical="center" wrapText="1"/>
    </xf>
    <xf numFmtId="0" fontId="14" fillId="12" borderId="66" xfId="0" applyFont="1" applyFill="1" applyBorder="1" applyAlignment="1">
      <alignment vertical="center" wrapText="1"/>
    </xf>
    <xf numFmtId="0" fontId="15" fillId="10" borderId="85" xfId="0" applyFont="1" applyFill="1" applyBorder="1" applyAlignment="1">
      <alignment vertical="center" wrapText="1"/>
    </xf>
    <xf numFmtId="0" fontId="15" fillId="10" borderId="65" xfId="0" applyFont="1" applyFill="1" applyBorder="1" applyAlignment="1">
      <alignment vertical="center" wrapText="1"/>
    </xf>
    <xf numFmtId="0" fontId="15" fillId="10" borderId="66" xfId="0" applyFont="1" applyFill="1" applyBorder="1" applyAlignment="1">
      <alignment vertical="center" wrapText="1"/>
    </xf>
    <xf numFmtId="0" fontId="14" fillId="10" borderId="10" xfId="0" applyFont="1" applyFill="1" applyBorder="1" applyAlignment="1">
      <alignment vertical="center" wrapText="1"/>
    </xf>
    <xf numFmtId="0" fontId="14" fillId="10" borderId="22" xfId="0" applyFont="1" applyFill="1" applyBorder="1" applyAlignment="1">
      <alignment vertical="center" wrapText="1"/>
    </xf>
    <xf numFmtId="0" fontId="14" fillId="10" borderId="11" xfId="0" applyFont="1" applyFill="1" applyBorder="1" applyAlignment="1">
      <alignment vertical="center" wrapText="1"/>
    </xf>
    <xf numFmtId="0" fontId="14" fillId="10" borderId="16" xfId="0" applyFont="1" applyFill="1" applyBorder="1" applyAlignment="1">
      <alignment vertical="center" wrapText="1"/>
    </xf>
    <xf numFmtId="0" fontId="14" fillId="10" borderId="0" xfId="0" applyFont="1" applyFill="1" applyBorder="1" applyAlignment="1">
      <alignment vertical="center" wrapText="1"/>
    </xf>
    <xf numFmtId="0" fontId="14" fillId="10" borderId="17" xfId="0" applyFont="1" applyFill="1" applyBorder="1" applyAlignment="1">
      <alignment vertical="center" wrapText="1"/>
    </xf>
    <xf numFmtId="0" fontId="14" fillId="10" borderId="19" xfId="0" applyFont="1" applyFill="1" applyBorder="1" applyAlignment="1">
      <alignment vertical="center" wrapText="1"/>
    </xf>
    <xf numFmtId="0" fontId="14" fillId="10" borderId="57" xfId="0" applyFont="1" applyFill="1" applyBorder="1" applyAlignment="1">
      <alignment vertical="center" wrapText="1"/>
    </xf>
    <xf numFmtId="0" fontId="14" fillId="10" borderId="20" xfId="0" applyFont="1" applyFill="1" applyBorder="1" applyAlignment="1">
      <alignment vertical="center" wrapText="1"/>
    </xf>
    <xf numFmtId="0" fontId="14" fillId="10" borderId="89" xfId="0" applyFont="1" applyFill="1" applyBorder="1" applyAlignment="1">
      <alignment horizontal="center" vertical="center"/>
    </xf>
    <xf numFmtId="0" fontId="14" fillId="10" borderId="90" xfId="0" applyFont="1" applyFill="1" applyBorder="1" applyAlignment="1">
      <alignment horizontal="center" vertical="center"/>
    </xf>
    <xf numFmtId="0" fontId="14" fillId="10" borderId="1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84" xfId="0" applyFont="1" applyFill="1" applyBorder="1" applyAlignment="1">
      <alignment horizontal="center" vertical="center" wrapText="1"/>
    </xf>
    <xf numFmtId="0" fontId="14" fillId="10" borderId="89" xfId="0" applyFont="1" applyFill="1" applyBorder="1" applyAlignment="1">
      <alignment horizontal="center" vertical="center" wrapText="1"/>
    </xf>
    <xf numFmtId="0" fontId="14" fillId="10" borderId="90" xfId="0" applyFont="1" applyFill="1" applyBorder="1" applyAlignment="1">
      <alignment horizontal="center" vertical="center" wrapText="1"/>
    </xf>
  </cellXfs>
  <cellStyles count="253">
    <cellStyle name="Hipervínculo 2" xfId="4"/>
    <cellStyle name="Incorrecto 2" xfId="27"/>
    <cellStyle name="Millares" xfId="1" builtinId="3"/>
    <cellStyle name="Millares 10" xfId="28"/>
    <cellStyle name="Millares 10 2" xfId="190"/>
    <cellStyle name="Millares 11" xfId="5"/>
    <cellStyle name="Millares 11 2" xfId="180"/>
    <cellStyle name="Millares 12" xfId="178"/>
    <cellStyle name="Millares 2" xfId="3"/>
    <cellStyle name="Millares 2 2" xfId="6"/>
    <cellStyle name="Millares 2 2 2" xfId="7"/>
    <cellStyle name="Millares 2 2 2 2" xfId="29"/>
    <cellStyle name="Millares 2 2 2 2 2" xfId="191"/>
    <cellStyle name="Millares 2 2 2 3" xfId="181"/>
    <cellStyle name="Millares 2 2 3" xfId="30"/>
    <cellStyle name="Millares 2 2 3 2" xfId="192"/>
    <cellStyle name="Millares 2 3" xfId="31"/>
    <cellStyle name="Millares 2 4" xfId="179"/>
    <cellStyle name="Millares 3" xfId="8"/>
    <cellStyle name="Millares 3 2" xfId="9"/>
    <cellStyle name="Millares 3 2 2" xfId="183"/>
    <cellStyle name="Millares 3 3" xfId="26"/>
    <cellStyle name="Millares 3 3 2" xfId="32"/>
    <cellStyle name="Millares 3 3 2 2" xfId="33"/>
    <cellStyle name="Millares 3 3 2 2 2" xfId="194"/>
    <cellStyle name="Millares 3 3 2 3" xfId="193"/>
    <cellStyle name="Millares 3 3 3" xfId="34"/>
    <cellStyle name="Millares 3 3 3 2" xfId="195"/>
    <cellStyle name="Millares 3 3 4" xfId="35"/>
    <cellStyle name="Millares 3 3 4 2" xfId="196"/>
    <cellStyle name="Millares 3 3 5" xfId="189"/>
    <cellStyle name="Millares 3 4" xfId="36"/>
    <cellStyle name="Millares 3 4 2" xfId="37"/>
    <cellStyle name="Millares 3 4 2 2" xfId="198"/>
    <cellStyle name="Millares 3 4 3" xfId="197"/>
    <cellStyle name="Millares 3 5" xfId="38"/>
    <cellStyle name="Millares 3 5 2" xfId="39"/>
    <cellStyle name="Millares 3 5 2 2" xfId="200"/>
    <cellStyle name="Millares 3 5 3" xfId="199"/>
    <cellStyle name="Millares 3 6" xfId="40"/>
    <cellStyle name="Millares 3 6 2" xfId="201"/>
    <cellStyle name="Millares 3 7" xfId="182"/>
    <cellStyle name="Millares 4" xfId="10"/>
    <cellStyle name="Millares 4 2" xfId="41"/>
    <cellStyle name="Millares 4 2 2" xfId="42"/>
    <cellStyle name="Millares 4 2 2 2" xfId="203"/>
    <cellStyle name="Millares 4 2 3" xfId="202"/>
    <cellStyle name="Millares 4 3" xfId="43"/>
    <cellStyle name="Millares 4 3 2" xfId="204"/>
    <cellStyle name="Millares 4 4" xfId="184"/>
    <cellStyle name="Millares 5" xfId="11"/>
    <cellStyle name="Millares 5 2" xfId="44"/>
    <cellStyle name="Millares 5 2 2" xfId="45"/>
    <cellStyle name="Millares 5 2 2 2" xfId="206"/>
    <cellStyle name="Millares 5 2 3" xfId="205"/>
    <cellStyle name="Millares 5 3" xfId="46"/>
    <cellStyle name="Millares 5 3 2" xfId="207"/>
    <cellStyle name="Millares 5 4" xfId="185"/>
    <cellStyle name="Millares 6" xfId="12"/>
    <cellStyle name="Millares 6 2" xfId="47"/>
    <cellStyle name="Millares 6 2 2" xfId="48"/>
    <cellStyle name="Millares 6 2 2 2" xfId="209"/>
    <cellStyle name="Millares 6 2 3" xfId="208"/>
    <cellStyle name="Millares 6 3" xfId="49"/>
    <cellStyle name="Millares 6 3 2" xfId="210"/>
    <cellStyle name="Millares 6 4" xfId="186"/>
    <cellStyle name="Millares 7" xfId="50"/>
    <cellStyle name="Millares 7 2" xfId="51"/>
    <cellStyle name="Millares 7 2 2" xfId="52"/>
    <cellStyle name="Millares 7 2 2 2" xfId="53"/>
    <cellStyle name="Millares 7 2 2 2 2" xfId="214"/>
    <cellStyle name="Millares 7 2 2 3" xfId="213"/>
    <cellStyle name="Millares 7 2 3" xfId="54"/>
    <cellStyle name="Millares 7 2 3 2" xfId="215"/>
    <cellStyle name="Millares 7 2 4" xfId="212"/>
    <cellStyle name="Millares 7 3" xfId="55"/>
    <cellStyle name="Millares 7 3 2" xfId="216"/>
    <cellStyle name="Millares 7 4" xfId="211"/>
    <cellStyle name="Millares 8" xfId="56"/>
    <cellStyle name="Millares 8 2" xfId="57"/>
    <cellStyle name="Millares 8 2 2" xfId="58"/>
    <cellStyle name="Millares 8 2 2 2" xfId="219"/>
    <cellStyle name="Millares 8 2 3" xfId="218"/>
    <cellStyle name="Millares 8 3" xfId="59"/>
    <cellStyle name="Millares 8 3 2" xfId="220"/>
    <cellStyle name="Millares 8 4" xfId="217"/>
    <cellStyle name="Millares 9" xfId="60"/>
    <cellStyle name="Millares 9 2" xfId="221"/>
    <cellStyle name="Moneda" xfId="252" builtinId="4"/>
    <cellStyle name="Moneda 2" xfId="13"/>
    <cellStyle name="Moneda 2 2" xfId="61"/>
    <cellStyle name="Moneda 2 2 2" xfId="62"/>
    <cellStyle name="Moneda 2 2 2 2" xfId="63"/>
    <cellStyle name="Moneda 2 2 2 2 2" xfId="224"/>
    <cellStyle name="Moneda 2 2 2 3" xfId="223"/>
    <cellStyle name="Moneda 2 2 3" xfId="64"/>
    <cellStyle name="Moneda 2 2 3 2" xfId="225"/>
    <cellStyle name="Moneda 2 2 4" xfId="222"/>
    <cellStyle name="Moneda 2 3" xfId="65"/>
    <cellStyle name="Moneda 2 3 2" xfId="66"/>
    <cellStyle name="Moneda 2 3 2 2" xfId="67"/>
    <cellStyle name="Moneda 2 3 2 2 2" xfId="228"/>
    <cellStyle name="Moneda 2 3 2 3" xfId="227"/>
    <cellStyle name="Moneda 2 3 3" xfId="68"/>
    <cellStyle name="Moneda 2 3 3 2" xfId="229"/>
    <cellStyle name="Moneda 2 3 4" xfId="69"/>
    <cellStyle name="Moneda 2 3 4 2" xfId="230"/>
    <cellStyle name="Moneda 2 3 5" xfId="226"/>
    <cellStyle name="Moneda 2 4" xfId="70"/>
    <cellStyle name="Moneda 2 4 2" xfId="71"/>
    <cellStyle name="Moneda 2 4 2 2" xfId="232"/>
    <cellStyle name="Moneda 2 4 3" xfId="231"/>
    <cellStyle name="Moneda 2 5" xfId="72"/>
    <cellStyle name="Moneda 2 5 2" xfId="73"/>
    <cellStyle name="Moneda 2 5 2 2" xfId="74"/>
    <cellStyle name="Moneda 2 5 2 2 2" xfId="235"/>
    <cellStyle name="Moneda 2 5 2 3" xfId="234"/>
    <cellStyle name="Moneda 2 5 3" xfId="75"/>
    <cellStyle name="Moneda 2 5 3 2" xfId="236"/>
    <cellStyle name="Moneda 2 5 4" xfId="233"/>
    <cellStyle name="Moneda 2 6" xfId="76"/>
    <cellStyle name="Moneda 2 6 2" xfId="77"/>
    <cellStyle name="Moneda 2 6 2 2" xfId="238"/>
    <cellStyle name="Moneda 2 6 3" xfId="237"/>
    <cellStyle name="Moneda 2 7" xfId="78"/>
    <cellStyle name="Moneda 2 7 2" xfId="239"/>
    <cellStyle name="Moneda 2 8" xfId="187"/>
    <cellStyle name="Moneda 3" xfId="79"/>
    <cellStyle name="Moneda 3 2" xfId="80"/>
    <cellStyle name="Moneda 3 2 2" xfId="241"/>
    <cellStyle name="Moneda 3 3" xfId="240"/>
    <cellStyle name="Moneda 4" xfId="81"/>
    <cellStyle name="Moneda 4 2" xfId="82"/>
    <cellStyle name="Moneda 4 2 2" xfId="83"/>
    <cellStyle name="Moneda 4 2 2 2" xfId="244"/>
    <cellStyle name="Moneda 4 2 3" xfId="243"/>
    <cellStyle name="Moneda 4 3" xfId="84"/>
    <cellStyle name="Moneda 4 3 2" xfId="85"/>
    <cellStyle name="Moneda 4 3 2 2" xfId="246"/>
    <cellStyle name="Moneda 4 3 3" xfId="245"/>
    <cellStyle name="Moneda 4 4" xfId="86"/>
    <cellStyle name="Moneda 4 4 2" xfId="247"/>
    <cellStyle name="Moneda 4 5" xfId="242"/>
    <cellStyle name="Moneda 5" xfId="87"/>
    <cellStyle name="Moneda 5 2" xfId="248"/>
    <cellStyle name="Moneda 6" xfId="14"/>
    <cellStyle name="Moneda 6 2" xfId="188"/>
    <cellStyle name="Moneda 7" xfId="176"/>
    <cellStyle name="Moneda 7 2" xfId="250"/>
    <cellStyle name="Normal" xfId="0" builtinId="0"/>
    <cellStyle name="Normal 10" xfId="88"/>
    <cellStyle name="Normal 10 2" xfId="89"/>
    <cellStyle name="Normal 10 2 2" xfId="90"/>
    <cellStyle name="Normal 10 2 2 2" xfId="91"/>
    <cellStyle name="Normal 10 2 3" xfId="92"/>
    <cellStyle name="Normal 10 3" xfId="93"/>
    <cellStyle name="Normal 10 3 2" xfId="94"/>
    <cellStyle name="Normal 10 4" xfId="95"/>
    <cellStyle name="Normal 11" xfId="25"/>
    <cellStyle name="Normal 11 2" xfId="96"/>
    <cellStyle name="Normal 11 2 2" xfId="97"/>
    <cellStyle name="Normal 11 2 2 2" xfId="98"/>
    <cellStyle name="Normal 11 2 3" xfId="99"/>
    <cellStyle name="Normal 11 2 4" xfId="100"/>
    <cellStyle name="Normal 11 3" xfId="101"/>
    <cellStyle name="Normal 11 4" xfId="102"/>
    <cellStyle name="Normal 12" xfId="103"/>
    <cellStyle name="Normal 13" xfId="104"/>
    <cellStyle name="Normal 14" xfId="105"/>
    <cellStyle name="Normal 15" xfId="106"/>
    <cellStyle name="Normal 16" xfId="175"/>
    <cellStyle name="Normal 16 2" xfId="249"/>
    <cellStyle name="Normal 17" xfId="177"/>
    <cellStyle name="Normal 17 2" xfId="251"/>
    <cellStyle name="Normal 2" xfId="2"/>
    <cellStyle name="Normal 2 2" xfId="15"/>
    <cellStyle name="Normal 2 2 2" xfId="107"/>
    <cellStyle name="Normal 2 2 3" xfId="108"/>
    <cellStyle name="Normal 2 2 3 2" xfId="109"/>
    <cellStyle name="Normal 2 2 3 2 2" xfId="110"/>
    <cellStyle name="Normal 2 2 3 3" xfId="111"/>
    <cellStyle name="Normal 2 2 4" xfId="112"/>
    <cellStyle name="Normal 2 2 4 2" xfId="113"/>
    <cellStyle name="Normal 2 2 4 2 2" xfId="114"/>
    <cellStyle name="Normal 2 2 4 3" xfId="115"/>
    <cellStyle name="Normal 2 3" xfId="116"/>
    <cellStyle name="Normal 2 3 2" xfId="117"/>
    <cellStyle name="Normal 2 3 2 2" xfId="118"/>
    <cellStyle name="Normal 2 3 2 2 2" xfId="119"/>
    <cellStyle name="Normal 2 3 2 3" xfId="120"/>
    <cellStyle name="Normal 2 3 3" xfId="121"/>
    <cellStyle name="Normal 2 3 3 2" xfId="122"/>
    <cellStyle name="Normal 2 3 4" xfId="123"/>
    <cellStyle name="Normal 2 3 5" xfId="124"/>
    <cellStyle name="Normal 2 4" xfId="125"/>
    <cellStyle name="Normal 2 4 2" xfId="126"/>
    <cellStyle name="Normal 2 4 2 2" xfId="127"/>
    <cellStyle name="Normal 2 4 3" xfId="128"/>
    <cellStyle name="Normal 2 4 4" xfId="129"/>
    <cellStyle name="Normal 2 5" xfId="130"/>
    <cellStyle name="Normal 3" xfId="16"/>
    <cellStyle name="Normal 3 2" xfId="17"/>
    <cellStyle name="Normal 3 2 2" xfId="131"/>
    <cellStyle name="Normal 3 3" xfId="132"/>
    <cellStyle name="Normal 3 3 2" xfId="133"/>
    <cellStyle name="Normal 3 3 2 2" xfId="134"/>
    <cellStyle name="Normal 3 3 3" xfId="135"/>
    <cellStyle name="Normal 3 4" xfId="136"/>
    <cellStyle name="Normal 3 4 2" xfId="137"/>
    <cellStyle name="Normal 3 5" xfId="138"/>
    <cellStyle name="Normal 4" xfId="18"/>
    <cellStyle name="Normal 4 2" xfId="139"/>
    <cellStyle name="Normal 4 2 2" xfId="140"/>
    <cellStyle name="Normal 4 3" xfId="141"/>
    <cellStyle name="Normal 4 3 2" xfId="142"/>
    <cellStyle name="Normal 4 4" xfId="143"/>
    <cellStyle name="Normal 5" xfId="19"/>
    <cellStyle name="Normal 5 2" xfId="144"/>
    <cellStyle name="Normal 5 2 2" xfId="145"/>
    <cellStyle name="Normal 5 3" xfId="146"/>
    <cellStyle name="Normal 6" xfId="20"/>
    <cellStyle name="Normal 65" xfId="24"/>
    <cellStyle name="Normal 7" xfId="147"/>
    <cellStyle name="Normal 7 2" xfId="148"/>
    <cellStyle name="Normal 7 2 2" xfId="149"/>
    <cellStyle name="Normal 7 2 2 2" xfId="150"/>
    <cellStyle name="Normal 7 2 3" xfId="151"/>
    <cellStyle name="Normal 7 3" xfId="152"/>
    <cellStyle name="Normal 7 3 2" xfId="153"/>
    <cellStyle name="Normal 7 4" xfId="154"/>
    <cellStyle name="Normal 8" xfId="155"/>
    <cellStyle name="Normal 8 2" xfId="156"/>
    <cellStyle name="Normal 8 2 2" xfId="157"/>
    <cellStyle name="Normal 8 2 2 2" xfId="158"/>
    <cellStyle name="Normal 8 2 3" xfId="159"/>
    <cellStyle name="Normal 8 3" xfId="160"/>
    <cellStyle name="Normal 8 3 2" xfId="161"/>
    <cellStyle name="Normal 8 4" xfId="162"/>
    <cellStyle name="Normal 9" xfId="163"/>
    <cellStyle name="Notas 2" xfId="164"/>
    <cellStyle name="Notas 2 2" xfId="165"/>
    <cellStyle name="Notas 2 2 2" xfId="166"/>
    <cellStyle name="Notas 2 3" xfId="167"/>
    <cellStyle name="Notas 3" xfId="168"/>
    <cellStyle name="Notas 3 2" xfId="169"/>
    <cellStyle name="Porcentaje" xfId="23" builtinId="5"/>
    <cellStyle name="Porcentaje 2" xfId="21"/>
    <cellStyle name="Porcentaje 2 2" xfId="170"/>
    <cellStyle name="Porcentaje 2 2 2" xfId="171"/>
    <cellStyle name="Porcentaje 2 3" xfId="172"/>
    <cellStyle name="Porcentaje 3" xfId="173"/>
    <cellStyle name="Porcentaje 4" xfId="174"/>
    <cellStyle name="Porcentual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1114425</xdr:colOff>
      <xdr:row>3</xdr:row>
      <xdr:rowOff>57150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a:t>
          </a:r>
          <a:r>
            <a:rPr lang="es-MX" sz="900" baseline="0">
              <a:latin typeface="Arial" pitchFamily="34" charset="0"/>
              <a:cs typeface="Arial" pitchFamily="34" charset="0"/>
            </a:rPr>
            <a:t> ENTE</a:t>
          </a:r>
          <a:endParaRPr lang="es-MX" sz="900">
            <a:latin typeface="Arial" pitchFamily="34" charset="0"/>
            <a:cs typeface="Arial" pitchFamily="34" charset="0"/>
          </a:endParaRPr>
        </a:p>
      </xdr:txBody>
    </xdr:sp>
    <xdr:clientData/>
  </xdr:twoCellAnchor>
  <xdr:twoCellAnchor>
    <xdr:from>
      <xdr:col>2</xdr:col>
      <xdr:colOff>495300</xdr:colOff>
      <xdr:row>0</xdr:row>
      <xdr:rowOff>114300</xdr:rowOff>
    </xdr:from>
    <xdr:to>
      <xdr:col>4</xdr:col>
      <xdr:colOff>876300</xdr:colOff>
      <xdr:row>3</xdr:row>
      <xdr:rowOff>38100</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5219700" y="114300"/>
          <a:ext cx="143827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0</xdr:colOff>
      <xdr:row>74</xdr:row>
      <xdr:rowOff>4764</xdr:rowOff>
    </xdr:from>
    <xdr:to>
      <xdr:col>1</xdr:col>
      <xdr:colOff>1238249</xdr:colOff>
      <xdr:row>78</xdr:row>
      <xdr:rowOff>69056</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95275" y="13206414"/>
          <a:ext cx="1238249"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2155037</xdr:colOff>
      <xdr:row>74</xdr:row>
      <xdr:rowOff>23813</xdr:rowOff>
    </xdr:from>
    <xdr:to>
      <xdr:col>1</xdr:col>
      <xdr:colOff>3724274</xdr:colOff>
      <xdr:row>78</xdr:row>
      <xdr:rowOff>135730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2450312" y="13663613"/>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endParaRPr lang="es-MX" sz="1100"/>
        </a:p>
        <a:p>
          <a:pPr algn="ctr"/>
          <a:r>
            <a:rPr lang="es-MX" sz="1100"/>
            <a:t>_________________</a:t>
          </a:r>
        </a:p>
      </xdr:txBody>
    </xdr:sp>
    <xdr:clientData/>
  </xdr:twoCellAnchor>
  <xdr:twoCellAnchor>
    <xdr:from>
      <xdr:col>2</xdr:col>
      <xdr:colOff>192892</xdr:colOff>
      <xdr:row>74</xdr:row>
      <xdr:rowOff>38100</xdr:rowOff>
    </xdr:from>
    <xdr:to>
      <xdr:col>4</xdr:col>
      <xdr:colOff>942974</xdr:colOff>
      <xdr:row>79</xdr:row>
      <xdr:rowOff>11905</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4917292" y="13677900"/>
          <a:ext cx="180735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28575</xdr:rowOff>
    </xdr:from>
    <xdr:to>
      <xdr:col>1</xdr:col>
      <xdr:colOff>1057275</xdr:colOff>
      <xdr:row>4</xdr:row>
      <xdr:rowOff>95250</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247650" y="19050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379638</xdr:colOff>
      <xdr:row>1</xdr:row>
      <xdr:rowOff>34020</xdr:rowOff>
    </xdr:from>
    <xdr:to>
      <xdr:col>7</xdr:col>
      <xdr:colOff>815066</xdr:colOff>
      <xdr:row>4</xdr:row>
      <xdr:rowOff>100695</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9247413" y="195945"/>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21</xdr:row>
      <xdr:rowOff>40447</xdr:rowOff>
    </xdr:from>
    <xdr:to>
      <xdr:col>1</xdr:col>
      <xdr:colOff>1811104</xdr:colOff>
      <xdr:row>24</xdr:row>
      <xdr:rowOff>107801</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325204" y="4117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4133057</xdr:colOff>
      <xdr:row>21</xdr:row>
      <xdr:rowOff>29258</xdr:rowOff>
    </xdr:from>
    <xdr:to>
      <xdr:col>4</xdr:col>
      <xdr:colOff>543680</xdr:colOff>
      <xdr:row>24</xdr:row>
      <xdr:rowOff>125188</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4552157" y="4105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372709</xdr:colOff>
      <xdr:row>21</xdr:row>
      <xdr:rowOff>9525</xdr:rowOff>
    </xdr:from>
    <xdr:to>
      <xdr:col>7</xdr:col>
      <xdr:colOff>688734</xdr:colOff>
      <xdr:row>27</xdr:row>
      <xdr:rowOff>28575</xdr:rowOff>
    </xdr:to>
    <xdr:sp macro="" textlink="">
      <xdr:nvSpPr>
        <xdr:cNvPr id="6" name="5 CuadroTexto">
          <a:extLst>
            <a:ext uri="{FF2B5EF4-FFF2-40B4-BE49-F238E27FC236}">
              <a16:creationId xmlns:a16="http://schemas.microsoft.com/office/drawing/2014/main" id="{00000000-0008-0000-0A00-000006000000}"/>
            </a:ext>
          </a:extLst>
        </xdr:cNvPr>
        <xdr:cNvSpPr txBox="1"/>
      </xdr:nvSpPr>
      <xdr:spPr>
        <a:xfrm>
          <a:off x="9240484" y="4086225"/>
          <a:ext cx="1230425"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1276350</xdr:colOff>
      <xdr:row>4</xdr:row>
      <xdr:rowOff>9525</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419100" y="104775"/>
          <a:ext cx="12763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1</xdr:col>
      <xdr:colOff>20404</xdr:colOff>
      <xdr:row>44</xdr:row>
      <xdr:rowOff>59497</xdr:rowOff>
    </xdr:from>
    <xdr:to>
      <xdr:col>1</xdr:col>
      <xdr:colOff>1925404</xdr:colOff>
      <xdr:row>49</xdr:row>
      <xdr:rowOff>123825</xdr:rowOff>
    </xdr:to>
    <xdr:sp macro="" textlink="">
      <xdr:nvSpPr>
        <xdr:cNvPr id="8" name="7 CuadroTexto">
          <a:extLst>
            <a:ext uri="{FF2B5EF4-FFF2-40B4-BE49-F238E27FC236}">
              <a16:creationId xmlns:a16="http://schemas.microsoft.com/office/drawing/2014/main" id="{00000000-0008-0000-0B00-000008000000}"/>
            </a:ext>
          </a:extLst>
        </xdr:cNvPr>
        <xdr:cNvSpPr txBox="1"/>
      </xdr:nvSpPr>
      <xdr:spPr>
        <a:xfrm>
          <a:off x="439504" y="8622472"/>
          <a:ext cx="1905000" cy="873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3828257</xdr:colOff>
      <xdr:row>44</xdr:row>
      <xdr:rowOff>67358</xdr:rowOff>
    </xdr:from>
    <xdr:to>
      <xdr:col>4</xdr:col>
      <xdr:colOff>238880</xdr:colOff>
      <xdr:row>48</xdr:row>
      <xdr:rowOff>133350</xdr:rowOff>
    </xdr:to>
    <xdr:sp macro="" textlink="">
      <xdr:nvSpPr>
        <xdr:cNvPr id="9" name="8 CuadroTexto">
          <a:extLst>
            <a:ext uri="{FF2B5EF4-FFF2-40B4-BE49-F238E27FC236}">
              <a16:creationId xmlns:a16="http://schemas.microsoft.com/office/drawing/2014/main" id="{00000000-0008-0000-0B00-000009000000}"/>
            </a:ext>
          </a:extLst>
        </xdr:cNvPr>
        <xdr:cNvSpPr txBox="1"/>
      </xdr:nvSpPr>
      <xdr:spPr>
        <a:xfrm>
          <a:off x="4247357" y="8630333"/>
          <a:ext cx="2744748" cy="713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66675</xdr:colOff>
      <xdr:row>44</xdr:row>
      <xdr:rowOff>9525</xdr:rowOff>
    </xdr:from>
    <xdr:to>
      <xdr:col>7</xdr:col>
      <xdr:colOff>898284</xdr:colOff>
      <xdr:row>49</xdr:row>
      <xdr:rowOff>66675</xdr:rowOff>
    </xdr:to>
    <xdr:sp macro="" textlink="">
      <xdr:nvSpPr>
        <xdr:cNvPr id="10" name="9 CuadroTexto">
          <a:extLst>
            <a:ext uri="{FF2B5EF4-FFF2-40B4-BE49-F238E27FC236}">
              <a16:creationId xmlns:a16="http://schemas.microsoft.com/office/drawing/2014/main" id="{00000000-0008-0000-0B00-00000A000000}"/>
            </a:ext>
          </a:extLst>
        </xdr:cNvPr>
        <xdr:cNvSpPr txBox="1"/>
      </xdr:nvSpPr>
      <xdr:spPr>
        <a:xfrm>
          <a:off x="8934450" y="8572500"/>
          <a:ext cx="1746009"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C00-000003000000}"/>
            </a:ext>
          </a:extLst>
        </xdr:cNvPr>
        <xdr:cNvSpPr txBox="1"/>
      </xdr:nvSpPr>
      <xdr:spPr>
        <a:xfrm>
          <a:off x="5324475" y="0"/>
          <a:ext cx="117157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5" name="4 CuadroTexto">
          <a:extLst>
            <a:ext uri="{FF2B5EF4-FFF2-40B4-BE49-F238E27FC236}">
              <a16:creationId xmlns:a16="http://schemas.microsoft.com/office/drawing/2014/main" id="{00000000-0008-0000-0C00-000005000000}"/>
            </a:ext>
          </a:extLst>
        </xdr:cNvPr>
        <xdr:cNvSpPr txBox="1"/>
      </xdr:nvSpPr>
      <xdr:spPr>
        <a:xfrm>
          <a:off x="1402563" y="1085373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6" name="5 CuadroTexto">
          <a:extLst>
            <a:ext uri="{FF2B5EF4-FFF2-40B4-BE49-F238E27FC236}">
              <a16:creationId xmlns:a16="http://schemas.microsoft.com/office/drawing/2014/main" id="{00000000-0008-0000-0C00-000006000000}"/>
            </a:ext>
          </a:extLst>
        </xdr:cNvPr>
        <xdr:cNvSpPr txBox="1"/>
      </xdr:nvSpPr>
      <xdr:spPr>
        <a:xfrm>
          <a:off x="2859894" y="10782300"/>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9" name="8 CuadroTexto">
          <a:extLst>
            <a:ext uri="{FF2B5EF4-FFF2-40B4-BE49-F238E27FC236}">
              <a16:creationId xmlns:a16="http://schemas.microsoft.com/office/drawing/2014/main" id="{00000000-0008-0000-0C00-000009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1312303</xdr:colOff>
      <xdr:row>32</xdr:row>
      <xdr:rowOff>683</xdr:rowOff>
    </xdr:from>
    <xdr:to>
      <xdr:col>1</xdr:col>
      <xdr:colOff>2847975</xdr:colOff>
      <xdr:row>35</xdr:row>
      <xdr:rowOff>96613</xdr:rowOff>
    </xdr:to>
    <xdr:sp macro="" textlink="">
      <xdr:nvSpPr>
        <xdr:cNvPr id="10" name="9 CuadroTexto">
          <a:extLst>
            <a:ext uri="{FF2B5EF4-FFF2-40B4-BE49-F238E27FC236}">
              <a16:creationId xmlns:a16="http://schemas.microsoft.com/office/drawing/2014/main" id="{00000000-0008-0000-0C00-00000A000000}"/>
            </a:ext>
          </a:extLst>
        </xdr:cNvPr>
        <xdr:cNvSpPr txBox="1"/>
      </xdr:nvSpPr>
      <xdr:spPr>
        <a:xfrm>
          <a:off x="2502928" y="5010833"/>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3486030</xdr:colOff>
      <xdr:row>31</xdr:row>
      <xdr:rowOff>142875</xdr:rowOff>
    </xdr:from>
    <xdr:to>
      <xdr:col>3</xdr:col>
      <xdr:colOff>180975</xdr:colOff>
      <xdr:row>36</xdr:row>
      <xdr:rowOff>26307</xdr:rowOff>
    </xdr:to>
    <xdr:sp macro="" textlink="">
      <xdr:nvSpPr>
        <xdr:cNvPr id="11" name="10 CuadroTexto">
          <a:extLst>
            <a:ext uri="{FF2B5EF4-FFF2-40B4-BE49-F238E27FC236}">
              <a16:creationId xmlns:a16="http://schemas.microsoft.com/office/drawing/2014/main" id="{00000000-0008-0000-0C00-00000B000000}"/>
            </a:ext>
          </a:extLst>
        </xdr:cNvPr>
        <xdr:cNvSpPr txBox="1"/>
      </xdr:nvSpPr>
      <xdr:spPr>
        <a:xfrm>
          <a:off x="4676655" y="4991100"/>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D00-000003000000}"/>
            </a:ext>
          </a:extLst>
        </xdr:cNvPr>
        <xdr:cNvSpPr txBox="1"/>
      </xdr:nvSpPr>
      <xdr:spPr>
        <a:xfrm>
          <a:off x="5324475" y="0"/>
          <a:ext cx="1219200"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4" name="3 CuadroTexto">
          <a:extLst>
            <a:ext uri="{FF2B5EF4-FFF2-40B4-BE49-F238E27FC236}">
              <a16:creationId xmlns:a16="http://schemas.microsoft.com/office/drawing/2014/main" id="{00000000-0008-0000-0D00-000004000000}"/>
            </a:ext>
          </a:extLst>
        </xdr:cNvPr>
        <xdr:cNvSpPr txBox="1"/>
      </xdr:nvSpPr>
      <xdr:spPr>
        <a:xfrm>
          <a:off x="1193013" y="5186363"/>
          <a:ext cx="0"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5" name="4 CuadroTexto">
          <a:extLst>
            <a:ext uri="{FF2B5EF4-FFF2-40B4-BE49-F238E27FC236}">
              <a16:creationId xmlns:a16="http://schemas.microsoft.com/office/drawing/2014/main" id="{00000000-0008-0000-0D00-000005000000}"/>
            </a:ext>
          </a:extLst>
        </xdr:cNvPr>
        <xdr:cNvSpPr txBox="1"/>
      </xdr:nvSpPr>
      <xdr:spPr>
        <a:xfrm>
          <a:off x="1193019" y="5114925"/>
          <a:ext cx="0"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7" name="6 CuadroTexto">
          <a:extLst>
            <a:ext uri="{FF2B5EF4-FFF2-40B4-BE49-F238E27FC236}">
              <a16:creationId xmlns:a16="http://schemas.microsoft.com/office/drawing/2014/main" id="{00000000-0008-0000-0D00-000007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1140853</xdr:colOff>
      <xdr:row>31</xdr:row>
      <xdr:rowOff>153083</xdr:rowOff>
    </xdr:from>
    <xdr:to>
      <xdr:col>1</xdr:col>
      <xdr:colOff>2676525</xdr:colOff>
      <xdr:row>35</xdr:row>
      <xdr:rowOff>87088</xdr:rowOff>
    </xdr:to>
    <xdr:sp macro="" textlink="">
      <xdr:nvSpPr>
        <xdr:cNvPr id="8" name="7 CuadroTexto">
          <a:extLst>
            <a:ext uri="{FF2B5EF4-FFF2-40B4-BE49-F238E27FC236}">
              <a16:creationId xmlns:a16="http://schemas.microsoft.com/office/drawing/2014/main" id="{00000000-0008-0000-0D00-000008000000}"/>
            </a:ext>
          </a:extLst>
        </xdr:cNvPr>
        <xdr:cNvSpPr txBox="1"/>
      </xdr:nvSpPr>
      <xdr:spPr>
        <a:xfrm>
          <a:off x="2331478" y="5001308"/>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3428880</xdr:colOff>
      <xdr:row>32</xdr:row>
      <xdr:rowOff>9525</xdr:rowOff>
    </xdr:from>
    <xdr:to>
      <xdr:col>3</xdr:col>
      <xdr:colOff>123825</xdr:colOff>
      <xdr:row>36</xdr:row>
      <xdr:rowOff>54882</xdr:rowOff>
    </xdr:to>
    <xdr:sp macro="" textlink="">
      <xdr:nvSpPr>
        <xdr:cNvPr id="9" name="8 CuadroTexto">
          <a:extLst>
            <a:ext uri="{FF2B5EF4-FFF2-40B4-BE49-F238E27FC236}">
              <a16:creationId xmlns:a16="http://schemas.microsoft.com/office/drawing/2014/main" id="{00000000-0008-0000-0D00-000009000000}"/>
            </a:ext>
          </a:extLst>
        </xdr:cNvPr>
        <xdr:cNvSpPr txBox="1"/>
      </xdr:nvSpPr>
      <xdr:spPr>
        <a:xfrm>
          <a:off x="4619505" y="5019675"/>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xdr:colOff>
      <xdr:row>0</xdr:row>
      <xdr:rowOff>66676</xdr:rowOff>
    </xdr:from>
    <xdr:to>
      <xdr:col>1</xdr:col>
      <xdr:colOff>419100</xdr:colOff>
      <xdr:row>2</xdr:row>
      <xdr:rowOff>133350</xdr:rowOff>
    </xdr:to>
    <xdr:sp macro="" textlink="">
      <xdr:nvSpPr>
        <xdr:cNvPr id="4" name="3 CuadroTexto">
          <a:extLst>
            <a:ext uri="{FF2B5EF4-FFF2-40B4-BE49-F238E27FC236}">
              <a16:creationId xmlns:a16="http://schemas.microsoft.com/office/drawing/2014/main" id="{00000000-0008-0000-0E00-000004000000}"/>
            </a:ext>
          </a:extLst>
        </xdr:cNvPr>
        <xdr:cNvSpPr txBox="1"/>
      </xdr:nvSpPr>
      <xdr:spPr>
        <a:xfrm>
          <a:off x="57150" y="66676"/>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5</xdr:col>
      <xdr:colOff>800100</xdr:colOff>
      <xdr:row>0</xdr:row>
      <xdr:rowOff>57150</xdr:rowOff>
    </xdr:from>
    <xdr:to>
      <xdr:col>6</xdr:col>
      <xdr:colOff>628650</xdr:colOff>
      <xdr:row>2</xdr:row>
      <xdr:rowOff>142875</xdr:rowOff>
    </xdr:to>
    <xdr:sp macro="" textlink="">
      <xdr:nvSpPr>
        <xdr:cNvPr id="5" name="4 CuadroTexto">
          <a:extLst>
            <a:ext uri="{FF2B5EF4-FFF2-40B4-BE49-F238E27FC236}">
              <a16:creationId xmlns:a16="http://schemas.microsoft.com/office/drawing/2014/main" id="{00000000-0008-0000-0E00-000005000000}"/>
            </a:ext>
          </a:extLst>
        </xdr:cNvPr>
        <xdr:cNvSpPr txBox="1"/>
      </xdr:nvSpPr>
      <xdr:spPr>
        <a:xfrm>
          <a:off x="9896475" y="57150"/>
          <a:ext cx="126682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26</xdr:row>
      <xdr:rowOff>59497</xdr:rowOff>
    </xdr:from>
    <xdr:to>
      <xdr:col>1</xdr:col>
      <xdr:colOff>761999</xdr:colOff>
      <xdr:row>30</xdr:row>
      <xdr:rowOff>38100</xdr:rowOff>
    </xdr:to>
    <xdr:sp macro="" textlink="">
      <xdr:nvSpPr>
        <xdr:cNvPr id="7" name="6 CuadroTexto">
          <a:extLst>
            <a:ext uri="{FF2B5EF4-FFF2-40B4-BE49-F238E27FC236}">
              <a16:creationId xmlns:a16="http://schemas.microsoft.com/office/drawing/2014/main" id="{00000000-0008-0000-0E00-000007000000}"/>
            </a:ext>
          </a:extLst>
        </xdr:cNvPr>
        <xdr:cNvSpPr txBox="1"/>
      </xdr:nvSpPr>
      <xdr:spPr>
        <a:xfrm>
          <a:off x="0" y="4431472"/>
          <a:ext cx="1523999"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2</xdr:col>
      <xdr:colOff>1457325</xdr:colOff>
      <xdr:row>25</xdr:row>
      <xdr:rowOff>162607</xdr:rowOff>
    </xdr:from>
    <xdr:to>
      <xdr:col>3</xdr:col>
      <xdr:colOff>685800</xdr:colOff>
      <xdr:row>29</xdr:row>
      <xdr:rowOff>123824</xdr:rowOff>
    </xdr:to>
    <xdr:sp macro="" textlink="">
      <xdr:nvSpPr>
        <xdr:cNvPr id="8" name="7 CuadroTexto">
          <a:extLst>
            <a:ext uri="{FF2B5EF4-FFF2-40B4-BE49-F238E27FC236}">
              <a16:creationId xmlns:a16="http://schemas.microsoft.com/office/drawing/2014/main" id="{00000000-0008-0000-0E00-000008000000}"/>
            </a:ext>
          </a:extLst>
        </xdr:cNvPr>
        <xdr:cNvSpPr txBox="1"/>
      </xdr:nvSpPr>
      <xdr:spPr>
        <a:xfrm>
          <a:off x="4019550" y="4344082"/>
          <a:ext cx="1695450" cy="72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1600200</xdr:colOff>
      <xdr:row>25</xdr:row>
      <xdr:rowOff>123826</xdr:rowOff>
    </xdr:from>
    <xdr:to>
      <xdr:col>6</xdr:col>
      <xdr:colOff>180976</xdr:colOff>
      <xdr:row>30</xdr:row>
      <xdr:rowOff>57150</xdr:rowOff>
    </xdr:to>
    <xdr:sp macro="" textlink="">
      <xdr:nvSpPr>
        <xdr:cNvPr id="9" name="8 CuadroTexto">
          <a:extLst>
            <a:ext uri="{FF2B5EF4-FFF2-40B4-BE49-F238E27FC236}">
              <a16:creationId xmlns:a16="http://schemas.microsoft.com/office/drawing/2014/main" id="{00000000-0008-0000-0E00-000009000000}"/>
            </a:ext>
          </a:extLst>
        </xdr:cNvPr>
        <xdr:cNvSpPr txBox="1"/>
      </xdr:nvSpPr>
      <xdr:spPr>
        <a:xfrm>
          <a:off x="8934450" y="4305301"/>
          <a:ext cx="1781176"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133349</xdr:colOff>
      <xdr:row>0</xdr:row>
      <xdr:rowOff>104776</xdr:rowOff>
    </xdr:from>
    <xdr:to>
      <xdr:col>1</xdr:col>
      <xdr:colOff>685800</xdr:colOff>
      <xdr:row>3</xdr:row>
      <xdr:rowOff>66675</xdr:rowOff>
    </xdr:to>
    <xdr:sp macro="" textlink="">
      <xdr:nvSpPr>
        <xdr:cNvPr id="9" name="8 CuadroTexto">
          <a:extLst>
            <a:ext uri="{FF2B5EF4-FFF2-40B4-BE49-F238E27FC236}">
              <a16:creationId xmlns:a16="http://schemas.microsoft.com/office/drawing/2014/main" id="{00000000-0008-0000-0F00-000009000000}"/>
            </a:ext>
          </a:extLst>
        </xdr:cNvPr>
        <xdr:cNvSpPr txBox="1"/>
      </xdr:nvSpPr>
      <xdr:spPr>
        <a:xfrm>
          <a:off x="133349" y="104776"/>
          <a:ext cx="1314451" cy="44767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247650</xdr:colOff>
      <xdr:row>0</xdr:row>
      <xdr:rowOff>76200</xdr:rowOff>
    </xdr:from>
    <xdr:to>
      <xdr:col>7</xdr:col>
      <xdr:colOff>971550</xdr:colOff>
      <xdr:row>3</xdr:row>
      <xdr:rowOff>47625</xdr:rowOff>
    </xdr:to>
    <xdr:sp macro="" textlink="">
      <xdr:nvSpPr>
        <xdr:cNvPr id="10" name="9 CuadroTexto">
          <a:extLst>
            <a:ext uri="{FF2B5EF4-FFF2-40B4-BE49-F238E27FC236}">
              <a16:creationId xmlns:a16="http://schemas.microsoft.com/office/drawing/2014/main" id="{00000000-0008-0000-0F00-00000A000000}"/>
            </a:ext>
          </a:extLst>
        </xdr:cNvPr>
        <xdr:cNvSpPr txBox="1"/>
      </xdr:nvSpPr>
      <xdr:spPr>
        <a:xfrm>
          <a:off x="5610225" y="76200"/>
          <a:ext cx="14859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38100</xdr:colOff>
      <xdr:row>25</xdr:row>
      <xdr:rowOff>97597</xdr:rowOff>
    </xdr:from>
    <xdr:to>
      <xdr:col>1</xdr:col>
      <xdr:colOff>628650</xdr:colOff>
      <xdr:row>30</xdr:row>
      <xdr:rowOff>0</xdr:rowOff>
    </xdr:to>
    <xdr:sp macro="" textlink="">
      <xdr:nvSpPr>
        <xdr:cNvPr id="12" name="11 CuadroTexto">
          <a:extLst>
            <a:ext uri="{FF2B5EF4-FFF2-40B4-BE49-F238E27FC236}">
              <a16:creationId xmlns:a16="http://schemas.microsoft.com/office/drawing/2014/main" id="{00000000-0008-0000-0F00-00000C000000}"/>
            </a:ext>
          </a:extLst>
        </xdr:cNvPr>
        <xdr:cNvSpPr txBox="1"/>
      </xdr:nvSpPr>
      <xdr:spPr>
        <a:xfrm>
          <a:off x="38100" y="4860097"/>
          <a:ext cx="1352550"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216928</xdr:colOff>
      <xdr:row>25</xdr:row>
      <xdr:rowOff>10207</xdr:rowOff>
    </xdr:from>
    <xdr:to>
      <xdr:col>4</xdr:col>
      <xdr:colOff>371475</xdr:colOff>
      <xdr:row>29</xdr:row>
      <xdr:rowOff>114300</xdr:rowOff>
    </xdr:to>
    <xdr:sp macro="" textlink="">
      <xdr:nvSpPr>
        <xdr:cNvPr id="13" name="12 CuadroTexto">
          <a:extLst>
            <a:ext uri="{FF2B5EF4-FFF2-40B4-BE49-F238E27FC236}">
              <a16:creationId xmlns:a16="http://schemas.microsoft.com/office/drawing/2014/main" id="{00000000-0008-0000-0F00-00000D000000}"/>
            </a:ext>
          </a:extLst>
        </xdr:cNvPr>
        <xdr:cNvSpPr txBox="1"/>
      </xdr:nvSpPr>
      <xdr:spPr>
        <a:xfrm>
          <a:off x="3045853" y="4772707"/>
          <a:ext cx="1164197" cy="78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400050</xdr:colOff>
      <xdr:row>25</xdr:row>
      <xdr:rowOff>19051</xdr:rowOff>
    </xdr:from>
    <xdr:to>
      <xdr:col>8</xdr:col>
      <xdr:colOff>142875</xdr:colOff>
      <xdr:row>30</xdr:row>
      <xdr:rowOff>66675</xdr:rowOff>
    </xdr:to>
    <xdr:sp macro="" textlink="">
      <xdr:nvSpPr>
        <xdr:cNvPr id="14" name="13 CuadroTexto">
          <a:extLst>
            <a:ext uri="{FF2B5EF4-FFF2-40B4-BE49-F238E27FC236}">
              <a16:creationId xmlns:a16="http://schemas.microsoft.com/office/drawing/2014/main" id="{00000000-0008-0000-0F00-00000E000000}"/>
            </a:ext>
          </a:extLst>
        </xdr:cNvPr>
        <xdr:cNvSpPr txBox="1"/>
      </xdr:nvSpPr>
      <xdr:spPr>
        <a:xfrm>
          <a:off x="5762625" y="4781551"/>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419101</xdr:colOff>
      <xdr:row>4</xdr:row>
      <xdr:rowOff>104775</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526" y="19050"/>
          <a:ext cx="971550" cy="819150"/>
        </a:xfrm>
        <a:prstGeom prst="rect">
          <a:avLst/>
        </a:prstGeom>
        <a:solidFill>
          <a:sysClr val="window" lastClr="FFFFFF"/>
        </a:solidFill>
        <a:ln w="9525" cmpd="sng">
          <a:solidFill>
            <a:srgbClr val="FFFFFF"/>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Arial" pitchFamily="34" charset="0"/>
            </a:rPr>
            <a:t>LOGO DEL ENTE</a:t>
          </a:r>
        </a:p>
      </xdr:txBody>
    </xdr:sp>
    <xdr:clientData/>
  </xdr:twoCellAnchor>
  <xdr:twoCellAnchor>
    <xdr:from>
      <xdr:col>1</xdr:col>
      <xdr:colOff>1</xdr:colOff>
      <xdr:row>108</xdr:row>
      <xdr:rowOff>142876</xdr:rowOff>
    </xdr:from>
    <xdr:to>
      <xdr:col>5</xdr:col>
      <xdr:colOff>1038224</xdr:colOff>
      <xdr:row>112</xdr:row>
      <xdr:rowOff>123825</xdr:rowOff>
    </xdr:to>
    <xdr:grpSp>
      <xdr:nvGrpSpPr>
        <xdr:cNvPr id="3" name="2 Grupo">
          <a:extLst>
            <a:ext uri="{FF2B5EF4-FFF2-40B4-BE49-F238E27FC236}">
              <a16:creationId xmlns:a16="http://schemas.microsoft.com/office/drawing/2014/main" id="{00000000-0008-0000-1200-000003000000}"/>
            </a:ext>
          </a:extLst>
        </xdr:cNvPr>
        <xdr:cNvGrpSpPr/>
      </xdr:nvGrpSpPr>
      <xdr:grpSpPr>
        <a:xfrm>
          <a:off x="114301" y="9896476"/>
          <a:ext cx="6191248" cy="628649"/>
          <a:chOff x="114301" y="9410701"/>
          <a:chExt cx="6191248" cy="628649"/>
        </a:xfrm>
      </xdr:grpSpPr>
      <xdr:sp macro="" textlink="">
        <xdr:nvSpPr>
          <xdr:cNvPr id="4" name="3 CuadroTexto">
            <a:extLst>
              <a:ext uri="{FF2B5EF4-FFF2-40B4-BE49-F238E27FC236}">
                <a16:creationId xmlns:a16="http://schemas.microsoft.com/office/drawing/2014/main" id="{00000000-0008-0000-1200-000004000000}"/>
              </a:ext>
            </a:extLst>
          </xdr:cNvPr>
          <xdr:cNvSpPr txBox="1"/>
        </xdr:nvSpPr>
        <xdr:spPr>
          <a:xfrm>
            <a:off x="114301" y="9482139"/>
            <a:ext cx="1314450" cy="557211"/>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5" name="4 CuadroTexto">
            <a:extLst>
              <a:ext uri="{FF2B5EF4-FFF2-40B4-BE49-F238E27FC236}">
                <a16:creationId xmlns:a16="http://schemas.microsoft.com/office/drawing/2014/main" id="{00000000-0008-0000-1200-000005000000}"/>
              </a:ext>
            </a:extLst>
          </xdr:cNvPr>
          <xdr:cNvSpPr txBox="1"/>
        </xdr:nvSpPr>
        <xdr:spPr>
          <a:xfrm>
            <a:off x="2526514" y="9453564"/>
            <a:ext cx="1350162" cy="54768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TESORERO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6" name="5 CuadroTexto">
            <a:extLst>
              <a:ext uri="{FF2B5EF4-FFF2-40B4-BE49-F238E27FC236}">
                <a16:creationId xmlns:a16="http://schemas.microsoft.com/office/drawing/2014/main" id="{00000000-0008-0000-1200-000006000000}"/>
              </a:ext>
            </a:extLst>
          </xdr:cNvPr>
          <xdr:cNvSpPr txBox="1"/>
        </xdr:nvSpPr>
        <xdr:spPr>
          <a:xfrm>
            <a:off x="4679168" y="9410701"/>
            <a:ext cx="1626381" cy="5143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SINDICO MUNICIPAL /COMISION DE HACIENDA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___________________</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628650</xdr:colOff>
      <xdr:row>1</xdr:row>
      <xdr:rowOff>104776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0" y="1"/>
          <a:ext cx="110490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4010025</xdr:colOff>
      <xdr:row>0</xdr:row>
      <xdr:rowOff>1</xdr:rowOff>
    </xdr:from>
    <xdr:to>
      <xdr:col>3</xdr:col>
      <xdr:colOff>0</xdr:colOff>
      <xdr:row>1</xdr:row>
      <xdr:rowOff>123825</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4486275" y="1"/>
          <a:ext cx="1336222"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123825</xdr:colOff>
      <xdr:row>126</xdr:row>
      <xdr:rowOff>0</xdr:rowOff>
    </xdr:from>
    <xdr:to>
      <xdr:col>1</xdr:col>
      <xdr:colOff>1695450</xdr:colOff>
      <xdr:row>129</xdr:row>
      <xdr:rowOff>119317</xdr:rowOff>
    </xdr:to>
    <xdr:sp macro="" textlink="">
      <xdr:nvSpPr>
        <xdr:cNvPr id="9" name="8 CuadroTexto">
          <a:extLst>
            <a:ext uri="{FF2B5EF4-FFF2-40B4-BE49-F238E27FC236}">
              <a16:creationId xmlns:a16="http://schemas.microsoft.com/office/drawing/2014/main" id="{00000000-0008-0000-2000-000009000000}"/>
            </a:ext>
          </a:extLst>
        </xdr:cNvPr>
        <xdr:cNvSpPr txBox="1"/>
      </xdr:nvSpPr>
      <xdr:spPr>
        <a:xfrm>
          <a:off x="600075" y="201739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3193263</xdr:colOff>
      <xdr:row>126</xdr:row>
      <xdr:rowOff>9524</xdr:rowOff>
    </xdr:from>
    <xdr:to>
      <xdr:col>2</xdr:col>
      <xdr:colOff>209551</xdr:colOff>
      <xdr:row>129</xdr:row>
      <xdr:rowOff>147337</xdr:rowOff>
    </xdr:to>
    <xdr:sp macro="" textlink="">
      <xdr:nvSpPr>
        <xdr:cNvPr id="10" name="9 CuadroTexto">
          <a:extLst>
            <a:ext uri="{FF2B5EF4-FFF2-40B4-BE49-F238E27FC236}">
              <a16:creationId xmlns:a16="http://schemas.microsoft.com/office/drawing/2014/main" id="{00000000-0008-0000-2000-00000A000000}"/>
            </a:ext>
          </a:extLst>
        </xdr:cNvPr>
        <xdr:cNvSpPr txBox="1"/>
      </xdr:nvSpPr>
      <xdr:spPr>
        <a:xfrm>
          <a:off x="3669513" y="201834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1571625</xdr:colOff>
      <xdr:row>130</xdr:row>
      <xdr:rowOff>23811</xdr:rowOff>
    </xdr:from>
    <xdr:to>
      <xdr:col>1</xdr:col>
      <xdr:colOff>3302782</xdr:colOff>
      <xdr:row>133</xdr:row>
      <xdr:rowOff>170872</xdr:rowOff>
    </xdr:to>
    <xdr:sp macro="" textlink="">
      <xdr:nvSpPr>
        <xdr:cNvPr id="11" name="10 CuadroTexto">
          <a:extLst>
            <a:ext uri="{FF2B5EF4-FFF2-40B4-BE49-F238E27FC236}">
              <a16:creationId xmlns:a16="http://schemas.microsoft.com/office/drawing/2014/main" id="{00000000-0008-0000-2000-00000B000000}"/>
            </a:ext>
          </a:extLst>
        </xdr:cNvPr>
        <xdr:cNvSpPr txBox="1"/>
      </xdr:nvSpPr>
      <xdr:spPr>
        <a:xfrm>
          <a:off x="2047875" y="2095976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B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19481</xdr:rowOff>
    </xdr:from>
    <xdr:to>
      <xdr:col>5</xdr:col>
      <xdr:colOff>287680</xdr:colOff>
      <xdr:row>44</xdr:row>
      <xdr:rowOff>166542</xdr:rowOff>
    </xdr:to>
    <xdr:sp macro="" textlink="">
      <xdr:nvSpPr>
        <xdr:cNvPr id="5" name="4 CuadroTexto">
          <a:extLst>
            <a:ext uri="{FF2B5EF4-FFF2-40B4-BE49-F238E27FC236}">
              <a16:creationId xmlns:a16="http://schemas.microsoft.com/office/drawing/2014/main" id="{00000000-0008-0000-2B00-000005000000}"/>
            </a:ext>
          </a:extLst>
        </xdr:cNvPr>
        <xdr:cNvSpPr txBox="1"/>
      </xdr:nvSpPr>
      <xdr:spPr>
        <a:xfrm>
          <a:off x="23665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2B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117764</xdr:colOff>
      <xdr:row>0</xdr:row>
      <xdr:rowOff>57150</xdr:rowOff>
    </xdr:from>
    <xdr:to>
      <xdr:col>7</xdr:col>
      <xdr:colOff>549111</xdr:colOff>
      <xdr:row>1</xdr:row>
      <xdr:rowOff>172315</xdr:rowOff>
    </xdr:to>
    <xdr:sp macro="" textlink="">
      <xdr:nvSpPr>
        <xdr:cNvPr id="7" name="6 CuadroTexto">
          <a:extLst>
            <a:ext uri="{FF2B5EF4-FFF2-40B4-BE49-F238E27FC236}">
              <a16:creationId xmlns:a16="http://schemas.microsoft.com/office/drawing/2014/main" id="{00000000-0008-0000-2B00-000007000000}"/>
            </a:ext>
          </a:extLst>
        </xdr:cNvPr>
        <xdr:cNvSpPr txBox="1"/>
      </xdr:nvSpPr>
      <xdr:spPr>
        <a:xfrm>
          <a:off x="4689764"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A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A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41</xdr:row>
      <xdr:rowOff>76631</xdr:rowOff>
    </xdr:from>
    <xdr:to>
      <xdr:col>5</xdr:col>
      <xdr:colOff>230530</xdr:colOff>
      <xdr:row>45</xdr:row>
      <xdr:rowOff>33192</xdr:rowOff>
    </xdr:to>
    <xdr:sp macro="" textlink="">
      <xdr:nvSpPr>
        <xdr:cNvPr id="5" name="4 CuadroTexto">
          <a:extLst>
            <a:ext uri="{FF2B5EF4-FFF2-40B4-BE49-F238E27FC236}">
              <a16:creationId xmlns:a16="http://schemas.microsoft.com/office/drawing/2014/main" id="{00000000-0008-0000-2A00-000005000000}"/>
            </a:ext>
          </a:extLst>
        </xdr:cNvPr>
        <xdr:cNvSpPr txBox="1"/>
      </xdr:nvSpPr>
      <xdr:spPr>
        <a:xfrm>
          <a:off x="2309373"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66675</xdr:rowOff>
    </xdr:from>
    <xdr:to>
      <xdr:col>1</xdr:col>
      <xdr:colOff>466724</xdr:colOff>
      <xdr:row>1</xdr:row>
      <xdr:rowOff>162791</xdr:rowOff>
    </xdr:to>
    <xdr:sp macro="" textlink="">
      <xdr:nvSpPr>
        <xdr:cNvPr id="6" name="5 CuadroTexto">
          <a:extLst>
            <a:ext uri="{FF2B5EF4-FFF2-40B4-BE49-F238E27FC236}">
              <a16:creationId xmlns:a16="http://schemas.microsoft.com/office/drawing/2014/main" id="{00000000-0008-0000-2A00-000006000000}"/>
            </a:ext>
          </a:extLst>
        </xdr:cNvPr>
        <xdr:cNvSpPr txBox="1"/>
      </xdr:nvSpPr>
      <xdr:spPr>
        <a:xfrm>
          <a:off x="85725"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66675</xdr:rowOff>
    </xdr:from>
    <xdr:to>
      <xdr:col>7</xdr:col>
      <xdr:colOff>634836</xdr:colOff>
      <xdr:row>1</xdr:row>
      <xdr:rowOff>181840</xdr:rowOff>
    </xdr:to>
    <xdr:sp macro="" textlink="">
      <xdr:nvSpPr>
        <xdr:cNvPr id="7" name="6 CuadroTexto">
          <a:extLst>
            <a:ext uri="{FF2B5EF4-FFF2-40B4-BE49-F238E27FC236}">
              <a16:creationId xmlns:a16="http://schemas.microsoft.com/office/drawing/2014/main" id="{00000000-0008-0000-2A00-000007000000}"/>
            </a:ext>
          </a:extLst>
        </xdr:cNvPr>
        <xdr:cNvSpPr txBox="1"/>
      </xdr:nvSpPr>
      <xdr:spPr>
        <a:xfrm>
          <a:off x="4775489"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132108</xdr:colOff>
      <xdr:row>0</xdr:row>
      <xdr:rowOff>66262</xdr:rowOff>
    </xdr:from>
    <xdr:to>
      <xdr:col>1</xdr:col>
      <xdr:colOff>1230796</xdr:colOff>
      <xdr:row>2</xdr:row>
      <xdr:rowOff>82827</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427383" y="6626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7</xdr:col>
      <xdr:colOff>351183</xdr:colOff>
      <xdr:row>0</xdr:row>
      <xdr:rowOff>85312</xdr:rowOff>
    </xdr:from>
    <xdr:to>
      <xdr:col>8</xdr:col>
      <xdr:colOff>649771</xdr:colOff>
      <xdr:row>2</xdr:row>
      <xdr:rowOff>101877</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9971433" y="8531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66675</xdr:colOff>
      <xdr:row>59</xdr:row>
      <xdr:rowOff>128589</xdr:rowOff>
    </xdr:from>
    <xdr:to>
      <xdr:col>1</xdr:col>
      <xdr:colOff>2024062</xdr:colOff>
      <xdr:row>64</xdr:row>
      <xdr:rowOff>19050</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361950" y="9234489"/>
          <a:ext cx="1957387" cy="700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2</xdr:col>
      <xdr:colOff>288132</xdr:colOff>
      <xdr:row>59</xdr:row>
      <xdr:rowOff>52388</xdr:rowOff>
    </xdr:from>
    <xdr:to>
      <xdr:col>6</xdr:col>
      <xdr:colOff>495301</xdr:colOff>
      <xdr:row>63</xdr:row>
      <xdr:rowOff>47625</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74357" y="9320213"/>
          <a:ext cx="2331244" cy="642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6</xdr:col>
      <xdr:colOff>2343151</xdr:colOff>
      <xdr:row>59</xdr:row>
      <xdr:rowOff>38100</xdr:rowOff>
    </xdr:from>
    <xdr:to>
      <xdr:col>8</xdr:col>
      <xdr:colOff>638176</xdr:colOff>
      <xdr:row>64</xdr:row>
      <xdr:rowOff>57150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553451" y="9305925"/>
          <a:ext cx="2505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C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C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57581</xdr:rowOff>
    </xdr:from>
    <xdr:to>
      <xdr:col>5</xdr:col>
      <xdr:colOff>259105</xdr:colOff>
      <xdr:row>45</xdr:row>
      <xdr:rowOff>14142</xdr:rowOff>
    </xdr:to>
    <xdr:sp macro="" textlink="">
      <xdr:nvSpPr>
        <xdr:cNvPr id="5" name="4 CuadroTexto">
          <a:extLst>
            <a:ext uri="{FF2B5EF4-FFF2-40B4-BE49-F238E27FC236}">
              <a16:creationId xmlns:a16="http://schemas.microsoft.com/office/drawing/2014/main" id="{00000000-0008-0000-2C00-000005000000}"/>
            </a:ext>
          </a:extLst>
        </xdr:cNvPr>
        <xdr:cNvSpPr txBox="1"/>
      </xdr:nvSpPr>
      <xdr:spPr>
        <a:xfrm>
          <a:off x="2337948" y="78871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57150</xdr:colOff>
      <xdr:row>0</xdr:row>
      <xdr:rowOff>47625</xdr:rowOff>
    </xdr:from>
    <xdr:to>
      <xdr:col>1</xdr:col>
      <xdr:colOff>438149</xdr:colOff>
      <xdr:row>1</xdr:row>
      <xdr:rowOff>143741</xdr:rowOff>
    </xdr:to>
    <xdr:sp macro="" textlink="">
      <xdr:nvSpPr>
        <xdr:cNvPr id="6" name="5 CuadroTexto">
          <a:extLst>
            <a:ext uri="{FF2B5EF4-FFF2-40B4-BE49-F238E27FC236}">
              <a16:creationId xmlns:a16="http://schemas.microsoft.com/office/drawing/2014/main" id="{00000000-0008-0000-2C00-000006000000}"/>
            </a:ext>
          </a:extLst>
        </xdr:cNvPr>
        <xdr:cNvSpPr txBox="1"/>
      </xdr:nvSpPr>
      <xdr:spPr>
        <a:xfrm>
          <a:off x="571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174914</xdr:colOff>
      <xdr:row>0</xdr:row>
      <xdr:rowOff>47625</xdr:rowOff>
    </xdr:from>
    <xdr:to>
      <xdr:col>7</xdr:col>
      <xdr:colOff>606261</xdr:colOff>
      <xdr:row>1</xdr:row>
      <xdr:rowOff>162790</xdr:rowOff>
    </xdr:to>
    <xdr:sp macro="" textlink="">
      <xdr:nvSpPr>
        <xdr:cNvPr id="7" name="6 CuadroTexto">
          <a:extLst>
            <a:ext uri="{FF2B5EF4-FFF2-40B4-BE49-F238E27FC236}">
              <a16:creationId xmlns:a16="http://schemas.microsoft.com/office/drawing/2014/main" id="{00000000-0008-0000-2C00-000007000000}"/>
            </a:ext>
          </a:extLst>
        </xdr:cNvPr>
        <xdr:cNvSpPr txBox="1"/>
      </xdr:nvSpPr>
      <xdr:spPr>
        <a:xfrm>
          <a:off x="47469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D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D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756798</xdr:colOff>
      <xdr:row>41</xdr:row>
      <xdr:rowOff>19481</xdr:rowOff>
    </xdr:from>
    <xdr:to>
      <xdr:col>5</xdr:col>
      <xdr:colOff>201955</xdr:colOff>
      <xdr:row>44</xdr:row>
      <xdr:rowOff>166542</xdr:rowOff>
    </xdr:to>
    <xdr:sp macro="" textlink="">
      <xdr:nvSpPr>
        <xdr:cNvPr id="5" name="4 CuadroTexto">
          <a:extLst>
            <a:ext uri="{FF2B5EF4-FFF2-40B4-BE49-F238E27FC236}">
              <a16:creationId xmlns:a16="http://schemas.microsoft.com/office/drawing/2014/main" id="{00000000-0008-0000-2D00-000005000000}"/>
            </a:ext>
          </a:extLst>
        </xdr:cNvPr>
        <xdr:cNvSpPr txBox="1"/>
      </xdr:nvSpPr>
      <xdr:spPr>
        <a:xfrm>
          <a:off x="2280798"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66675</xdr:rowOff>
    </xdr:from>
    <xdr:to>
      <xdr:col>1</xdr:col>
      <xdr:colOff>380999</xdr:colOff>
      <xdr:row>1</xdr:row>
      <xdr:rowOff>162791</xdr:rowOff>
    </xdr:to>
    <xdr:sp macro="" textlink="">
      <xdr:nvSpPr>
        <xdr:cNvPr id="6" name="5 CuadroTexto">
          <a:extLst>
            <a:ext uri="{FF2B5EF4-FFF2-40B4-BE49-F238E27FC236}">
              <a16:creationId xmlns:a16="http://schemas.microsoft.com/office/drawing/2014/main" id="{00000000-0008-0000-2D00-000006000000}"/>
            </a:ext>
          </a:extLst>
        </xdr:cNvPr>
        <xdr:cNvSpPr txBox="1"/>
      </xdr:nvSpPr>
      <xdr:spPr>
        <a:xfrm>
          <a:off x="0"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117764</xdr:colOff>
      <xdr:row>0</xdr:row>
      <xdr:rowOff>66675</xdr:rowOff>
    </xdr:from>
    <xdr:to>
      <xdr:col>7</xdr:col>
      <xdr:colOff>549111</xdr:colOff>
      <xdr:row>1</xdr:row>
      <xdr:rowOff>181840</xdr:rowOff>
    </xdr:to>
    <xdr:sp macro="" textlink="">
      <xdr:nvSpPr>
        <xdr:cNvPr id="7" name="6 CuadroTexto">
          <a:extLst>
            <a:ext uri="{FF2B5EF4-FFF2-40B4-BE49-F238E27FC236}">
              <a16:creationId xmlns:a16="http://schemas.microsoft.com/office/drawing/2014/main" id="{00000000-0008-0000-2D00-000007000000}"/>
            </a:ext>
          </a:extLst>
        </xdr:cNvPr>
        <xdr:cNvSpPr txBox="1"/>
      </xdr:nvSpPr>
      <xdr:spPr>
        <a:xfrm>
          <a:off x="4689764"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E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E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67106</xdr:rowOff>
    </xdr:from>
    <xdr:to>
      <xdr:col>5</xdr:col>
      <xdr:colOff>287680</xdr:colOff>
      <xdr:row>45</xdr:row>
      <xdr:rowOff>23667</xdr:rowOff>
    </xdr:to>
    <xdr:sp macro="" textlink="">
      <xdr:nvSpPr>
        <xdr:cNvPr id="5" name="4 CuadroTexto">
          <a:extLst>
            <a:ext uri="{FF2B5EF4-FFF2-40B4-BE49-F238E27FC236}">
              <a16:creationId xmlns:a16="http://schemas.microsoft.com/office/drawing/2014/main" id="{00000000-0008-0000-2E00-000005000000}"/>
            </a:ext>
          </a:extLst>
        </xdr:cNvPr>
        <xdr:cNvSpPr txBox="1"/>
      </xdr:nvSpPr>
      <xdr:spPr>
        <a:xfrm>
          <a:off x="23665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28575</xdr:colOff>
      <xdr:row>0</xdr:row>
      <xdr:rowOff>57150</xdr:rowOff>
    </xdr:from>
    <xdr:to>
      <xdr:col>1</xdr:col>
      <xdr:colOff>409574</xdr:colOff>
      <xdr:row>1</xdr:row>
      <xdr:rowOff>153266</xdr:rowOff>
    </xdr:to>
    <xdr:sp macro="" textlink="">
      <xdr:nvSpPr>
        <xdr:cNvPr id="6" name="5 CuadroTexto">
          <a:extLst>
            <a:ext uri="{FF2B5EF4-FFF2-40B4-BE49-F238E27FC236}">
              <a16:creationId xmlns:a16="http://schemas.microsoft.com/office/drawing/2014/main" id="{00000000-0008-0000-2E00-000006000000}"/>
            </a:ext>
          </a:extLst>
        </xdr:cNvPr>
        <xdr:cNvSpPr txBox="1"/>
      </xdr:nvSpPr>
      <xdr:spPr>
        <a:xfrm>
          <a:off x="285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146339</xdr:colOff>
      <xdr:row>0</xdr:row>
      <xdr:rowOff>57150</xdr:rowOff>
    </xdr:from>
    <xdr:to>
      <xdr:col>7</xdr:col>
      <xdr:colOff>577686</xdr:colOff>
      <xdr:row>1</xdr:row>
      <xdr:rowOff>172315</xdr:rowOff>
    </xdr:to>
    <xdr:sp macro="" textlink="">
      <xdr:nvSpPr>
        <xdr:cNvPr id="7" name="6 CuadroTexto">
          <a:extLst>
            <a:ext uri="{FF2B5EF4-FFF2-40B4-BE49-F238E27FC236}">
              <a16:creationId xmlns:a16="http://schemas.microsoft.com/office/drawing/2014/main" id="{00000000-0008-0000-2E00-000007000000}"/>
            </a:ext>
          </a:extLst>
        </xdr:cNvPr>
        <xdr:cNvSpPr txBox="1"/>
      </xdr:nvSpPr>
      <xdr:spPr>
        <a:xfrm>
          <a:off x="47183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5"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2"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3"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4"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5"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6"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2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2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29006</xdr:rowOff>
    </xdr:from>
    <xdr:to>
      <xdr:col>5</xdr:col>
      <xdr:colOff>192430</xdr:colOff>
      <xdr:row>44</xdr:row>
      <xdr:rowOff>176067</xdr:rowOff>
    </xdr:to>
    <xdr:sp macro="" textlink="">
      <xdr:nvSpPr>
        <xdr:cNvPr id="5" name="4 CuadroTexto">
          <a:extLst>
            <a:ext uri="{FF2B5EF4-FFF2-40B4-BE49-F238E27FC236}">
              <a16:creationId xmlns:a16="http://schemas.microsoft.com/office/drawing/2014/main" id="{00000000-0008-0000-32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76200</xdr:rowOff>
    </xdr:from>
    <xdr:to>
      <xdr:col>1</xdr:col>
      <xdr:colOff>457199</xdr:colOff>
      <xdr:row>1</xdr:row>
      <xdr:rowOff>172316</xdr:rowOff>
    </xdr:to>
    <xdr:sp macro="" textlink="">
      <xdr:nvSpPr>
        <xdr:cNvPr id="6" name="5 CuadroTexto">
          <a:extLst>
            <a:ext uri="{FF2B5EF4-FFF2-40B4-BE49-F238E27FC236}">
              <a16:creationId xmlns:a16="http://schemas.microsoft.com/office/drawing/2014/main" id="{00000000-0008-0000-3200-000006000000}"/>
            </a:ext>
          </a:extLst>
        </xdr:cNvPr>
        <xdr:cNvSpPr txBox="1"/>
      </xdr:nvSpPr>
      <xdr:spPr>
        <a:xfrm>
          <a:off x="76200" y="762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193964</xdr:colOff>
      <xdr:row>0</xdr:row>
      <xdr:rowOff>76200</xdr:rowOff>
    </xdr:from>
    <xdr:to>
      <xdr:col>7</xdr:col>
      <xdr:colOff>625311</xdr:colOff>
      <xdr:row>2</xdr:row>
      <xdr:rowOff>865</xdr:rowOff>
    </xdr:to>
    <xdr:sp macro="" textlink="">
      <xdr:nvSpPr>
        <xdr:cNvPr id="7" name="6 CuadroTexto">
          <a:extLst>
            <a:ext uri="{FF2B5EF4-FFF2-40B4-BE49-F238E27FC236}">
              <a16:creationId xmlns:a16="http://schemas.microsoft.com/office/drawing/2014/main" id="{00000000-0008-0000-3200-000007000000}"/>
            </a:ext>
          </a:extLst>
        </xdr:cNvPr>
        <xdr:cNvSpPr txBox="1"/>
      </xdr:nvSpPr>
      <xdr:spPr>
        <a:xfrm>
          <a:off x="4765964" y="762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412505</xdr:colOff>
      <xdr:row>39</xdr:row>
      <xdr:rowOff>186104</xdr:rowOff>
    </xdr:from>
    <xdr:to>
      <xdr:col>0</xdr:col>
      <xdr:colOff>2732942</xdr:colOff>
      <xdr:row>44</xdr:row>
      <xdr:rowOff>148004</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412505" y="16130954"/>
          <a:ext cx="2320437"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9</xdr:col>
      <xdr:colOff>278424</xdr:colOff>
      <xdr:row>39</xdr:row>
      <xdr:rowOff>186970</xdr:rowOff>
    </xdr:from>
    <xdr:to>
      <xdr:col>13</xdr:col>
      <xdr:colOff>26772</xdr:colOff>
      <xdr:row>43</xdr:row>
      <xdr:rowOff>128954</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9092712" y="5352451"/>
          <a:ext cx="2327425"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218269</xdr:colOff>
      <xdr:row>39</xdr:row>
      <xdr:rowOff>14352</xdr:rowOff>
    </xdr:from>
    <xdr:to>
      <xdr:col>5</xdr:col>
      <xdr:colOff>278887</xdr:colOff>
      <xdr:row>42</xdr:row>
      <xdr:rowOff>161413</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5171269" y="9110727"/>
          <a:ext cx="1356018"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51289</xdr:colOff>
      <xdr:row>0</xdr:row>
      <xdr:rowOff>80596</xdr:rowOff>
    </xdr:from>
    <xdr:to>
      <xdr:col>0</xdr:col>
      <xdr:colOff>1244636</xdr:colOff>
      <xdr:row>2</xdr:row>
      <xdr:rowOff>5261</xdr:rowOff>
    </xdr:to>
    <xdr:sp macro="" textlink="">
      <xdr:nvSpPr>
        <xdr:cNvPr id="5" name="6 CuadroTexto">
          <a:extLst>
            <a:ext uri="{FF2B5EF4-FFF2-40B4-BE49-F238E27FC236}">
              <a16:creationId xmlns:a16="http://schemas.microsoft.com/office/drawing/2014/main" id="{00000000-0008-0000-3200-000007000000}"/>
            </a:ext>
          </a:extLst>
        </xdr:cNvPr>
        <xdr:cNvSpPr txBox="1"/>
      </xdr:nvSpPr>
      <xdr:spPr>
        <a:xfrm>
          <a:off x="51289" y="80596"/>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11</xdr:col>
      <xdr:colOff>548054</xdr:colOff>
      <xdr:row>0</xdr:row>
      <xdr:rowOff>42496</xdr:rowOff>
    </xdr:from>
    <xdr:to>
      <xdr:col>13</xdr:col>
      <xdr:colOff>503151</xdr:colOff>
      <xdr:row>1</xdr:row>
      <xdr:rowOff>157661</xdr:rowOff>
    </xdr:to>
    <xdr:sp macro="" textlink="">
      <xdr:nvSpPr>
        <xdr:cNvPr id="6" name="6 CuadroTexto">
          <a:extLst>
            <a:ext uri="{FF2B5EF4-FFF2-40B4-BE49-F238E27FC236}">
              <a16:creationId xmlns:a16="http://schemas.microsoft.com/office/drawing/2014/main" id="{00000000-0008-0000-3200-000007000000}"/>
            </a:ext>
          </a:extLst>
        </xdr:cNvPr>
        <xdr:cNvSpPr txBox="1"/>
      </xdr:nvSpPr>
      <xdr:spPr>
        <a:xfrm>
          <a:off x="8395189" y="42496"/>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38531</xdr:rowOff>
    </xdr:from>
    <xdr:to>
      <xdr:col>5</xdr:col>
      <xdr:colOff>259105</xdr:colOff>
      <xdr:row>44</xdr:row>
      <xdr:rowOff>185592</xdr:rowOff>
    </xdr:to>
    <xdr:sp macro="" textlink="">
      <xdr:nvSpPr>
        <xdr:cNvPr id="5" name="4 CuadroTexto">
          <a:extLst>
            <a:ext uri="{FF2B5EF4-FFF2-40B4-BE49-F238E27FC236}">
              <a16:creationId xmlns:a16="http://schemas.microsoft.com/office/drawing/2014/main" id="{00000000-0008-0000-3400-000005000000}"/>
            </a:ext>
          </a:extLst>
        </xdr:cNvPr>
        <xdr:cNvSpPr txBox="1"/>
      </xdr:nvSpPr>
      <xdr:spPr>
        <a:xfrm>
          <a:off x="23379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4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4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5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5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38531</xdr:rowOff>
    </xdr:from>
    <xdr:to>
      <xdr:col>5</xdr:col>
      <xdr:colOff>249580</xdr:colOff>
      <xdr:row>44</xdr:row>
      <xdr:rowOff>185592</xdr:rowOff>
    </xdr:to>
    <xdr:sp macro="" textlink="">
      <xdr:nvSpPr>
        <xdr:cNvPr id="5" name="4 CuadroTexto">
          <a:extLst>
            <a:ext uri="{FF2B5EF4-FFF2-40B4-BE49-F238E27FC236}">
              <a16:creationId xmlns:a16="http://schemas.microsoft.com/office/drawing/2014/main" id="{00000000-0008-0000-3500-000005000000}"/>
            </a:ext>
          </a:extLst>
        </xdr:cNvPr>
        <xdr:cNvSpPr txBox="1"/>
      </xdr:nvSpPr>
      <xdr:spPr>
        <a:xfrm>
          <a:off x="23284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5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5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13848</xdr:colOff>
      <xdr:row>41</xdr:row>
      <xdr:rowOff>29006</xdr:rowOff>
    </xdr:from>
    <xdr:to>
      <xdr:col>5</xdr:col>
      <xdr:colOff>221005</xdr:colOff>
      <xdr:row>44</xdr:row>
      <xdr:rowOff>176067</xdr:rowOff>
    </xdr:to>
    <xdr:sp macro="" textlink="">
      <xdr:nvSpPr>
        <xdr:cNvPr id="5" name="4 CuadroTexto">
          <a:extLst>
            <a:ext uri="{FF2B5EF4-FFF2-40B4-BE49-F238E27FC236}">
              <a16:creationId xmlns:a16="http://schemas.microsoft.com/office/drawing/2014/main" id="{00000000-0008-0000-3600-000005000000}"/>
            </a:ext>
          </a:extLst>
        </xdr:cNvPr>
        <xdr:cNvSpPr txBox="1"/>
      </xdr:nvSpPr>
      <xdr:spPr>
        <a:xfrm>
          <a:off x="2299848"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95250</xdr:colOff>
      <xdr:row>0</xdr:row>
      <xdr:rowOff>47625</xdr:rowOff>
    </xdr:from>
    <xdr:to>
      <xdr:col>1</xdr:col>
      <xdr:colOff>476249</xdr:colOff>
      <xdr:row>1</xdr:row>
      <xdr:rowOff>143741</xdr:rowOff>
    </xdr:to>
    <xdr:sp macro="" textlink="">
      <xdr:nvSpPr>
        <xdr:cNvPr id="6" name="5 CuadroTexto">
          <a:extLst>
            <a:ext uri="{FF2B5EF4-FFF2-40B4-BE49-F238E27FC236}">
              <a16:creationId xmlns:a16="http://schemas.microsoft.com/office/drawing/2014/main" id="{00000000-0008-0000-3600-000006000000}"/>
            </a:ext>
          </a:extLst>
        </xdr:cNvPr>
        <xdr:cNvSpPr txBox="1"/>
      </xdr:nvSpPr>
      <xdr:spPr>
        <a:xfrm>
          <a:off x="952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213014</xdr:colOff>
      <xdr:row>0</xdr:row>
      <xdr:rowOff>47625</xdr:rowOff>
    </xdr:from>
    <xdr:to>
      <xdr:col>7</xdr:col>
      <xdr:colOff>644361</xdr:colOff>
      <xdr:row>1</xdr:row>
      <xdr:rowOff>162790</xdr:rowOff>
    </xdr:to>
    <xdr:sp macro="" textlink="">
      <xdr:nvSpPr>
        <xdr:cNvPr id="7" name="6 CuadroTexto">
          <a:extLst>
            <a:ext uri="{FF2B5EF4-FFF2-40B4-BE49-F238E27FC236}">
              <a16:creationId xmlns:a16="http://schemas.microsoft.com/office/drawing/2014/main" id="{00000000-0008-0000-3600-000007000000}"/>
            </a:ext>
          </a:extLst>
        </xdr:cNvPr>
        <xdr:cNvSpPr txBox="1"/>
      </xdr:nvSpPr>
      <xdr:spPr>
        <a:xfrm>
          <a:off x="47850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1762125</xdr:colOff>
      <xdr:row>3</xdr:row>
      <xdr:rowOff>66675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171450" y="152400"/>
          <a:ext cx="1590675" cy="7048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249761</xdr:colOff>
      <xdr:row>1</xdr:row>
      <xdr:rowOff>19052</xdr:rowOff>
    </xdr:from>
    <xdr:to>
      <xdr:col>5</xdr:col>
      <xdr:colOff>718603</xdr:colOff>
      <xdr:row>3</xdr:row>
      <xdr:rowOff>92077</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8184086" y="180977"/>
          <a:ext cx="1592792" cy="7016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99479</xdr:colOff>
      <xdr:row>47</xdr:row>
      <xdr:rowOff>46300</xdr:rowOff>
    </xdr:from>
    <xdr:to>
      <xdr:col>0</xdr:col>
      <xdr:colOff>2056866</xdr:colOff>
      <xdr:row>53</xdr:row>
      <xdr:rowOff>15344</xdr:rowOff>
    </xdr:to>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99479" y="8780725"/>
          <a:ext cx="1957387"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3730891</xdr:colOff>
      <xdr:row>47</xdr:row>
      <xdr:rowOff>17725</xdr:rowOff>
    </xdr:from>
    <xdr:to>
      <xdr:col>2</xdr:col>
      <xdr:colOff>1017854</xdr:colOff>
      <xdr:row>52</xdr:row>
      <xdr:rowOff>148694</xdr:rowOff>
    </xdr:to>
    <xdr:sp macro="" textlink="">
      <xdr:nvSpPr>
        <xdr:cNvPr id="5" name="4 CuadroTexto">
          <a:extLst>
            <a:ext uri="{FF2B5EF4-FFF2-40B4-BE49-F238E27FC236}">
              <a16:creationId xmlns:a16="http://schemas.microsoft.com/office/drawing/2014/main" id="{00000000-0008-0000-0300-000005000000}"/>
            </a:ext>
          </a:extLst>
        </xdr:cNvPr>
        <xdr:cNvSpPr txBox="1"/>
      </xdr:nvSpPr>
      <xdr:spPr>
        <a:xfrm>
          <a:off x="3730891" y="8752150"/>
          <a:ext cx="2668588"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53983</xdr:colOff>
      <xdr:row>46</xdr:row>
      <xdr:rowOff>279662</xdr:rowOff>
    </xdr:from>
    <xdr:to>
      <xdr:col>6</xdr:col>
      <xdr:colOff>21174</xdr:colOff>
      <xdr:row>52</xdr:row>
      <xdr:rowOff>124881</xdr:rowOff>
    </xdr:to>
    <xdr:sp macro="" textlink="">
      <xdr:nvSpPr>
        <xdr:cNvPr id="6" name="5 CuadroTexto">
          <a:extLst>
            <a:ext uri="{FF2B5EF4-FFF2-40B4-BE49-F238E27FC236}">
              <a16:creationId xmlns:a16="http://schemas.microsoft.com/office/drawing/2014/main" id="{00000000-0008-0000-0300-000006000000}"/>
            </a:ext>
          </a:extLst>
        </xdr:cNvPr>
        <xdr:cNvSpPr txBox="1"/>
      </xdr:nvSpPr>
      <xdr:spPr>
        <a:xfrm>
          <a:off x="7988308" y="8728337"/>
          <a:ext cx="2215091"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19481</xdr:rowOff>
    </xdr:from>
    <xdr:to>
      <xdr:col>5</xdr:col>
      <xdr:colOff>249580</xdr:colOff>
      <xdr:row>44</xdr:row>
      <xdr:rowOff>166542</xdr:rowOff>
    </xdr:to>
    <xdr:sp macro="" textlink="">
      <xdr:nvSpPr>
        <xdr:cNvPr id="5" name="4 CuadroTexto">
          <a:extLst>
            <a:ext uri="{FF2B5EF4-FFF2-40B4-BE49-F238E27FC236}">
              <a16:creationId xmlns:a16="http://schemas.microsoft.com/office/drawing/2014/main" id="{00000000-0008-0000-3700-000005000000}"/>
            </a:ext>
          </a:extLst>
        </xdr:cNvPr>
        <xdr:cNvSpPr txBox="1"/>
      </xdr:nvSpPr>
      <xdr:spPr>
        <a:xfrm>
          <a:off x="23284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142875</xdr:colOff>
      <xdr:row>0</xdr:row>
      <xdr:rowOff>47625</xdr:rowOff>
    </xdr:from>
    <xdr:to>
      <xdr:col>1</xdr:col>
      <xdr:colOff>523874</xdr:colOff>
      <xdr:row>1</xdr:row>
      <xdr:rowOff>143741</xdr:rowOff>
    </xdr:to>
    <xdr:sp macro="" textlink="">
      <xdr:nvSpPr>
        <xdr:cNvPr id="6" name="5 CuadroTexto">
          <a:extLst>
            <a:ext uri="{FF2B5EF4-FFF2-40B4-BE49-F238E27FC236}">
              <a16:creationId xmlns:a16="http://schemas.microsoft.com/office/drawing/2014/main" id="{00000000-0008-0000-3700-000006000000}"/>
            </a:ext>
          </a:extLst>
        </xdr:cNvPr>
        <xdr:cNvSpPr txBox="1"/>
      </xdr:nvSpPr>
      <xdr:spPr>
        <a:xfrm>
          <a:off x="14287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260639</xdr:colOff>
      <xdr:row>0</xdr:row>
      <xdr:rowOff>47625</xdr:rowOff>
    </xdr:from>
    <xdr:to>
      <xdr:col>7</xdr:col>
      <xdr:colOff>691986</xdr:colOff>
      <xdr:row>1</xdr:row>
      <xdr:rowOff>162790</xdr:rowOff>
    </xdr:to>
    <xdr:sp macro="" textlink="">
      <xdr:nvSpPr>
        <xdr:cNvPr id="7" name="6 CuadroTexto">
          <a:extLst>
            <a:ext uri="{FF2B5EF4-FFF2-40B4-BE49-F238E27FC236}">
              <a16:creationId xmlns:a16="http://schemas.microsoft.com/office/drawing/2014/main" id="{00000000-0008-0000-3700-000007000000}"/>
            </a:ext>
          </a:extLst>
        </xdr:cNvPr>
        <xdr:cNvSpPr txBox="1"/>
      </xdr:nvSpPr>
      <xdr:spPr>
        <a:xfrm>
          <a:off x="483263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90048</xdr:colOff>
      <xdr:row>41</xdr:row>
      <xdr:rowOff>431</xdr:rowOff>
    </xdr:from>
    <xdr:to>
      <xdr:col>5</xdr:col>
      <xdr:colOff>297205</xdr:colOff>
      <xdr:row>44</xdr:row>
      <xdr:rowOff>147492</xdr:rowOff>
    </xdr:to>
    <xdr:sp macro="" textlink="">
      <xdr:nvSpPr>
        <xdr:cNvPr id="5" name="4 CuadroTexto">
          <a:extLst>
            <a:ext uri="{FF2B5EF4-FFF2-40B4-BE49-F238E27FC236}">
              <a16:creationId xmlns:a16="http://schemas.microsoft.com/office/drawing/2014/main" id="{00000000-0008-0000-3800-000005000000}"/>
            </a:ext>
          </a:extLst>
        </xdr:cNvPr>
        <xdr:cNvSpPr txBox="1"/>
      </xdr:nvSpPr>
      <xdr:spPr>
        <a:xfrm>
          <a:off x="2376048"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47625</xdr:rowOff>
    </xdr:from>
    <xdr:to>
      <xdr:col>1</xdr:col>
      <xdr:colOff>466724</xdr:colOff>
      <xdr:row>1</xdr:row>
      <xdr:rowOff>143741</xdr:rowOff>
    </xdr:to>
    <xdr:sp macro="" textlink="">
      <xdr:nvSpPr>
        <xdr:cNvPr id="6" name="5 CuadroTexto">
          <a:extLst>
            <a:ext uri="{FF2B5EF4-FFF2-40B4-BE49-F238E27FC236}">
              <a16:creationId xmlns:a16="http://schemas.microsoft.com/office/drawing/2014/main" id="{00000000-0008-0000-3800-000006000000}"/>
            </a:ext>
          </a:extLst>
        </xdr:cNvPr>
        <xdr:cNvSpPr txBox="1"/>
      </xdr:nvSpPr>
      <xdr:spPr>
        <a:xfrm>
          <a:off x="8572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47625</xdr:rowOff>
    </xdr:from>
    <xdr:to>
      <xdr:col>7</xdr:col>
      <xdr:colOff>634836</xdr:colOff>
      <xdr:row>1</xdr:row>
      <xdr:rowOff>162790</xdr:rowOff>
    </xdr:to>
    <xdr:sp macro="" textlink="">
      <xdr:nvSpPr>
        <xdr:cNvPr id="7" name="6 CuadroTexto">
          <a:extLst>
            <a:ext uri="{FF2B5EF4-FFF2-40B4-BE49-F238E27FC236}">
              <a16:creationId xmlns:a16="http://schemas.microsoft.com/office/drawing/2014/main" id="{00000000-0008-0000-3800-000007000000}"/>
            </a:ext>
          </a:extLst>
        </xdr:cNvPr>
        <xdr:cNvSpPr txBox="1"/>
      </xdr:nvSpPr>
      <xdr:spPr>
        <a:xfrm>
          <a:off x="477548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42</xdr:row>
      <xdr:rowOff>9956</xdr:rowOff>
    </xdr:from>
    <xdr:to>
      <xdr:col>5</xdr:col>
      <xdr:colOff>230530</xdr:colOff>
      <xdr:row>45</xdr:row>
      <xdr:rowOff>157017</xdr:rowOff>
    </xdr:to>
    <xdr:sp macro="" textlink="">
      <xdr:nvSpPr>
        <xdr:cNvPr id="5"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38100</xdr:rowOff>
    </xdr:from>
    <xdr:to>
      <xdr:col>1</xdr:col>
      <xdr:colOff>457199</xdr:colOff>
      <xdr:row>1</xdr:row>
      <xdr:rowOff>134216</xdr:rowOff>
    </xdr:to>
    <xdr:sp macro="" textlink="">
      <xdr:nvSpPr>
        <xdr:cNvPr id="6" name="5 CuadroTexto">
          <a:extLst>
            <a:ext uri="{FF2B5EF4-FFF2-40B4-BE49-F238E27FC236}">
              <a16:creationId xmlns:a16="http://schemas.microsoft.com/office/drawing/2014/main" id="{00000000-0008-0000-3900-000006000000}"/>
            </a:ext>
          </a:extLst>
        </xdr:cNvPr>
        <xdr:cNvSpPr txBox="1"/>
      </xdr:nvSpPr>
      <xdr:spPr>
        <a:xfrm>
          <a:off x="76200" y="381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193964</xdr:colOff>
      <xdr:row>0</xdr:row>
      <xdr:rowOff>38100</xdr:rowOff>
    </xdr:from>
    <xdr:to>
      <xdr:col>7</xdr:col>
      <xdr:colOff>625311</xdr:colOff>
      <xdr:row>1</xdr:row>
      <xdr:rowOff>153265</xdr:rowOff>
    </xdr:to>
    <xdr:sp macro="" textlink="">
      <xdr:nvSpPr>
        <xdr:cNvPr id="7" name="6 CuadroTexto">
          <a:extLst>
            <a:ext uri="{FF2B5EF4-FFF2-40B4-BE49-F238E27FC236}">
              <a16:creationId xmlns:a16="http://schemas.microsoft.com/office/drawing/2014/main" id="{00000000-0008-0000-3900-000007000000}"/>
            </a:ext>
          </a:extLst>
        </xdr:cNvPr>
        <xdr:cNvSpPr txBox="1"/>
      </xdr:nvSpPr>
      <xdr:spPr>
        <a:xfrm>
          <a:off x="4765964" y="381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1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1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40</xdr:row>
      <xdr:rowOff>57581</xdr:rowOff>
    </xdr:from>
    <xdr:to>
      <xdr:col>5</xdr:col>
      <xdr:colOff>259105</xdr:colOff>
      <xdr:row>44</xdr:row>
      <xdr:rowOff>14142</xdr:rowOff>
    </xdr:to>
    <xdr:sp macro="" textlink="">
      <xdr:nvSpPr>
        <xdr:cNvPr id="5" name="4 CuadroTexto">
          <a:extLst>
            <a:ext uri="{FF2B5EF4-FFF2-40B4-BE49-F238E27FC236}">
              <a16:creationId xmlns:a16="http://schemas.microsoft.com/office/drawing/2014/main" id="{00000000-0008-0000-2100-000005000000}"/>
            </a:ext>
          </a:extLst>
        </xdr:cNvPr>
        <xdr:cNvSpPr txBox="1"/>
      </xdr:nvSpPr>
      <xdr:spPr>
        <a:xfrm>
          <a:off x="2337948"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1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1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2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2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737748</xdr:colOff>
      <xdr:row>40</xdr:row>
      <xdr:rowOff>29006</xdr:rowOff>
    </xdr:from>
    <xdr:to>
      <xdr:col>5</xdr:col>
      <xdr:colOff>182905</xdr:colOff>
      <xdr:row>43</xdr:row>
      <xdr:rowOff>176067</xdr:rowOff>
    </xdr:to>
    <xdr:sp macro="" textlink="">
      <xdr:nvSpPr>
        <xdr:cNvPr id="5" name="4 CuadroTexto">
          <a:extLst>
            <a:ext uri="{FF2B5EF4-FFF2-40B4-BE49-F238E27FC236}">
              <a16:creationId xmlns:a16="http://schemas.microsoft.com/office/drawing/2014/main" id="{00000000-0008-0000-2200-000005000000}"/>
            </a:ext>
          </a:extLst>
        </xdr:cNvPr>
        <xdr:cNvSpPr txBox="1"/>
      </xdr:nvSpPr>
      <xdr:spPr>
        <a:xfrm>
          <a:off x="22617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2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2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466725</xdr:colOff>
      <xdr:row>25</xdr:row>
      <xdr:rowOff>19050</xdr:rowOff>
    </xdr:from>
    <xdr:to>
      <xdr:col>1</xdr:col>
      <xdr:colOff>714375</xdr:colOff>
      <xdr:row>28</xdr:row>
      <xdr:rowOff>138367</xdr:rowOff>
    </xdr:to>
    <xdr:sp macro="" textlink="">
      <xdr:nvSpPr>
        <xdr:cNvPr id="4" name="3 CuadroTexto">
          <a:extLst>
            <a:ext uri="{FF2B5EF4-FFF2-40B4-BE49-F238E27FC236}">
              <a16:creationId xmlns:a16="http://schemas.microsoft.com/office/drawing/2014/main" id="{00000000-0008-0000-1300-000004000000}"/>
            </a:ext>
          </a:extLst>
        </xdr:cNvPr>
        <xdr:cNvSpPr txBox="1"/>
      </xdr:nvSpPr>
      <xdr:spPr>
        <a:xfrm>
          <a:off x="466725"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935838</xdr:colOff>
      <xdr:row>25</xdr:row>
      <xdr:rowOff>28574</xdr:rowOff>
    </xdr:from>
    <xdr:to>
      <xdr:col>4</xdr:col>
      <xdr:colOff>552451</xdr:colOff>
      <xdr:row>28</xdr:row>
      <xdr:rowOff>166387</xdr:rowOff>
    </xdr:to>
    <xdr:sp macro="" textlink="">
      <xdr:nvSpPr>
        <xdr:cNvPr id="5" name="4 CuadroTexto">
          <a:extLst>
            <a:ext uri="{FF2B5EF4-FFF2-40B4-BE49-F238E27FC236}">
              <a16:creationId xmlns:a16="http://schemas.microsoft.com/office/drawing/2014/main" id="{00000000-0008-0000-1300-000005000000}"/>
            </a:ext>
          </a:extLst>
        </xdr:cNvPr>
        <xdr:cNvSpPr txBox="1"/>
      </xdr:nvSpPr>
      <xdr:spPr>
        <a:xfrm>
          <a:off x="3536163"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438150</xdr:colOff>
      <xdr:row>29</xdr:row>
      <xdr:rowOff>23811</xdr:rowOff>
    </xdr:from>
    <xdr:to>
      <xdr:col>2</xdr:col>
      <xdr:colOff>892957</xdr:colOff>
      <xdr:row>32</xdr:row>
      <xdr:rowOff>170872</xdr:rowOff>
    </xdr:to>
    <xdr:sp macro="" textlink="">
      <xdr:nvSpPr>
        <xdr:cNvPr id="6" name="5 CuadroTexto">
          <a:extLst>
            <a:ext uri="{FF2B5EF4-FFF2-40B4-BE49-F238E27FC236}">
              <a16:creationId xmlns:a16="http://schemas.microsoft.com/office/drawing/2014/main" id="{00000000-0008-0000-1300-000006000000}"/>
            </a:ext>
          </a:extLst>
        </xdr:cNvPr>
        <xdr:cNvSpPr txBox="1"/>
      </xdr:nvSpPr>
      <xdr:spPr>
        <a:xfrm>
          <a:off x="1762125" y="554831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495300</xdr:colOff>
      <xdr:row>25</xdr:row>
      <xdr:rowOff>19050</xdr:rowOff>
    </xdr:from>
    <xdr:to>
      <xdr:col>1</xdr:col>
      <xdr:colOff>742950</xdr:colOff>
      <xdr:row>28</xdr:row>
      <xdr:rowOff>138367</xdr:rowOff>
    </xdr:to>
    <xdr:sp macro="" textlink="">
      <xdr:nvSpPr>
        <xdr:cNvPr id="8" name="7 CuadroTexto">
          <a:extLst>
            <a:ext uri="{FF2B5EF4-FFF2-40B4-BE49-F238E27FC236}">
              <a16:creationId xmlns:a16="http://schemas.microsoft.com/office/drawing/2014/main" id="{00000000-0008-0000-1300-000008000000}"/>
            </a:ext>
          </a:extLst>
        </xdr:cNvPr>
        <xdr:cNvSpPr txBox="1"/>
      </xdr:nvSpPr>
      <xdr:spPr>
        <a:xfrm>
          <a:off x="495300"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964413</xdr:colOff>
      <xdr:row>25</xdr:row>
      <xdr:rowOff>28574</xdr:rowOff>
    </xdr:from>
    <xdr:to>
      <xdr:col>4</xdr:col>
      <xdr:colOff>581026</xdr:colOff>
      <xdr:row>28</xdr:row>
      <xdr:rowOff>166387</xdr:rowOff>
    </xdr:to>
    <xdr:sp macro="" textlink="">
      <xdr:nvSpPr>
        <xdr:cNvPr id="9" name="8 CuadroTexto">
          <a:extLst>
            <a:ext uri="{FF2B5EF4-FFF2-40B4-BE49-F238E27FC236}">
              <a16:creationId xmlns:a16="http://schemas.microsoft.com/office/drawing/2014/main" id="{00000000-0008-0000-1300-000009000000}"/>
            </a:ext>
          </a:extLst>
        </xdr:cNvPr>
        <xdr:cNvSpPr txBox="1"/>
      </xdr:nvSpPr>
      <xdr:spPr>
        <a:xfrm>
          <a:off x="3564738"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0</xdr:colOff>
      <xdr:row>0</xdr:row>
      <xdr:rowOff>9525</xdr:rowOff>
    </xdr:from>
    <xdr:to>
      <xdr:col>0</xdr:col>
      <xdr:colOff>1266825</xdr:colOff>
      <xdr:row>2</xdr:row>
      <xdr:rowOff>95250</xdr:rowOff>
    </xdr:to>
    <xdr:sp macro="" textlink="">
      <xdr:nvSpPr>
        <xdr:cNvPr id="11" name="10 CuadroTexto">
          <a:extLst>
            <a:ext uri="{FF2B5EF4-FFF2-40B4-BE49-F238E27FC236}">
              <a16:creationId xmlns:a16="http://schemas.microsoft.com/office/drawing/2014/main" id="{00000000-0008-0000-1300-00000B000000}"/>
            </a:ext>
          </a:extLst>
        </xdr:cNvPr>
        <xdr:cNvSpPr txBox="1"/>
      </xdr:nvSpPr>
      <xdr:spPr>
        <a:xfrm>
          <a:off x="0" y="95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19050</xdr:colOff>
      <xdr:row>0</xdr:row>
      <xdr:rowOff>19050</xdr:rowOff>
    </xdr:from>
    <xdr:to>
      <xdr:col>4</xdr:col>
      <xdr:colOff>1133475</xdr:colOff>
      <xdr:row>2</xdr:row>
      <xdr:rowOff>104775</xdr:rowOff>
    </xdr:to>
    <xdr:sp macro="" textlink="">
      <xdr:nvSpPr>
        <xdr:cNvPr id="12" name="11 CuadroTexto">
          <a:extLst>
            <a:ext uri="{FF2B5EF4-FFF2-40B4-BE49-F238E27FC236}">
              <a16:creationId xmlns:a16="http://schemas.microsoft.com/office/drawing/2014/main" id="{00000000-0008-0000-1300-00000C000000}"/>
            </a:ext>
          </a:extLst>
        </xdr:cNvPr>
        <xdr:cNvSpPr txBox="1"/>
      </xdr:nvSpPr>
      <xdr:spPr>
        <a:xfrm>
          <a:off x="4514850" y="1905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431</xdr:rowOff>
    </xdr:from>
    <xdr:to>
      <xdr:col>5</xdr:col>
      <xdr:colOff>249580</xdr:colOff>
      <xdr:row>44</xdr:row>
      <xdr:rowOff>147492</xdr:rowOff>
    </xdr:to>
    <xdr:sp macro="" textlink="">
      <xdr:nvSpPr>
        <xdr:cNvPr id="5" name="4 CuadroTexto">
          <a:extLst>
            <a:ext uri="{FF2B5EF4-FFF2-40B4-BE49-F238E27FC236}">
              <a16:creationId xmlns:a16="http://schemas.microsoft.com/office/drawing/2014/main" id="{00000000-0008-0000-1400-000005000000}"/>
            </a:ext>
          </a:extLst>
        </xdr:cNvPr>
        <xdr:cNvSpPr txBox="1"/>
      </xdr:nvSpPr>
      <xdr:spPr>
        <a:xfrm>
          <a:off x="2328423"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4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4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533400</xdr:colOff>
      <xdr:row>2</xdr:row>
      <xdr:rowOff>85725</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28575" y="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9</xdr:col>
      <xdr:colOff>152400</xdr:colOff>
      <xdr:row>0</xdr:row>
      <xdr:rowOff>0</xdr:rowOff>
    </xdr:from>
    <xdr:to>
      <xdr:col>9</xdr:col>
      <xdr:colOff>1266825</xdr:colOff>
      <xdr:row>2</xdr:row>
      <xdr:rowOff>85725</xdr:rowOff>
    </xdr:to>
    <xdr:sp macro="" textlink="">
      <xdr:nvSpPr>
        <xdr:cNvPr id="3" name="2 CuadroTexto">
          <a:extLst>
            <a:ext uri="{FF2B5EF4-FFF2-40B4-BE49-F238E27FC236}">
              <a16:creationId xmlns:a16="http://schemas.microsoft.com/office/drawing/2014/main" id="{00000000-0008-0000-1500-000003000000}"/>
            </a:ext>
          </a:extLst>
        </xdr:cNvPr>
        <xdr:cNvSpPr txBox="1"/>
      </xdr:nvSpPr>
      <xdr:spPr>
        <a:xfrm>
          <a:off x="5048250" y="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9526</xdr:colOff>
      <xdr:row>29</xdr:row>
      <xdr:rowOff>9525</xdr:rowOff>
    </xdr:from>
    <xdr:to>
      <xdr:col>3</xdr:col>
      <xdr:colOff>238126</xdr:colOff>
      <xdr:row>32</xdr:row>
      <xdr:rowOff>128842</xdr:rowOff>
    </xdr:to>
    <xdr:sp macro="" textlink="">
      <xdr:nvSpPr>
        <xdr:cNvPr id="4" name="3 CuadroTexto">
          <a:extLst>
            <a:ext uri="{FF2B5EF4-FFF2-40B4-BE49-F238E27FC236}">
              <a16:creationId xmlns:a16="http://schemas.microsoft.com/office/drawing/2014/main" id="{00000000-0008-0000-1500-000004000000}"/>
            </a:ext>
          </a:extLst>
        </xdr:cNvPr>
        <xdr:cNvSpPr txBox="1"/>
      </xdr:nvSpPr>
      <xdr:spPr>
        <a:xfrm>
          <a:off x="9526" y="2924175"/>
          <a:ext cx="2419350"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5</xdr:col>
      <xdr:colOff>440538</xdr:colOff>
      <xdr:row>29</xdr:row>
      <xdr:rowOff>28574</xdr:rowOff>
    </xdr:from>
    <xdr:to>
      <xdr:col>6</xdr:col>
      <xdr:colOff>923926</xdr:colOff>
      <xdr:row>32</xdr:row>
      <xdr:rowOff>166387</xdr:rowOff>
    </xdr:to>
    <xdr:sp macro="" textlink="">
      <xdr:nvSpPr>
        <xdr:cNvPr id="5" name="4 CuadroTexto">
          <a:extLst>
            <a:ext uri="{FF2B5EF4-FFF2-40B4-BE49-F238E27FC236}">
              <a16:creationId xmlns:a16="http://schemas.microsoft.com/office/drawing/2014/main" id="{00000000-0008-0000-1500-000005000000}"/>
            </a:ext>
          </a:extLst>
        </xdr:cNvPr>
        <xdr:cNvSpPr txBox="1"/>
      </xdr:nvSpPr>
      <xdr:spPr>
        <a:xfrm>
          <a:off x="4974438" y="2943224"/>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8</xdr:col>
      <xdr:colOff>402443</xdr:colOff>
      <xdr:row>29</xdr:row>
      <xdr:rowOff>23811</xdr:rowOff>
    </xdr:from>
    <xdr:to>
      <xdr:col>10</xdr:col>
      <xdr:colOff>333375</xdr:colOff>
      <xdr:row>32</xdr:row>
      <xdr:rowOff>170872</xdr:rowOff>
    </xdr:to>
    <xdr:sp macro="" textlink="">
      <xdr:nvSpPr>
        <xdr:cNvPr id="6" name="5 CuadroTexto">
          <a:extLst>
            <a:ext uri="{FF2B5EF4-FFF2-40B4-BE49-F238E27FC236}">
              <a16:creationId xmlns:a16="http://schemas.microsoft.com/office/drawing/2014/main" id="{00000000-0008-0000-1500-000006000000}"/>
            </a:ext>
          </a:extLst>
        </xdr:cNvPr>
        <xdr:cNvSpPr txBox="1"/>
      </xdr:nvSpPr>
      <xdr:spPr>
        <a:xfrm>
          <a:off x="8374868" y="2938461"/>
          <a:ext cx="27598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266700</xdr:colOff>
      <xdr:row>8</xdr:row>
      <xdr:rowOff>180975</xdr:rowOff>
    </xdr:from>
    <xdr:to>
      <xdr:col>9</xdr:col>
      <xdr:colOff>238125</xdr:colOff>
      <xdr:row>15</xdr:row>
      <xdr:rowOff>104775</xdr:rowOff>
    </xdr:to>
    <xdr:sp macro="" textlink="">
      <xdr:nvSpPr>
        <xdr:cNvPr id="7" name="CuadroTexto 6"/>
        <xdr:cNvSpPr txBox="1"/>
      </xdr:nvSpPr>
      <xdr:spPr>
        <a:xfrm>
          <a:off x="1028700" y="1952625"/>
          <a:ext cx="85629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1">
              <a:solidFill>
                <a:schemeClr val="bg1">
                  <a:lumMod val="50000"/>
                </a:schemeClr>
              </a:solidFill>
              <a:latin typeface="Arial" panose="020B0604020202020204" pitchFamily="34" charset="0"/>
              <a:cs typeface="Arial" panose="020B0604020202020204" pitchFamily="34" charset="0"/>
            </a:rPr>
            <a:t>En esta nota deberán  informar de manera agrupada, los derechos a recibir efectivo y equivalentes, y bienes o servicios (excepto cuentas por cobrar de contribuciones e inversiones financieras, es decir, excepto las cuentas 1.1.2.1,</a:t>
          </a:r>
          <a:r>
            <a:rPr lang="es-MX" sz="1000" b="1" i="1" baseline="0">
              <a:solidFill>
                <a:schemeClr val="bg1">
                  <a:lumMod val="50000"/>
                </a:schemeClr>
              </a:solidFill>
              <a:latin typeface="Arial" panose="020B0604020202020204" pitchFamily="34" charset="0"/>
              <a:cs typeface="Arial" panose="020B0604020202020204" pitchFamily="34" charset="0"/>
            </a:rPr>
            <a:t> </a:t>
          </a:r>
          <a:r>
            <a:rPr lang="es-MX" sz="1000" b="1" i="1">
              <a:solidFill>
                <a:schemeClr val="bg1">
                  <a:lumMod val="50000"/>
                </a:schemeClr>
              </a:solidFill>
              <a:latin typeface="Arial" panose="020B0604020202020204" pitchFamily="34" charset="0"/>
              <a:cs typeface="Arial" panose="020B0604020202020204" pitchFamily="34" charset="0"/>
            </a:rPr>
            <a:t>1.1.2.4 y 1.2.2.3) en una desagregación</a:t>
          </a:r>
          <a:r>
            <a:rPr lang="es-MX" sz="1000" b="1" i="1" baseline="0">
              <a:solidFill>
                <a:schemeClr val="bg1">
                  <a:lumMod val="50000"/>
                </a:schemeClr>
              </a:solidFill>
              <a:latin typeface="Arial" panose="020B0604020202020204" pitchFamily="34" charset="0"/>
              <a:cs typeface="Arial" panose="020B0604020202020204" pitchFamily="34" charset="0"/>
            </a:rPr>
            <a:t> por su vencimiento en días a 90, 180, menor o igual a 365 y mayor a 365.</a:t>
          </a:r>
          <a:endParaRPr lang="es-MX" sz="1000" b="1" i="1">
            <a:solidFill>
              <a:schemeClr val="bg1">
                <a:lumMod val="50000"/>
              </a:schemeClr>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709173</xdr:colOff>
      <xdr:row>41</xdr:row>
      <xdr:rowOff>114731</xdr:rowOff>
    </xdr:from>
    <xdr:to>
      <xdr:col>5</xdr:col>
      <xdr:colOff>154330</xdr:colOff>
      <xdr:row>45</xdr:row>
      <xdr:rowOff>71292</xdr:rowOff>
    </xdr:to>
    <xdr:sp macro="" textlink="">
      <xdr:nvSpPr>
        <xdr:cNvPr id="5" name="4 CuadroTexto">
          <a:extLst>
            <a:ext uri="{FF2B5EF4-FFF2-40B4-BE49-F238E27FC236}">
              <a16:creationId xmlns:a16="http://schemas.microsoft.com/office/drawing/2014/main" id="{00000000-0008-0000-1600-000005000000}"/>
            </a:ext>
          </a:extLst>
        </xdr:cNvPr>
        <xdr:cNvSpPr txBox="1"/>
      </xdr:nvSpPr>
      <xdr:spPr>
        <a:xfrm>
          <a:off x="2233173" y="79442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6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6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1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1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39</xdr:row>
      <xdr:rowOff>9956</xdr:rowOff>
    </xdr:from>
    <xdr:to>
      <xdr:col>5</xdr:col>
      <xdr:colOff>240055</xdr:colOff>
      <xdr:row>42</xdr:row>
      <xdr:rowOff>157017</xdr:rowOff>
    </xdr:to>
    <xdr:sp macro="" textlink="">
      <xdr:nvSpPr>
        <xdr:cNvPr id="5" name="4 CuadroTexto">
          <a:extLst>
            <a:ext uri="{FF2B5EF4-FFF2-40B4-BE49-F238E27FC236}">
              <a16:creationId xmlns:a16="http://schemas.microsoft.com/office/drawing/2014/main" id="{00000000-0008-0000-1700-000005000000}"/>
            </a:ext>
          </a:extLst>
        </xdr:cNvPr>
        <xdr:cNvSpPr txBox="1"/>
      </xdr:nvSpPr>
      <xdr:spPr>
        <a:xfrm>
          <a:off x="2318898" y="76775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7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7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152400</xdr:colOff>
      <xdr:row>0</xdr:row>
      <xdr:rowOff>47625</xdr:rowOff>
    </xdr:from>
    <xdr:to>
      <xdr:col>2</xdr:col>
      <xdr:colOff>600075</xdr:colOff>
      <xdr:row>3</xdr:row>
      <xdr:rowOff>28575</xdr:rowOff>
    </xdr:to>
    <xdr:sp macro="" textlink="">
      <xdr:nvSpPr>
        <xdr:cNvPr id="3" name="2 CuadroTexto">
          <a:extLst>
            <a:ext uri="{FF2B5EF4-FFF2-40B4-BE49-F238E27FC236}">
              <a16:creationId xmlns:a16="http://schemas.microsoft.com/office/drawing/2014/main" id="{00000000-0008-0000-04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69</xdr:row>
      <xdr:rowOff>4764</xdr:rowOff>
    </xdr:from>
    <xdr:to>
      <xdr:col>0</xdr:col>
      <xdr:colOff>1581150</xdr:colOff>
      <xdr:row>73</xdr:row>
      <xdr:rowOff>47881</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0" y="10844214"/>
          <a:ext cx="1581150"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2269338</xdr:colOff>
      <xdr:row>68</xdr:row>
      <xdr:rowOff>157163</xdr:rowOff>
    </xdr:from>
    <xdr:to>
      <xdr:col>0</xdr:col>
      <xdr:colOff>3933825</xdr:colOff>
      <xdr:row>73</xdr:row>
      <xdr:rowOff>56851</xdr:rowOff>
    </xdr:to>
    <xdr:sp macro="" textlink="">
      <xdr:nvSpPr>
        <xdr:cNvPr id="5" name="4 CuadroTexto">
          <a:extLst>
            <a:ext uri="{FF2B5EF4-FFF2-40B4-BE49-F238E27FC236}">
              <a16:creationId xmlns:a16="http://schemas.microsoft.com/office/drawing/2014/main" id="{00000000-0008-0000-0400-000005000000}"/>
            </a:ext>
          </a:extLst>
        </xdr:cNvPr>
        <xdr:cNvSpPr txBox="1"/>
      </xdr:nvSpPr>
      <xdr:spPr>
        <a:xfrm>
          <a:off x="2269338" y="1083468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4412469</xdr:colOff>
      <xdr:row>68</xdr:row>
      <xdr:rowOff>133350</xdr:rowOff>
    </xdr:from>
    <xdr:to>
      <xdr:col>3</xdr:col>
      <xdr:colOff>104776</xdr:colOff>
      <xdr:row>73</xdr:row>
      <xdr:rowOff>42286</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412469" y="10810875"/>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390525</xdr:colOff>
      <xdr:row>16</xdr:row>
      <xdr:rowOff>76200</xdr:rowOff>
    </xdr:from>
    <xdr:to>
      <xdr:col>2</xdr:col>
      <xdr:colOff>0</xdr:colOff>
      <xdr:row>21</xdr:row>
      <xdr:rowOff>38100</xdr:rowOff>
    </xdr:to>
    <xdr:sp macro="" textlink="">
      <xdr:nvSpPr>
        <xdr:cNvPr id="3" name="2 CuadroTexto">
          <a:extLst>
            <a:ext uri="{FF2B5EF4-FFF2-40B4-BE49-F238E27FC236}">
              <a16:creationId xmlns:a16="http://schemas.microsoft.com/office/drawing/2014/main" id="{00000000-0008-0000-1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7</xdr:col>
      <xdr:colOff>595530</xdr:colOff>
      <xdr:row>16</xdr:row>
      <xdr:rowOff>77066</xdr:rowOff>
    </xdr:from>
    <xdr:to>
      <xdr:col>9</xdr:col>
      <xdr:colOff>583618</xdr:colOff>
      <xdr:row>20</xdr:row>
      <xdr:rowOff>19050</xdr:rowOff>
    </xdr:to>
    <xdr:sp macro="" textlink="">
      <xdr:nvSpPr>
        <xdr:cNvPr id="4" name="3 CuadroTexto">
          <a:extLst>
            <a:ext uri="{FF2B5EF4-FFF2-40B4-BE49-F238E27FC236}">
              <a16:creationId xmlns:a16="http://schemas.microsoft.com/office/drawing/2014/main" id="{00000000-0008-0000-1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32898</xdr:colOff>
      <xdr:row>20</xdr:row>
      <xdr:rowOff>19481</xdr:rowOff>
    </xdr:from>
    <xdr:to>
      <xdr:col>7</xdr:col>
      <xdr:colOff>240055</xdr:colOff>
      <xdr:row>23</xdr:row>
      <xdr:rowOff>166542</xdr:rowOff>
    </xdr:to>
    <xdr:sp macro="" textlink="">
      <xdr:nvSpPr>
        <xdr:cNvPr id="5" name="4 CuadroTexto">
          <a:extLst>
            <a:ext uri="{FF2B5EF4-FFF2-40B4-BE49-F238E27FC236}">
              <a16:creationId xmlns:a16="http://schemas.microsoft.com/office/drawing/2014/main" id="{00000000-0008-0000-1800-000005000000}"/>
            </a:ext>
          </a:extLst>
        </xdr:cNvPr>
        <xdr:cNvSpPr txBox="1"/>
      </xdr:nvSpPr>
      <xdr:spPr>
        <a:xfrm>
          <a:off x="2318898" y="78204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8</xdr:col>
      <xdr:colOff>222539</xdr:colOff>
      <xdr:row>0</xdr:row>
      <xdr:rowOff>57150</xdr:rowOff>
    </xdr:from>
    <xdr:to>
      <xdr:col>9</xdr:col>
      <xdr:colOff>653886</xdr:colOff>
      <xdr:row>1</xdr:row>
      <xdr:rowOff>172315</xdr:rowOff>
    </xdr:to>
    <xdr:sp macro="" textlink="">
      <xdr:nvSpPr>
        <xdr:cNvPr id="7"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8"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222539</xdr:colOff>
      <xdr:row>0</xdr:row>
      <xdr:rowOff>57150</xdr:rowOff>
    </xdr:from>
    <xdr:to>
      <xdr:col>9</xdr:col>
      <xdr:colOff>653886</xdr:colOff>
      <xdr:row>1</xdr:row>
      <xdr:rowOff>172315</xdr:rowOff>
    </xdr:to>
    <xdr:sp macro="" textlink="">
      <xdr:nvSpPr>
        <xdr:cNvPr id="9"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157162</xdr:colOff>
      <xdr:row>0</xdr:row>
      <xdr:rowOff>0</xdr:rowOff>
    </xdr:from>
    <xdr:to>
      <xdr:col>1</xdr:col>
      <xdr:colOff>742950</xdr:colOff>
      <xdr:row>3</xdr:row>
      <xdr:rowOff>21432</xdr:rowOff>
    </xdr:to>
    <xdr:sp macro="" textlink="">
      <xdr:nvSpPr>
        <xdr:cNvPr id="2" name="1 CuadroTexto">
          <a:extLst>
            <a:ext uri="{FF2B5EF4-FFF2-40B4-BE49-F238E27FC236}">
              <a16:creationId xmlns:a16="http://schemas.microsoft.com/office/drawing/2014/main" id="{00000000-0008-0000-3000-000002000000}"/>
            </a:ext>
          </a:extLst>
        </xdr:cNvPr>
        <xdr:cNvSpPr txBox="1"/>
      </xdr:nvSpPr>
      <xdr:spPr>
        <a:xfrm>
          <a:off x="157162" y="107156"/>
          <a:ext cx="134778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152400</xdr:colOff>
      <xdr:row>39</xdr:row>
      <xdr:rowOff>9525</xdr:rowOff>
    </xdr:from>
    <xdr:to>
      <xdr:col>2</xdr:col>
      <xdr:colOff>1347787</xdr:colOff>
      <xdr:row>44</xdr:row>
      <xdr:rowOff>121444</xdr:rowOff>
    </xdr:to>
    <xdr:sp macro="" textlink="">
      <xdr:nvSpPr>
        <xdr:cNvPr id="3" name="2 CuadroTexto">
          <a:extLst>
            <a:ext uri="{FF2B5EF4-FFF2-40B4-BE49-F238E27FC236}">
              <a16:creationId xmlns:a16="http://schemas.microsoft.com/office/drawing/2014/main" id="{00000000-0008-0000-3000-000003000000}"/>
            </a:ext>
          </a:extLst>
        </xdr:cNvPr>
        <xdr:cNvSpPr txBox="1"/>
      </xdr:nvSpPr>
      <xdr:spPr>
        <a:xfrm>
          <a:off x="152400" y="7829550"/>
          <a:ext cx="2719387"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973937</xdr:colOff>
      <xdr:row>39</xdr:row>
      <xdr:rowOff>0</xdr:rowOff>
    </xdr:from>
    <xdr:to>
      <xdr:col>6</xdr:col>
      <xdr:colOff>292900</xdr:colOff>
      <xdr:row>44</xdr:row>
      <xdr:rowOff>111919</xdr:rowOff>
    </xdr:to>
    <xdr:sp macro="" textlink="">
      <xdr:nvSpPr>
        <xdr:cNvPr id="4" name="3 CuadroTexto">
          <a:extLst>
            <a:ext uri="{FF2B5EF4-FFF2-40B4-BE49-F238E27FC236}">
              <a16:creationId xmlns:a16="http://schemas.microsoft.com/office/drawing/2014/main" id="{00000000-0008-0000-3000-000004000000}"/>
            </a:ext>
          </a:extLst>
        </xdr:cNvPr>
        <xdr:cNvSpPr txBox="1"/>
      </xdr:nvSpPr>
      <xdr:spPr>
        <a:xfrm>
          <a:off x="4231487" y="7820025"/>
          <a:ext cx="250031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704862</xdr:colOff>
      <xdr:row>38</xdr:row>
      <xdr:rowOff>157162</xdr:rowOff>
    </xdr:from>
    <xdr:to>
      <xdr:col>10</xdr:col>
      <xdr:colOff>666762</xdr:colOff>
      <xdr:row>44</xdr:row>
      <xdr:rowOff>107156</xdr:rowOff>
    </xdr:to>
    <xdr:sp macro="" textlink="">
      <xdr:nvSpPr>
        <xdr:cNvPr id="5" name="4 CuadroTexto">
          <a:extLst>
            <a:ext uri="{FF2B5EF4-FFF2-40B4-BE49-F238E27FC236}">
              <a16:creationId xmlns:a16="http://schemas.microsoft.com/office/drawing/2014/main" id="{00000000-0008-0000-3000-000005000000}"/>
            </a:ext>
          </a:extLst>
        </xdr:cNvPr>
        <xdr:cNvSpPr txBox="1"/>
      </xdr:nvSpPr>
      <xdr:spPr>
        <a:xfrm>
          <a:off x="8210562" y="7815262"/>
          <a:ext cx="221932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9</xdr:col>
      <xdr:colOff>371475</xdr:colOff>
      <xdr:row>0</xdr:row>
      <xdr:rowOff>0</xdr:rowOff>
    </xdr:from>
    <xdr:to>
      <xdr:col>10</xdr:col>
      <xdr:colOff>645317</xdr:colOff>
      <xdr:row>3</xdr:row>
      <xdr:rowOff>66675</xdr:rowOff>
    </xdr:to>
    <xdr:sp macro="" textlink="">
      <xdr:nvSpPr>
        <xdr:cNvPr id="7" name="6 CuadroTexto">
          <a:extLst>
            <a:ext uri="{FF2B5EF4-FFF2-40B4-BE49-F238E27FC236}">
              <a16:creationId xmlns:a16="http://schemas.microsoft.com/office/drawing/2014/main" id="{00000000-0008-0000-3000-000007000000}"/>
            </a:ext>
          </a:extLst>
        </xdr:cNvPr>
        <xdr:cNvSpPr txBox="1"/>
      </xdr:nvSpPr>
      <xdr:spPr>
        <a:xfrm>
          <a:off x="10134600" y="0"/>
          <a:ext cx="1369217"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504825</xdr:colOff>
      <xdr:row>2</xdr:row>
      <xdr:rowOff>161925</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0" y="7620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504825</xdr:colOff>
      <xdr:row>0</xdr:row>
      <xdr:rowOff>85725</xdr:rowOff>
    </xdr:from>
    <xdr:to>
      <xdr:col>5</xdr:col>
      <xdr:colOff>752475</xdr:colOff>
      <xdr:row>2</xdr:row>
      <xdr:rowOff>171450</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5153025" y="857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15</xdr:row>
      <xdr:rowOff>23814</xdr:rowOff>
    </xdr:from>
    <xdr:to>
      <xdr:col>1</xdr:col>
      <xdr:colOff>809625</xdr:colOff>
      <xdr:row>18</xdr:row>
      <xdr:rowOff>143131</xdr:rowOff>
    </xdr:to>
    <xdr:sp macro="" textlink="">
      <xdr:nvSpPr>
        <xdr:cNvPr id="4" name="3 CuadroTexto">
          <a:extLst>
            <a:ext uri="{FF2B5EF4-FFF2-40B4-BE49-F238E27FC236}">
              <a16:creationId xmlns:a16="http://schemas.microsoft.com/office/drawing/2014/main" id="{00000000-0008-0000-1A00-000004000000}"/>
            </a:ext>
          </a:extLst>
        </xdr:cNvPr>
        <xdr:cNvSpPr txBox="1"/>
      </xdr:nvSpPr>
      <xdr:spPr>
        <a:xfrm>
          <a:off x="0" y="317658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1</xdr:col>
      <xdr:colOff>1574013</xdr:colOff>
      <xdr:row>15</xdr:row>
      <xdr:rowOff>23813</xdr:rowOff>
    </xdr:from>
    <xdr:to>
      <xdr:col>3</xdr:col>
      <xdr:colOff>38101</xdr:colOff>
      <xdr:row>18</xdr:row>
      <xdr:rowOff>161626</xdr:rowOff>
    </xdr:to>
    <xdr:sp macro="" textlink="">
      <xdr:nvSpPr>
        <xdr:cNvPr id="5" name="4 CuadroTexto">
          <a:extLst>
            <a:ext uri="{FF2B5EF4-FFF2-40B4-BE49-F238E27FC236}">
              <a16:creationId xmlns:a16="http://schemas.microsoft.com/office/drawing/2014/main" id="{00000000-0008-0000-1A00-000005000000}"/>
            </a:ext>
          </a:extLst>
        </xdr:cNvPr>
        <xdr:cNvSpPr txBox="1"/>
      </xdr:nvSpPr>
      <xdr:spPr>
        <a:xfrm>
          <a:off x="2336013" y="317658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116693</xdr:colOff>
      <xdr:row>15</xdr:row>
      <xdr:rowOff>28575</xdr:rowOff>
    </xdr:from>
    <xdr:to>
      <xdr:col>6</xdr:col>
      <xdr:colOff>114300</xdr:colOff>
      <xdr:row>18</xdr:row>
      <xdr:rowOff>175636</xdr:rowOff>
    </xdr:to>
    <xdr:sp macro="" textlink="">
      <xdr:nvSpPr>
        <xdr:cNvPr id="6" name="5 CuadroTexto">
          <a:extLst>
            <a:ext uri="{FF2B5EF4-FFF2-40B4-BE49-F238E27FC236}">
              <a16:creationId xmlns:a16="http://schemas.microsoft.com/office/drawing/2014/main" id="{00000000-0008-0000-1A00-000006000000}"/>
            </a:ext>
          </a:extLst>
        </xdr:cNvPr>
        <xdr:cNvSpPr txBox="1"/>
      </xdr:nvSpPr>
      <xdr:spPr>
        <a:xfrm>
          <a:off x="4764893" y="3181350"/>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B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40</xdr:row>
      <xdr:rowOff>19481</xdr:rowOff>
    </xdr:from>
    <xdr:to>
      <xdr:col>5</xdr:col>
      <xdr:colOff>192430</xdr:colOff>
      <xdr:row>43</xdr:row>
      <xdr:rowOff>166542</xdr:rowOff>
    </xdr:to>
    <xdr:sp macro="" textlink="">
      <xdr:nvSpPr>
        <xdr:cNvPr id="5" name="4 CuadroTexto">
          <a:extLst>
            <a:ext uri="{FF2B5EF4-FFF2-40B4-BE49-F238E27FC236}">
              <a16:creationId xmlns:a16="http://schemas.microsoft.com/office/drawing/2014/main" id="{00000000-0008-0000-1B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B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B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5"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312964</xdr:colOff>
      <xdr:row>0</xdr:row>
      <xdr:rowOff>149679</xdr:rowOff>
    </xdr:from>
    <xdr:to>
      <xdr:col>2</xdr:col>
      <xdr:colOff>628650</xdr:colOff>
      <xdr:row>4</xdr:row>
      <xdr:rowOff>31297</xdr:rowOff>
    </xdr:to>
    <xdr:sp macro="" textlink="">
      <xdr:nvSpPr>
        <xdr:cNvPr id="2" name="1 CuadroTexto">
          <a:extLst>
            <a:ext uri="{FF2B5EF4-FFF2-40B4-BE49-F238E27FC236}">
              <a16:creationId xmlns:a16="http://schemas.microsoft.com/office/drawing/2014/main" id="{00000000-0008-0000-1D00-000002000000}"/>
            </a:ext>
          </a:extLst>
        </xdr:cNvPr>
        <xdr:cNvSpPr txBox="1"/>
      </xdr:nvSpPr>
      <xdr:spPr>
        <a:xfrm>
          <a:off x="312964" y="149679"/>
          <a:ext cx="1134836"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190500</xdr:colOff>
      <xdr:row>0</xdr:row>
      <xdr:rowOff>102054</xdr:rowOff>
    </xdr:from>
    <xdr:to>
      <xdr:col>10</xdr:col>
      <xdr:colOff>831397</xdr:colOff>
      <xdr:row>3</xdr:row>
      <xdr:rowOff>174172</xdr:rowOff>
    </xdr:to>
    <xdr:sp macro="" textlink="">
      <xdr:nvSpPr>
        <xdr:cNvPr id="3" name="2 CuadroTexto">
          <a:extLst>
            <a:ext uri="{FF2B5EF4-FFF2-40B4-BE49-F238E27FC236}">
              <a16:creationId xmlns:a16="http://schemas.microsoft.com/office/drawing/2014/main" id="{00000000-0008-0000-1D00-000003000000}"/>
            </a:ext>
          </a:extLst>
        </xdr:cNvPr>
        <xdr:cNvSpPr txBox="1"/>
      </xdr:nvSpPr>
      <xdr:spPr>
        <a:xfrm>
          <a:off x="7372350" y="102054"/>
          <a:ext cx="1402897"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39</xdr:row>
      <xdr:rowOff>23813</xdr:rowOff>
    </xdr:from>
    <xdr:to>
      <xdr:col>3</xdr:col>
      <xdr:colOff>342900</xdr:colOff>
      <xdr:row>43</xdr:row>
      <xdr:rowOff>66675</xdr:rowOff>
    </xdr:to>
    <xdr:sp macro="" textlink="">
      <xdr:nvSpPr>
        <xdr:cNvPr id="4" name="3 CuadroTexto">
          <a:extLst>
            <a:ext uri="{FF2B5EF4-FFF2-40B4-BE49-F238E27FC236}">
              <a16:creationId xmlns:a16="http://schemas.microsoft.com/office/drawing/2014/main" id="{00000000-0008-0000-1D00-000004000000}"/>
            </a:ext>
          </a:extLst>
        </xdr:cNvPr>
        <xdr:cNvSpPr txBox="1"/>
      </xdr:nvSpPr>
      <xdr:spPr>
        <a:xfrm>
          <a:off x="0" y="638651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4</xdr:col>
      <xdr:colOff>773907</xdr:colOff>
      <xdr:row>39</xdr:row>
      <xdr:rowOff>14287</xdr:rowOff>
    </xdr:from>
    <xdr:to>
      <xdr:col>6</xdr:col>
      <xdr:colOff>323850</xdr:colOff>
      <xdr:row>43</xdr:row>
      <xdr:rowOff>47625</xdr:rowOff>
    </xdr:to>
    <xdr:sp macro="" textlink="">
      <xdr:nvSpPr>
        <xdr:cNvPr id="5" name="4 CuadroTexto">
          <a:extLst>
            <a:ext uri="{FF2B5EF4-FFF2-40B4-BE49-F238E27FC236}">
              <a16:creationId xmlns:a16="http://schemas.microsoft.com/office/drawing/2014/main" id="{00000000-0008-0000-1D00-000005000000}"/>
            </a:ext>
          </a:extLst>
        </xdr:cNvPr>
        <xdr:cNvSpPr txBox="1"/>
      </xdr:nvSpPr>
      <xdr:spPr>
        <a:xfrm>
          <a:off x="2850357" y="637698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454819</xdr:colOff>
      <xdr:row>39</xdr:row>
      <xdr:rowOff>19050</xdr:rowOff>
    </xdr:from>
    <xdr:to>
      <xdr:col>10</xdr:col>
      <xdr:colOff>985838</xdr:colOff>
      <xdr:row>43</xdr:row>
      <xdr:rowOff>47625</xdr:rowOff>
    </xdr:to>
    <xdr:sp macro="" textlink="">
      <xdr:nvSpPr>
        <xdr:cNvPr id="6" name="5 CuadroTexto">
          <a:extLst>
            <a:ext uri="{FF2B5EF4-FFF2-40B4-BE49-F238E27FC236}">
              <a16:creationId xmlns:a16="http://schemas.microsoft.com/office/drawing/2014/main" id="{00000000-0008-0000-1D00-000006000000}"/>
            </a:ext>
          </a:extLst>
        </xdr:cNvPr>
        <xdr:cNvSpPr txBox="1"/>
      </xdr:nvSpPr>
      <xdr:spPr>
        <a:xfrm>
          <a:off x="6703219" y="6381750"/>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E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E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70998</xdr:colOff>
      <xdr:row>40</xdr:row>
      <xdr:rowOff>67106</xdr:rowOff>
    </xdr:from>
    <xdr:to>
      <xdr:col>5</xdr:col>
      <xdr:colOff>278155</xdr:colOff>
      <xdr:row>44</xdr:row>
      <xdr:rowOff>23667</xdr:rowOff>
    </xdr:to>
    <xdr:sp macro="" textlink="">
      <xdr:nvSpPr>
        <xdr:cNvPr id="5" name="4 CuadroTexto">
          <a:extLst>
            <a:ext uri="{FF2B5EF4-FFF2-40B4-BE49-F238E27FC236}">
              <a16:creationId xmlns:a16="http://schemas.microsoft.com/office/drawing/2014/main" id="{00000000-0008-0000-1E00-000005000000}"/>
            </a:ext>
          </a:extLst>
        </xdr:cNvPr>
        <xdr:cNvSpPr txBox="1"/>
      </xdr:nvSpPr>
      <xdr:spPr>
        <a:xfrm>
          <a:off x="2356998"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1E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393990</xdr:colOff>
      <xdr:row>0</xdr:row>
      <xdr:rowOff>57150</xdr:rowOff>
    </xdr:from>
    <xdr:to>
      <xdr:col>8</xdr:col>
      <xdr:colOff>9526</xdr:colOff>
      <xdr:row>1</xdr:row>
      <xdr:rowOff>172315</xdr:rowOff>
    </xdr:to>
    <xdr:sp macro="" textlink="">
      <xdr:nvSpPr>
        <xdr:cNvPr id="7" name="6 CuadroTexto">
          <a:extLst>
            <a:ext uri="{FF2B5EF4-FFF2-40B4-BE49-F238E27FC236}">
              <a16:creationId xmlns:a16="http://schemas.microsoft.com/office/drawing/2014/main" id="{00000000-0008-0000-1E00-000007000000}"/>
            </a:ext>
          </a:extLst>
        </xdr:cNvPr>
        <xdr:cNvSpPr txBox="1"/>
      </xdr:nvSpPr>
      <xdr:spPr>
        <a:xfrm>
          <a:off x="4965990" y="57150"/>
          <a:ext cx="11395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19051</xdr:colOff>
      <xdr:row>38</xdr:row>
      <xdr:rowOff>95250</xdr:rowOff>
    </xdr:from>
    <xdr:to>
      <xdr:col>1</xdr:col>
      <xdr:colOff>1295401</xdr:colOff>
      <xdr:row>41</xdr:row>
      <xdr:rowOff>133350</xdr:rowOff>
    </xdr:to>
    <xdr:sp macro="" textlink="">
      <xdr:nvSpPr>
        <xdr:cNvPr id="3" name="2 CuadroTexto">
          <a:extLst>
            <a:ext uri="{FF2B5EF4-FFF2-40B4-BE49-F238E27FC236}">
              <a16:creationId xmlns:a16="http://schemas.microsoft.com/office/drawing/2014/main" id="{00000000-0008-0000-1F00-000003000000}"/>
            </a:ext>
          </a:extLst>
        </xdr:cNvPr>
        <xdr:cNvSpPr txBox="1"/>
      </xdr:nvSpPr>
      <xdr:spPr>
        <a:xfrm>
          <a:off x="19051" y="6210300"/>
          <a:ext cx="2038350"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533400</xdr:colOff>
      <xdr:row>38</xdr:row>
      <xdr:rowOff>86591</xdr:rowOff>
    </xdr:from>
    <xdr:to>
      <xdr:col>5</xdr:col>
      <xdr:colOff>1838325</xdr:colOff>
      <xdr:row>42</xdr:row>
      <xdr:rowOff>28575</xdr:rowOff>
    </xdr:to>
    <xdr:sp macro="" textlink="">
      <xdr:nvSpPr>
        <xdr:cNvPr id="4" name="3 CuadroTexto">
          <a:extLst>
            <a:ext uri="{FF2B5EF4-FFF2-40B4-BE49-F238E27FC236}">
              <a16:creationId xmlns:a16="http://schemas.microsoft.com/office/drawing/2014/main" id="{00000000-0008-0000-1F00-000004000000}"/>
            </a:ext>
          </a:extLst>
        </xdr:cNvPr>
        <xdr:cNvSpPr txBox="1"/>
      </xdr:nvSpPr>
      <xdr:spPr>
        <a:xfrm>
          <a:off x="5314950" y="4677641"/>
          <a:ext cx="2266950"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1</xdr:col>
      <xdr:colOff>2042673</xdr:colOff>
      <xdr:row>42</xdr:row>
      <xdr:rowOff>431</xdr:rowOff>
    </xdr:from>
    <xdr:to>
      <xdr:col>3</xdr:col>
      <xdr:colOff>516280</xdr:colOff>
      <xdr:row>45</xdr:row>
      <xdr:rowOff>147492</xdr:rowOff>
    </xdr:to>
    <xdr:sp macro="" textlink="">
      <xdr:nvSpPr>
        <xdr:cNvPr id="5" name="4 CuadroTexto">
          <a:extLst>
            <a:ext uri="{FF2B5EF4-FFF2-40B4-BE49-F238E27FC236}">
              <a16:creationId xmlns:a16="http://schemas.microsoft.com/office/drawing/2014/main" id="{00000000-0008-0000-1F00-000005000000}"/>
            </a:ext>
          </a:extLst>
        </xdr:cNvPr>
        <xdr:cNvSpPr txBox="1"/>
      </xdr:nvSpPr>
      <xdr:spPr>
        <a:xfrm>
          <a:off x="2804673" y="68774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F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5</xdr:col>
      <xdr:colOff>403514</xdr:colOff>
      <xdr:row>0</xdr:row>
      <xdr:rowOff>104775</xdr:rowOff>
    </xdr:from>
    <xdr:to>
      <xdr:col>5</xdr:col>
      <xdr:colOff>1596861</xdr:colOff>
      <xdr:row>2</xdr:row>
      <xdr:rowOff>29440</xdr:rowOff>
    </xdr:to>
    <xdr:sp macro="" textlink="">
      <xdr:nvSpPr>
        <xdr:cNvPr id="7" name="6 CuadroTexto">
          <a:extLst>
            <a:ext uri="{FF2B5EF4-FFF2-40B4-BE49-F238E27FC236}">
              <a16:creationId xmlns:a16="http://schemas.microsoft.com/office/drawing/2014/main" id="{00000000-0008-0000-1F00-000007000000}"/>
            </a:ext>
          </a:extLst>
        </xdr:cNvPr>
        <xdr:cNvSpPr txBox="1"/>
      </xdr:nvSpPr>
      <xdr:spPr>
        <a:xfrm>
          <a:off x="5947064" y="1047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2"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3"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4"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5"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6"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47625</xdr:colOff>
      <xdr:row>1</xdr:row>
      <xdr:rowOff>28576</xdr:rowOff>
    </xdr:from>
    <xdr:to>
      <xdr:col>1</xdr:col>
      <xdr:colOff>676275</xdr:colOff>
      <xdr:row>2</xdr:row>
      <xdr:rowOff>123826</xdr:rowOff>
    </xdr:to>
    <xdr:sp macro="" textlink="">
      <xdr:nvSpPr>
        <xdr:cNvPr id="2" name="1 CuadroTexto">
          <a:extLst>
            <a:ext uri="{FF2B5EF4-FFF2-40B4-BE49-F238E27FC236}">
              <a16:creationId xmlns:a16="http://schemas.microsoft.com/office/drawing/2014/main" id="{00000000-0008-0000-2300-000002000000}"/>
            </a:ext>
          </a:extLst>
        </xdr:cNvPr>
        <xdr:cNvSpPr txBox="1"/>
      </xdr:nvSpPr>
      <xdr:spPr>
        <a:xfrm>
          <a:off x="47625" y="209551"/>
          <a:ext cx="13906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276225</xdr:colOff>
      <xdr:row>1</xdr:row>
      <xdr:rowOff>66676</xdr:rowOff>
    </xdr:from>
    <xdr:to>
      <xdr:col>8</xdr:col>
      <xdr:colOff>1504950</xdr:colOff>
      <xdr:row>2</xdr:row>
      <xdr:rowOff>180975</xdr:rowOff>
    </xdr:to>
    <xdr:sp macro="" textlink="">
      <xdr:nvSpPr>
        <xdr:cNvPr id="3" name="2 CuadroTexto">
          <a:extLst>
            <a:ext uri="{FF2B5EF4-FFF2-40B4-BE49-F238E27FC236}">
              <a16:creationId xmlns:a16="http://schemas.microsoft.com/office/drawing/2014/main" id="{00000000-0008-0000-2300-000003000000}"/>
            </a:ext>
          </a:extLst>
        </xdr:cNvPr>
        <xdr:cNvSpPr txBox="1"/>
      </xdr:nvSpPr>
      <xdr:spPr>
        <a:xfrm>
          <a:off x="7305675" y="247651"/>
          <a:ext cx="122872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22</xdr:row>
      <xdr:rowOff>14288</xdr:rowOff>
    </xdr:from>
    <xdr:to>
      <xdr:col>2</xdr:col>
      <xdr:colOff>295275</xdr:colOff>
      <xdr:row>26</xdr:row>
      <xdr:rowOff>19050</xdr:rowOff>
    </xdr:to>
    <xdr:sp macro="" textlink="">
      <xdr:nvSpPr>
        <xdr:cNvPr id="4" name="3 CuadroTexto">
          <a:extLst>
            <a:ext uri="{FF2B5EF4-FFF2-40B4-BE49-F238E27FC236}">
              <a16:creationId xmlns:a16="http://schemas.microsoft.com/office/drawing/2014/main" id="{00000000-0008-0000-2300-000004000000}"/>
            </a:ext>
          </a:extLst>
        </xdr:cNvPr>
        <xdr:cNvSpPr txBox="1"/>
      </xdr:nvSpPr>
      <xdr:spPr>
        <a:xfrm>
          <a:off x="0" y="4014788"/>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335757</xdr:colOff>
      <xdr:row>22</xdr:row>
      <xdr:rowOff>33337</xdr:rowOff>
    </xdr:from>
    <xdr:to>
      <xdr:col>5</xdr:col>
      <xdr:colOff>495300</xdr:colOff>
      <xdr:row>26</xdr:row>
      <xdr:rowOff>28575</xdr:rowOff>
    </xdr:to>
    <xdr:sp macro="" textlink="">
      <xdr:nvSpPr>
        <xdr:cNvPr id="5" name="4 CuadroTexto">
          <a:extLst>
            <a:ext uri="{FF2B5EF4-FFF2-40B4-BE49-F238E27FC236}">
              <a16:creationId xmlns:a16="http://schemas.microsoft.com/office/drawing/2014/main" id="{00000000-0008-0000-2300-000005000000}"/>
            </a:ext>
          </a:extLst>
        </xdr:cNvPr>
        <xdr:cNvSpPr txBox="1"/>
      </xdr:nvSpPr>
      <xdr:spPr>
        <a:xfrm>
          <a:off x="2917032" y="403383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216694</xdr:colOff>
      <xdr:row>22</xdr:row>
      <xdr:rowOff>28575</xdr:rowOff>
    </xdr:from>
    <xdr:to>
      <xdr:col>8</xdr:col>
      <xdr:colOff>1547813</xdr:colOff>
      <xdr:row>26</xdr:row>
      <xdr:rowOff>19050</xdr:rowOff>
    </xdr:to>
    <xdr:sp macro="" textlink="">
      <xdr:nvSpPr>
        <xdr:cNvPr id="6" name="5 CuadroTexto">
          <a:extLst>
            <a:ext uri="{FF2B5EF4-FFF2-40B4-BE49-F238E27FC236}">
              <a16:creationId xmlns:a16="http://schemas.microsoft.com/office/drawing/2014/main" id="{00000000-0008-0000-2300-000006000000}"/>
            </a:ext>
          </a:extLst>
        </xdr:cNvPr>
        <xdr:cNvSpPr txBox="1"/>
      </xdr:nvSpPr>
      <xdr:spPr>
        <a:xfrm>
          <a:off x="6350794" y="402907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19050</xdr:rowOff>
    </xdr:from>
    <xdr:to>
      <xdr:col>1</xdr:col>
      <xdr:colOff>1200150</xdr:colOff>
      <xdr:row>3</xdr:row>
      <xdr:rowOff>123825</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19100" y="76200"/>
          <a:ext cx="1114425"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3</xdr:col>
      <xdr:colOff>619125</xdr:colOff>
      <xdr:row>1</xdr:row>
      <xdr:rowOff>28575</xdr:rowOff>
    </xdr:from>
    <xdr:to>
      <xdr:col>5</xdr:col>
      <xdr:colOff>904875</xdr:colOff>
      <xdr:row>3</xdr:row>
      <xdr:rowOff>133350</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5676900" y="85725"/>
          <a:ext cx="12573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161925</xdr:colOff>
      <xdr:row>74</xdr:row>
      <xdr:rowOff>33339</xdr:rowOff>
    </xdr:from>
    <xdr:to>
      <xdr:col>1</xdr:col>
      <xdr:colOff>1400175</xdr:colOff>
      <xdr:row>77</xdr:row>
      <xdr:rowOff>116681</xdr:rowOff>
    </xdr:to>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161925" y="12044364"/>
          <a:ext cx="1571625"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2440788</xdr:colOff>
      <xdr:row>74</xdr:row>
      <xdr:rowOff>14288</xdr:rowOff>
    </xdr:from>
    <xdr:to>
      <xdr:col>2</xdr:col>
      <xdr:colOff>47626</xdr:colOff>
      <xdr:row>77</xdr:row>
      <xdr:rowOff>145255</xdr:rowOff>
    </xdr:to>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2774163" y="12025313"/>
          <a:ext cx="1512088"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259567</xdr:colOff>
      <xdr:row>74</xdr:row>
      <xdr:rowOff>9525</xdr:rowOff>
    </xdr:from>
    <xdr:to>
      <xdr:col>5</xdr:col>
      <xdr:colOff>923924</xdr:colOff>
      <xdr:row>78</xdr:row>
      <xdr:rowOff>2380</xdr:rowOff>
    </xdr:to>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5317342" y="12020550"/>
          <a:ext cx="163590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4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4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9956</xdr:rowOff>
    </xdr:from>
    <xdr:to>
      <xdr:col>5</xdr:col>
      <xdr:colOff>240055</xdr:colOff>
      <xdr:row>43</xdr:row>
      <xdr:rowOff>157017</xdr:rowOff>
    </xdr:to>
    <xdr:sp macro="" textlink="">
      <xdr:nvSpPr>
        <xdr:cNvPr id="5" name="4 CuadroTexto">
          <a:extLst>
            <a:ext uri="{FF2B5EF4-FFF2-40B4-BE49-F238E27FC236}">
              <a16:creationId xmlns:a16="http://schemas.microsoft.com/office/drawing/2014/main" id="{00000000-0008-0000-2400-000005000000}"/>
            </a:ext>
          </a:extLst>
        </xdr:cNvPr>
        <xdr:cNvSpPr txBox="1"/>
      </xdr:nvSpPr>
      <xdr:spPr>
        <a:xfrm>
          <a:off x="2318898" y="7649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4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413040</xdr:colOff>
      <xdr:row>0</xdr:row>
      <xdr:rowOff>57150</xdr:rowOff>
    </xdr:from>
    <xdr:to>
      <xdr:col>7</xdr:col>
      <xdr:colOff>752476</xdr:colOff>
      <xdr:row>1</xdr:row>
      <xdr:rowOff>172315</xdr:rowOff>
    </xdr:to>
    <xdr:sp macro="" textlink="">
      <xdr:nvSpPr>
        <xdr:cNvPr id="7" name="6 CuadroTexto">
          <a:extLst>
            <a:ext uri="{FF2B5EF4-FFF2-40B4-BE49-F238E27FC236}">
              <a16:creationId xmlns:a16="http://schemas.microsoft.com/office/drawing/2014/main" id="{00000000-0008-0000-2400-000007000000}"/>
            </a:ext>
          </a:extLst>
        </xdr:cNvPr>
        <xdr:cNvSpPr txBox="1"/>
      </xdr:nvSpPr>
      <xdr:spPr>
        <a:xfrm>
          <a:off x="4985040" y="57150"/>
          <a:ext cx="11014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38101</xdr:colOff>
      <xdr:row>1</xdr:row>
      <xdr:rowOff>9526</xdr:rowOff>
    </xdr:from>
    <xdr:to>
      <xdr:col>1</xdr:col>
      <xdr:colOff>400050</xdr:colOff>
      <xdr:row>2</xdr:row>
      <xdr:rowOff>104776</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38101" y="190501"/>
          <a:ext cx="1133474"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3</xdr:col>
      <xdr:colOff>247650</xdr:colOff>
      <xdr:row>1</xdr:row>
      <xdr:rowOff>19051</xdr:rowOff>
    </xdr:from>
    <xdr:to>
      <xdr:col>3</xdr:col>
      <xdr:colOff>1762125</xdr:colOff>
      <xdr:row>2</xdr:row>
      <xdr:rowOff>133350</xdr:rowOff>
    </xdr:to>
    <xdr:sp macro="" textlink="">
      <xdr:nvSpPr>
        <xdr:cNvPr id="3" name="2 CuadroTexto">
          <a:extLst>
            <a:ext uri="{FF2B5EF4-FFF2-40B4-BE49-F238E27FC236}">
              <a16:creationId xmlns:a16="http://schemas.microsoft.com/office/drawing/2014/main" id="{00000000-0008-0000-2500-000003000000}"/>
            </a:ext>
          </a:extLst>
        </xdr:cNvPr>
        <xdr:cNvSpPr txBox="1"/>
      </xdr:nvSpPr>
      <xdr:spPr>
        <a:xfrm>
          <a:off x="5638800" y="200026"/>
          <a:ext cx="151447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28575</xdr:colOff>
      <xdr:row>29</xdr:row>
      <xdr:rowOff>23813</xdr:rowOff>
    </xdr:from>
    <xdr:to>
      <xdr:col>1</xdr:col>
      <xdr:colOff>1314450</xdr:colOff>
      <xdr:row>33</xdr:row>
      <xdr:rowOff>28575</xdr:rowOff>
    </xdr:to>
    <xdr:sp macro="" textlink="">
      <xdr:nvSpPr>
        <xdr:cNvPr id="4" name="3 CuadroTexto">
          <a:extLst>
            <a:ext uri="{FF2B5EF4-FFF2-40B4-BE49-F238E27FC236}">
              <a16:creationId xmlns:a16="http://schemas.microsoft.com/office/drawing/2014/main" id="{00000000-0008-0000-2500-000004000000}"/>
            </a:ext>
          </a:extLst>
        </xdr:cNvPr>
        <xdr:cNvSpPr txBox="1"/>
      </xdr:nvSpPr>
      <xdr:spPr>
        <a:xfrm>
          <a:off x="28575" y="4852988"/>
          <a:ext cx="2057400"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1</xdr:col>
      <xdr:colOff>402432</xdr:colOff>
      <xdr:row>29</xdr:row>
      <xdr:rowOff>23812</xdr:rowOff>
    </xdr:from>
    <xdr:to>
      <xdr:col>2</xdr:col>
      <xdr:colOff>1209675</xdr:colOff>
      <xdr:row>33</xdr:row>
      <xdr:rowOff>19050</xdr:rowOff>
    </xdr:to>
    <xdr:sp macro="" textlink="">
      <xdr:nvSpPr>
        <xdr:cNvPr id="5" name="4 CuadroTexto">
          <a:extLst>
            <a:ext uri="{FF2B5EF4-FFF2-40B4-BE49-F238E27FC236}">
              <a16:creationId xmlns:a16="http://schemas.microsoft.com/office/drawing/2014/main" id="{00000000-0008-0000-2500-000005000000}"/>
            </a:ext>
          </a:extLst>
        </xdr:cNvPr>
        <xdr:cNvSpPr txBox="1"/>
      </xdr:nvSpPr>
      <xdr:spPr>
        <a:xfrm>
          <a:off x="2221707" y="2671762"/>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2</xdr:col>
      <xdr:colOff>1845469</xdr:colOff>
      <xdr:row>29</xdr:row>
      <xdr:rowOff>28575</xdr:rowOff>
    </xdr:from>
    <xdr:to>
      <xdr:col>4</xdr:col>
      <xdr:colOff>109538</xdr:colOff>
      <xdr:row>33</xdr:row>
      <xdr:rowOff>19050</xdr:rowOff>
    </xdr:to>
    <xdr:sp macro="" textlink="">
      <xdr:nvSpPr>
        <xdr:cNvPr id="6" name="5 CuadroTexto">
          <a:extLst>
            <a:ext uri="{FF2B5EF4-FFF2-40B4-BE49-F238E27FC236}">
              <a16:creationId xmlns:a16="http://schemas.microsoft.com/office/drawing/2014/main" id="{00000000-0008-0000-2500-000006000000}"/>
            </a:ext>
          </a:extLst>
        </xdr:cNvPr>
        <xdr:cNvSpPr txBox="1"/>
      </xdr:nvSpPr>
      <xdr:spPr>
        <a:xfrm>
          <a:off x="5045869" y="267652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390525</xdr:colOff>
      <xdr:row>34</xdr:row>
      <xdr:rowOff>76200</xdr:rowOff>
    </xdr:from>
    <xdr:to>
      <xdr:col>2</xdr:col>
      <xdr:colOff>438150</xdr:colOff>
      <xdr:row>39</xdr:row>
      <xdr:rowOff>38100</xdr:rowOff>
    </xdr:to>
    <xdr:sp macro="" textlink="">
      <xdr:nvSpPr>
        <xdr:cNvPr id="7" name="2 CuadroTexto">
          <a:extLst>
            <a:ext uri="{FF2B5EF4-FFF2-40B4-BE49-F238E27FC236}">
              <a16:creationId xmlns:a16="http://schemas.microsoft.com/office/drawing/2014/main" id="{00000000-0008-0000-2600-000003000000}"/>
            </a:ext>
          </a:extLst>
        </xdr:cNvPr>
        <xdr:cNvSpPr txBox="1"/>
      </xdr:nvSpPr>
      <xdr:spPr>
        <a:xfrm>
          <a:off x="390525" y="71342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34</xdr:row>
      <xdr:rowOff>77066</xdr:rowOff>
    </xdr:from>
    <xdr:to>
      <xdr:col>7</xdr:col>
      <xdr:colOff>583618</xdr:colOff>
      <xdr:row>38</xdr:row>
      <xdr:rowOff>19050</xdr:rowOff>
    </xdr:to>
    <xdr:sp macro="" textlink="">
      <xdr:nvSpPr>
        <xdr:cNvPr id="9" name="3 CuadroTexto">
          <a:extLst>
            <a:ext uri="{FF2B5EF4-FFF2-40B4-BE49-F238E27FC236}">
              <a16:creationId xmlns:a16="http://schemas.microsoft.com/office/drawing/2014/main" id="{00000000-0008-0000-2600-000004000000}"/>
            </a:ext>
          </a:extLst>
        </xdr:cNvPr>
        <xdr:cNvSpPr txBox="1"/>
      </xdr:nvSpPr>
      <xdr:spPr>
        <a:xfrm>
          <a:off x="4405530" y="71350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38</xdr:row>
      <xdr:rowOff>29006</xdr:rowOff>
    </xdr:from>
    <xdr:to>
      <xdr:col>5</xdr:col>
      <xdr:colOff>211480</xdr:colOff>
      <xdr:row>41</xdr:row>
      <xdr:rowOff>176067</xdr:rowOff>
    </xdr:to>
    <xdr:sp macro="" textlink="">
      <xdr:nvSpPr>
        <xdr:cNvPr id="10" name="4 CuadroTexto">
          <a:extLst>
            <a:ext uri="{FF2B5EF4-FFF2-40B4-BE49-F238E27FC236}">
              <a16:creationId xmlns:a16="http://schemas.microsoft.com/office/drawing/2014/main" id="{00000000-0008-0000-2600-000005000000}"/>
            </a:ext>
          </a:extLst>
        </xdr:cNvPr>
        <xdr:cNvSpPr txBox="1"/>
      </xdr:nvSpPr>
      <xdr:spPr>
        <a:xfrm>
          <a:off x="22903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180975</xdr:rowOff>
    </xdr:from>
    <xdr:to>
      <xdr:col>1</xdr:col>
      <xdr:colOff>380999</xdr:colOff>
      <xdr:row>1</xdr:row>
      <xdr:rowOff>277091</xdr:rowOff>
    </xdr:to>
    <xdr:sp macro="" textlink="">
      <xdr:nvSpPr>
        <xdr:cNvPr id="11" name="5 CuadroTexto">
          <a:extLst>
            <a:ext uri="{FF2B5EF4-FFF2-40B4-BE49-F238E27FC236}">
              <a16:creationId xmlns:a16="http://schemas.microsoft.com/office/drawing/2014/main" id="{00000000-0008-0000-2600-000006000000}"/>
            </a:ext>
          </a:extLst>
        </xdr:cNvPr>
        <xdr:cNvSpPr txBox="1"/>
      </xdr:nvSpPr>
      <xdr:spPr>
        <a:xfrm>
          <a:off x="0" y="180975"/>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361950</xdr:colOff>
      <xdr:row>1</xdr:row>
      <xdr:rowOff>19050</xdr:rowOff>
    </xdr:from>
    <xdr:to>
      <xdr:col>7</xdr:col>
      <xdr:colOff>742949</xdr:colOff>
      <xdr:row>1</xdr:row>
      <xdr:rowOff>305666</xdr:rowOff>
    </xdr:to>
    <xdr:sp macro="" textlink="">
      <xdr:nvSpPr>
        <xdr:cNvPr id="12" name="7 CuadroTexto">
          <a:extLst>
            <a:ext uri="{FF2B5EF4-FFF2-40B4-BE49-F238E27FC236}">
              <a16:creationId xmlns:a16="http://schemas.microsoft.com/office/drawing/2014/main" id="{00000000-0008-0000-2600-000008000000}"/>
            </a:ext>
          </a:extLst>
        </xdr:cNvPr>
        <xdr:cNvSpPr txBox="1"/>
      </xdr:nvSpPr>
      <xdr:spPr>
        <a:xfrm>
          <a:off x="4933950" y="20955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1 CuadroTexto">
          <a:extLst>
            <a:ext uri="{FF2B5EF4-FFF2-40B4-BE49-F238E27FC236}">
              <a16:creationId xmlns:a16="http://schemas.microsoft.com/office/drawing/2014/main" id="{00000000-0008-0000-2700-000002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292678</xdr:colOff>
      <xdr:row>0</xdr:row>
      <xdr:rowOff>95251</xdr:rowOff>
    </xdr:from>
    <xdr:to>
      <xdr:col>2</xdr:col>
      <xdr:colOff>724025</xdr:colOff>
      <xdr:row>2</xdr:row>
      <xdr:rowOff>28575</xdr:rowOff>
    </xdr:to>
    <xdr:sp macro="" textlink="">
      <xdr:nvSpPr>
        <xdr:cNvPr id="11" name="2 CuadroTexto">
          <a:extLst>
            <a:ext uri="{FF2B5EF4-FFF2-40B4-BE49-F238E27FC236}">
              <a16:creationId xmlns:a16="http://schemas.microsoft.com/office/drawing/2014/main" id="{00000000-0008-0000-2700-000003000000}"/>
            </a:ext>
          </a:extLst>
        </xdr:cNvPr>
        <xdr:cNvSpPr txBox="1"/>
      </xdr:nvSpPr>
      <xdr:spPr>
        <a:xfrm>
          <a:off x="5401542" y="95251"/>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24</xdr:row>
      <xdr:rowOff>17318</xdr:rowOff>
    </xdr:from>
    <xdr:to>
      <xdr:col>0</xdr:col>
      <xdr:colOff>1571625</xdr:colOff>
      <xdr:row>27</xdr:row>
      <xdr:rowOff>145294</xdr:rowOff>
    </xdr:to>
    <xdr:sp macro="" textlink="">
      <xdr:nvSpPr>
        <xdr:cNvPr id="12" name="6 CuadroTexto">
          <a:extLst>
            <a:ext uri="{FF2B5EF4-FFF2-40B4-BE49-F238E27FC236}">
              <a16:creationId xmlns:a16="http://schemas.microsoft.com/office/drawing/2014/main" id="{00000000-0008-0000-2700-000007000000}"/>
            </a:ext>
          </a:extLst>
        </xdr:cNvPr>
        <xdr:cNvSpPr txBox="1"/>
      </xdr:nvSpPr>
      <xdr:spPr>
        <a:xfrm>
          <a:off x="0" y="4760768"/>
          <a:ext cx="1571625" cy="689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2562875</xdr:colOff>
      <xdr:row>24</xdr:row>
      <xdr:rowOff>9524</xdr:rowOff>
    </xdr:from>
    <xdr:to>
      <xdr:col>0</xdr:col>
      <xdr:colOff>4074963</xdr:colOff>
      <xdr:row>27</xdr:row>
      <xdr:rowOff>155996</xdr:rowOff>
    </xdr:to>
    <xdr:sp macro="" textlink="">
      <xdr:nvSpPr>
        <xdr:cNvPr id="13" name="7 CuadroTexto">
          <a:extLst>
            <a:ext uri="{FF2B5EF4-FFF2-40B4-BE49-F238E27FC236}">
              <a16:creationId xmlns:a16="http://schemas.microsoft.com/office/drawing/2014/main" id="{00000000-0008-0000-2700-000008000000}"/>
            </a:ext>
          </a:extLst>
        </xdr:cNvPr>
        <xdr:cNvSpPr txBox="1"/>
      </xdr:nvSpPr>
      <xdr:spPr>
        <a:xfrm>
          <a:off x="2562875" y="4752974"/>
          <a:ext cx="1512088" cy="708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4901039</xdr:colOff>
      <xdr:row>24</xdr:row>
      <xdr:rowOff>9090</xdr:rowOff>
    </xdr:from>
    <xdr:to>
      <xdr:col>2</xdr:col>
      <xdr:colOff>761332</xdr:colOff>
      <xdr:row>27</xdr:row>
      <xdr:rowOff>164810</xdr:rowOff>
    </xdr:to>
    <xdr:sp macro="" textlink="">
      <xdr:nvSpPr>
        <xdr:cNvPr id="14" name="8 CuadroTexto">
          <a:extLst>
            <a:ext uri="{FF2B5EF4-FFF2-40B4-BE49-F238E27FC236}">
              <a16:creationId xmlns:a16="http://schemas.microsoft.com/office/drawing/2014/main" id="{00000000-0008-0000-2700-000009000000}"/>
            </a:ext>
          </a:extLst>
        </xdr:cNvPr>
        <xdr:cNvSpPr txBox="1"/>
      </xdr:nvSpPr>
      <xdr:spPr>
        <a:xfrm>
          <a:off x="4901039" y="4752540"/>
          <a:ext cx="1727693" cy="71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3 CuadroTexto">
          <a:extLst>
            <a:ext uri="{FF2B5EF4-FFF2-40B4-BE49-F238E27FC236}">
              <a16:creationId xmlns:a16="http://schemas.microsoft.com/office/drawing/2014/main" id="{00000000-0008-0000-2800-000004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309996</xdr:colOff>
      <xdr:row>0</xdr:row>
      <xdr:rowOff>95251</xdr:rowOff>
    </xdr:from>
    <xdr:to>
      <xdr:col>2</xdr:col>
      <xdr:colOff>741343</xdr:colOff>
      <xdr:row>2</xdr:row>
      <xdr:rowOff>28575</xdr:rowOff>
    </xdr:to>
    <xdr:sp macro="" textlink="">
      <xdr:nvSpPr>
        <xdr:cNvPr id="11" name="4 CuadroTexto">
          <a:extLst>
            <a:ext uri="{FF2B5EF4-FFF2-40B4-BE49-F238E27FC236}">
              <a16:creationId xmlns:a16="http://schemas.microsoft.com/office/drawing/2014/main" id="{00000000-0008-0000-2800-000005000000}"/>
            </a:ext>
          </a:extLst>
        </xdr:cNvPr>
        <xdr:cNvSpPr txBox="1"/>
      </xdr:nvSpPr>
      <xdr:spPr>
        <a:xfrm>
          <a:off x="5418860" y="95251"/>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103909</xdr:colOff>
      <xdr:row>45</xdr:row>
      <xdr:rowOff>17318</xdr:rowOff>
    </xdr:from>
    <xdr:to>
      <xdr:col>0</xdr:col>
      <xdr:colOff>1675534</xdr:colOff>
      <xdr:row>48</xdr:row>
      <xdr:rowOff>136635</xdr:rowOff>
    </xdr:to>
    <xdr:sp macro="" textlink="">
      <xdr:nvSpPr>
        <xdr:cNvPr id="12" name="6 CuadroTexto">
          <a:extLst>
            <a:ext uri="{FF2B5EF4-FFF2-40B4-BE49-F238E27FC236}">
              <a16:creationId xmlns:a16="http://schemas.microsoft.com/office/drawing/2014/main" id="{00000000-0008-0000-2800-000007000000}"/>
            </a:ext>
          </a:extLst>
        </xdr:cNvPr>
        <xdr:cNvSpPr txBox="1"/>
      </xdr:nvSpPr>
      <xdr:spPr>
        <a:xfrm>
          <a:off x="103909" y="8589818"/>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2424330</xdr:colOff>
      <xdr:row>45</xdr:row>
      <xdr:rowOff>18183</xdr:rowOff>
    </xdr:from>
    <xdr:to>
      <xdr:col>0</xdr:col>
      <xdr:colOff>3936418</xdr:colOff>
      <xdr:row>48</xdr:row>
      <xdr:rowOff>155996</xdr:rowOff>
    </xdr:to>
    <xdr:sp macro="" textlink="">
      <xdr:nvSpPr>
        <xdr:cNvPr id="13" name="7 CuadroTexto">
          <a:extLst>
            <a:ext uri="{FF2B5EF4-FFF2-40B4-BE49-F238E27FC236}">
              <a16:creationId xmlns:a16="http://schemas.microsoft.com/office/drawing/2014/main" id="{00000000-0008-0000-2800-000008000000}"/>
            </a:ext>
          </a:extLst>
        </xdr:cNvPr>
        <xdr:cNvSpPr txBox="1"/>
      </xdr:nvSpPr>
      <xdr:spPr>
        <a:xfrm>
          <a:off x="2424330" y="859068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4883721</xdr:colOff>
      <xdr:row>45</xdr:row>
      <xdr:rowOff>431</xdr:rowOff>
    </xdr:from>
    <xdr:to>
      <xdr:col>2</xdr:col>
      <xdr:colOff>744014</xdr:colOff>
      <xdr:row>48</xdr:row>
      <xdr:rowOff>147492</xdr:rowOff>
    </xdr:to>
    <xdr:sp macro="" textlink="">
      <xdr:nvSpPr>
        <xdr:cNvPr id="14" name="8 CuadroTexto">
          <a:extLst>
            <a:ext uri="{FF2B5EF4-FFF2-40B4-BE49-F238E27FC236}">
              <a16:creationId xmlns:a16="http://schemas.microsoft.com/office/drawing/2014/main" id="{00000000-0008-0000-2800-000009000000}"/>
            </a:ext>
          </a:extLst>
        </xdr:cNvPr>
        <xdr:cNvSpPr txBox="1"/>
      </xdr:nvSpPr>
      <xdr:spPr>
        <a:xfrm>
          <a:off x="4883721" y="8572931"/>
          <a:ext cx="1727693"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28575</xdr:colOff>
      <xdr:row>84</xdr:row>
      <xdr:rowOff>180975</xdr:rowOff>
    </xdr:from>
    <xdr:to>
      <xdr:col>0</xdr:col>
      <xdr:colOff>2438400</xdr:colOff>
      <xdr:row>89</xdr:row>
      <xdr:rowOff>142875</xdr:rowOff>
    </xdr:to>
    <xdr:sp macro="" textlink="">
      <xdr:nvSpPr>
        <xdr:cNvPr id="5" name="2 CuadroTexto">
          <a:extLst>
            <a:ext uri="{FF2B5EF4-FFF2-40B4-BE49-F238E27FC236}">
              <a16:creationId xmlns:a16="http://schemas.microsoft.com/office/drawing/2014/main" id="{00000000-0008-0000-3900-000003000000}"/>
            </a:ext>
          </a:extLst>
        </xdr:cNvPr>
        <xdr:cNvSpPr txBox="1"/>
      </xdr:nvSpPr>
      <xdr:spPr>
        <a:xfrm>
          <a:off x="28575" y="16544925"/>
          <a:ext cx="24098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719355</xdr:colOff>
      <xdr:row>85</xdr:row>
      <xdr:rowOff>10391</xdr:rowOff>
    </xdr:from>
    <xdr:to>
      <xdr:col>3</xdr:col>
      <xdr:colOff>621718</xdr:colOff>
      <xdr:row>88</xdr:row>
      <xdr:rowOff>142875</xdr:rowOff>
    </xdr:to>
    <xdr:sp macro="" textlink="">
      <xdr:nvSpPr>
        <xdr:cNvPr id="6" name="3 CuadroTexto">
          <a:extLst>
            <a:ext uri="{FF2B5EF4-FFF2-40B4-BE49-F238E27FC236}">
              <a16:creationId xmlns:a16="http://schemas.microsoft.com/office/drawing/2014/main" id="{00000000-0008-0000-3900-000004000000}"/>
            </a:ext>
          </a:extLst>
        </xdr:cNvPr>
        <xdr:cNvSpPr txBox="1"/>
      </xdr:nvSpPr>
      <xdr:spPr>
        <a:xfrm>
          <a:off x="5205630" y="16564841"/>
          <a:ext cx="15978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4114799</xdr:colOff>
      <xdr:row>84</xdr:row>
      <xdr:rowOff>181406</xdr:rowOff>
    </xdr:from>
    <xdr:to>
      <xdr:col>5</xdr:col>
      <xdr:colOff>573429</xdr:colOff>
      <xdr:row>88</xdr:row>
      <xdr:rowOff>137967</xdr:rowOff>
    </xdr:to>
    <xdr:sp macro="" textlink="">
      <xdr:nvSpPr>
        <xdr:cNvPr id="7" name="4 CuadroTexto">
          <a:extLst>
            <a:ext uri="{FF2B5EF4-FFF2-40B4-BE49-F238E27FC236}">
              <a16:creationId xmlns:a16="http://schemas.microsoft.com/office/drawing/2014/main" id="{00000000-0008-0000-3900-000005000000}"/>
            </a:ext>
          </a:extLst>
        </xdr:cNvPr>
        <xdr:cNvSpPr txBox="1"/>
      </xdr:nvSpPr>
      <xdr:spPr>
        <a:xfrm>
          <a:off x="10296524" y="16545356"/>
          <a:ext cx="2068855"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285750</xdr:colOff>
      <xdr:row>37</xdr:row>
      <xdr:rowOff>152400</xdr:rowOff>
    </xdr:from>
    <xdr:to>
      <xdr:col>2</xdr:col>
      <xdr:colOff>333375</xdr:colOff>
      <xdr:row>41</xdr:row>
      <xdr:rowOff>152400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285750" y="8667750"/>
          <a:ext cx="32861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3</xdr:col>
      <xdr:colOff>128805</xdr:colOff>
      <xdr:row>38</xdr:row>
      <xdr:rowOff>866</xdr:rowOff>
    </xdr:from>
    <xdr:to>
      <xdr:col>5</xdr:col>
      <xdr:colOff>116893</xdr:colOff>
      <xdr:row>41</xdr:row>
      <xdr:rowOff>133350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548405" y="8706716"/>
          <a:ext cx="23502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5</xdr:col>
      <xdr:colOff>918723</xdr:colOff>
      <xdr:row>37</xdr:row>
      <xdr:rowOff>181406</xdr:rowOff>
    </xdr:from>
    <xdr:to>
      <xdr:col>7</xdr:col>
      <xdr:colOff>1125880</xdr:colOff>
      <xdr:row>41</xdr:row>
      <xdr:rowOff>137967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7700523" y="8696756"/>
          <a:ext cx="25693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400050</xdr:colOff>
      <xdr:row>21</xdr:row>
      <xdr:rowOff>19050</xdr:rowOff>
    </xdr:from>
    <xdr:to>
      <xdr:col>2</xdr:col>
      <xdr:colOff>447675</xdr:colOff>
      <xdr:row>25</xdr:row>
      <xdr:rowOff>171450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400050" y="5048250"/>
          <a:ext cx="33909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481230</xdr:colOff>
      <xdr:row>21</xdr:row>
      <xdr:rowOff>10391</xdr:rowOff>
    </xdr:from>
    <xdr:to>
      <xdr:col>6</xdr:col>
      <xdr:colOff>469318</xdr:colOff>
      <xdr:row>24</xdr:row>
      <xdr:rowOff>142875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053355" y="5039591"/>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8</xdr:col>
      <xdr:colOff>413898</xdr:colOff>
      <xdr:row>21</xdr:row>
      <xdr:rowOff>9956</xdr:rowOff>
    </xdr:from>
    <xdr:to>
      <xdr:col>10</xdr:col>
      <xdr:colOff>621055</xdr:colOff>
      <xdr:row>24</xdr:row>
      <xdr:rowOff>157017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10443723" y="5039156"/>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9525</xdr:colOff>
      <xdr:row>79</xdr:row>
      <xdr:rowOff>0</xdr:rowOff>
    </xdr:from>
    <xdr:to>
      <xdr:col>0</xdr:col>
      <xdr:colOff>2219325</xdr:colOff>
      <xdr:row>83</xdr:row>
      <xdr:rowOff>47625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9525" y="15535275"/>
          <a:ext cx="2209800"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805080</xdr:colOff>
      <xdr:row>78</xdr:row>
      <xdr:rowOff>105641</xdr:rowOff>
    </xdr:from>
    <xdr:to>
      <xdr:col>3</xdr:col>
      <xdr:colOff>507418</xdr:colOff>
      <xdr:row>82</xdr:row>
      <xdr:rowOff>47625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5920005" y="154504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3252348</xdr:colOff>
      <xdr:row>78</xdr:row>
      <xdr:rowOff>152831</xdr:rowOff>
    </xdr:from>
    <xdr:to>
      <xdr:col>0</xdr:col>
      <xdr:colOff>5069230</xdr:colOff>
      <xdr:row>82</xdr:row>
      <xdr:rowOff>109392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252348" y="15497606"/>
          <a:ext cx="1816882"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324581</xdr:colOff>
      <xdr:row>78</xdr:row>
      <xdr:rowOff>171450</xdr:rowOff>
    </xdr:from>
    <xdr:to>
      <xdr:col>0</xdr:col>
      <xdr:colOff>2645018</xdr:colOff>
      <xdr:row>82</xdr:row>
      <xdr:rowOff>36634</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24581" y="15726508"/>
          <a:ext cx="2320437" cy="627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2049</xdr:colOff>
      <xdr:row>78</xdr:row>
      <xdr:rowOff>150335</xdr:rowOff>
    </xdr:from>
    <xdr:to>
      <xdr:col>2</xdr:col>
      <xdr:colOff>942637</xdr:colOff>
      <xdr:row>82</xdr:row>
      <xdr:rowOff>92319</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804722" y="15705393"/>
          <a:ext cx="1893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470316</xdr:colOff>
      <xdr:row>78</xdr:row>
      <xdr:rowOff>112533</xdr:rowOff>
    </xdr:from>
    <xdr:to>
      <xdr:col>6</xdr:col>
      <xdr:colOff>677473</xdr:colOff>
      <xdr:row>82</xdr:row>
      <xdr:rowOff>69094</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7130489" y="15667591"/>
          <a:ext cx="2112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152400</xdr:colOff>
      <xdr:row>0</xdr:row>
      <xdr:rowOff>47625</xdr:rowOff>
    </xdr:from>
    <xdr:to>
      <xdr:col>5</xdr:col>
      <xdr:colOff>600075</xdr:colOff>
      <xdr:row>3</xdr:row>
      <xdr:rowOff>28575</xdr:rowOff>
    </xdr:to>
    <xdr:sp macro="" textlink="">
      <xdr:nvSpPr>
        <xdr:cNvPr id="3" name="2 CuadroTexto">
          <a:extLst>
            <a:ext uri="{FF2B5EF4-FFF2-40B4-BE49-F238E27FC236}">
              <a16:creationId xmlns:a16="http://schemas.microsoft.com/office/drawing/2014/main" id="{00000000-0008-0000-06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28575</xdr:colOff>
      <xdr:row>33</xdr:row>
      <xdr:rowOff>100014</xdr:rowOff>
    </xdr:from>
    <xdr:to>
      <xdr:col>0</xdr:col>
      <xdr:colOff>1600200</xdr:colOff>
      <xdr:row>37</xdr:row>
      <xdr:rowOff>143131</xdr:rowOff>
    </xdr:to>
    <xdr:sp macro="" textlink="">
      <xdr:nvSpPr>
        <xdr:cNvPr id="4" name="3 CuadroTexto">
          <a:extLst>
            <a:ext uri="{FF2B5EF4-FFF2-40B4-BE49-F238E27FC236}">
              <a16:creationId xmlns:a16="http://schemas.microsoft.com/office/drawing/2014/main" id="{00000000-0008-0000-0600-000004000000}"/>
            </a:ext>
          </a:extLst>
        </xdr:cNvPr>
        <xdr:cNvSpPr txBox="1"/>
      </xdr:nvSpPr>
      <xdr:spPr>
        <a:xfrm>
          <a:off x="28575" y="5881689"/>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2145513</xdr:colOff>
      <xdr:row>33</xdr:row>
      <xdr:rowOff>109538</xdr:rowOff>
    </xdr:from>
    <xdr:to>
      <xdr:col>2</xdr:col>
      <xdr:colOff>285751</xdr:colOff>
      <xdr:row>38</xdr:row>
      <xdr:rowOff>9226</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2145513" y="589121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288143</xdr:colOff>
      <xdr:row>33</xdr:row>
      <xdr:rowOff>85725</xdr:rowOff>
    </xdr:from>
    <xdr:to>
      <xdr:col>6</xdr:col>
      <xdr:colOff>19050</xdr:colOff>
      <xdr:row>37</xdr:row>
      <xdr:rowOff>156586</xdr:rowOff>
    </xdr:to>
    <xdr:sp macro="" textlink="">
      <xdr:nvSpPr>
        <xdr:cNvPr id="6" name="5 CuadroTexto">
          <a:extLst>
            <a:ext uri="{FF2B5EF4-FFF2-40B4-BE49-F238E27FC236}">
              <a16:creationId xmlns:a16="http://schemas.microsoft.com/office/drawing/2014/main" id="{00000000-0008-0000-0600-000006000000}"/>
            </a:ext>
          </a:extLst>
        </xdr:cNvPr>
        <xdr:cNvSpPr txBox="1"/>
      </xdr:nvSpPr>
      <xdr:spPr>
        <a:xfrm>
          <a:off x="4326743" y="5867400"/>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161925</xdr:colOff>
      <xdr:row>161</xdr:row>
      <xdr:rowOff>38100</xdr:rowOff>
    </xdr:from>
    <xdr:to>
      <xdr:col>0</xdr:col>
      <xdr:colOff>1914525</xdr:colOff>
      <xdr:row>166</xdr:row>
      <xdr:rowOff>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61925" y="32184975"/>
          <a:ext cx="17526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0</xdr:col>
      <xdr:colOff>3386355</xdr:colOff>
      <xdr:row>161</xdr:row>
      <xdr:rowOff>67541</xdr:rowOff>
    </xdr:from>
    <xdr:to>
      <xdr:col>2</xdr:col>
      <xdr:colOff>783643</xdr:colOff>
      <xdr:row>165</xdr:row>
      <xdr:rowOff>9525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386355" y="32214416"/>
          <a:ext cx="16359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347223</xdr:colOff>
      <xdr:row>161</xdr:row>
      <xdr:rowOff>19481</xdr:rowOff>
    </xdr:from>
    <xdr:to>
      <xdr:col>6</xdr:col>
      <xdr:colOff>554380</xdr:colOff>
      <xdr:row>164</xdr:row>
      <xdr:rowOff>166542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176523" y="321663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295275</xdr:colOff>
      <xdr:row>29</xdr:row>
      <xdr:rowOff>66675</xdr:rowOff>
    </xdr:from>
    <xdr:to>
      <xdr:col>1</xdr:col>
      <xdr:colOff>133350</xdr:colOff>
      <xdr:row>32</xdr:row>
      <xdr:rowOff>133350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295275" y="5781675"/>
          <a:ext cx="20859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871755</xdr:colOff>
      <xdr:row>29</xdr:row>
      <xdr:rowOff>105641</xdr:rowOff>
    </xdr:from>
    <xdr:to>
      <xdr:col>4</xdr:col>
      <xdr:colOff>40693</xdr:colOff>
      <xdr:row>32</xdr:row>
      <xdr:rowOff>161925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119655" y="5820641"/>
          <a:ext cx="2016913" cy="627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728223</xdr:colOff>
      <xdr:row>29</xdr:row>
      <xdr:rowOff>133782</xdr:rowOff>
    </xdr:from>
    <xdr:to>
      <xdr:col>6</xdr:col>
      <xdr:colOff>935380</xdr:colOff>
      <xdr:row>32</xdr:row>
      <xdr:rowOff>180976</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5824098" y="5848782"/>
          <a:ext cx="1731157" cy="618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123825</xdr:colOff>
      <xdr:row>85</xdr:row>
      <xdr:rowOff>47625</xdr:rowOff>
    </xdr:from>
    <xdr:to>
      <xdr:col>2</xdr:col>
      <xdr:colOff>171450</xdr:colOff>
      <xdr:row>90</xdr:row>
      <xdr:rowOff>9525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23825" y="19516725"/>
          <a:ext cx="33432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2</xdr:col>
      <xdr:colOff>766980</xdr:colOff>
      <xdr:row>85</xdr:row>
      <xdr:rowOff>134216</xdr:rowOff>
    </xdr:from>
    <xdr:to>
      <xdr:col>4</xdr:col>
      <xdr:colOff>755068</xdr:colOff>
      <xdr:row>89</xdr:row>
      <xdr:rowOff>76200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062630" y="19603316"/>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832998</xdr:colOff>
      <xdr:row>85</xdr:row>
      <xdr:rowOff>133781</xdr:rowOff>
    </xdr:from>
    <xdr:to>
      <xdr:col>6</xdr:col>
      <xdr:colOff>1040155</xdr:colOff>
      <xdr:row>89</xdr:row>
      <xdr:rowOff>90342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357498" y="19602881"/>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114301</xdr:colOff>
      <xdr:row>32</xdr:row>
      <xdr:rowOff>161925</xdr:rowOff>
    </xdr:from>
    <xdr:to>
      <xdr:col>0</xdr:col>
      <xdr:colOff>2343151</xdr:colOff>
      <xdr:row>37</xdr:row>
      <xdr:rowOff>123825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14301" y="6677025"/>
          <a:ext cx="22288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2</xdr:col>
      <xdr:colOff>100230</xdr:colOff>
      <xdr:row>33</xdr:row>
      <xdr:rowOff>10391</xdr:rowOff>
    </xdr:from>
    <xdr:to>
      <xdr:col>4</xdr:col>
      <xdr:colOff>88318</xdr:colOff>
      <xdr:row>36</xdr:row>
      <xdr:rowOff>142875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024530" y="6715991"/>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785373</xdr:colOff>
      <xdr:row>33</xdr:row>
      <xdr:rowOff>19481</xdr:rowOff>
    </xdr:from>
    <xdr:to>
      <xdr:col>6</xdr:col>
      <xdr:colOff>992530</xdr:colOff>
      <xdr:row>36</xdr:row>
      <xdr:rowOff>166542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938523" y="6725081"/>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123825</xdr:colOff>
      <xdr:row>70</xdr:row>
      <xdr:rowOff>171450</xdr:rowOff>
    </xdr:from>
    <xdr:to>
      <xdr:col>2</xdr:col>
      <xdr:colOff>171450</xdr:colOff>
      <xdr:row>75</xdr:row>
      <xdr:rowOff>133350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23825" y="477869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271680</xdr:colOff>
      <xdr:row>71</xdr:row>
      <xdr:rowOff>19916</xdr:rowOff>
    </xdr:from>
    <xdr:to>
      <xdr:col>6</xdr:col>
      <xdr:colOff>259768</xdr:colOff>
      <xdr:row>74</xdr:row>
      <xdr:rowOff>152400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319680" y="478258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8</xdr:col>
      <xdr:colOff>23373</xdr:colOff>
      <xdr:row>70</xdr:row>
      <xdr:rowOff>152831</xdr:rowOff>
    </xdr:from>
    <xdr:to>
      <xdr:col>10</xdr:col>
      <xdr:colOff>230530</xdr:colOff>
      <xdr:row>74</xdr:row>
      <xdr:rowOff>109392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176523" y="477683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0</xdr:row>
      <xdr:rowOff>123824</xdr:rowOff>
    </xdr:from>
    <xdr:to>
      <xdr:col>1</xdr:col>
      <xdr:colOff>1654969</xdr:colOff>
      <xdr:row>3</xdr:row>
      <xdr:rowOff>35717</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7</xdr:col>
      <xdr:colOff>31750</xdr:colOff>
      <xdr:row>0</xdr:row>
      <xdr:rowOff>128065</xdr:rowOff>
    </xdr:from>
    <xdr:to>
      <xdr:col>7</xdr:col>
      <xdr:colOff>1254919</xdr:colOff>
      <xdr:row>3</xdr:row>
      <xdr:rowOff>39958</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a:off x="9766300" y="128065"/>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1</xdr:col>
      <xdr:colOff>634984</xdr:colOff>
      <xdr:row>52</xdr:row>
      <xdr:rowOff>70383</xdr:rowOff>
    </xdr:from>
    <xdr:to>
      <xdr:col>1</xdr:col>
      <xdr:colOff>2454259</xdr:colOff>
      <xdr:row>58</xdr:row>
      <xdr:rowOff>40219</xdr:rowOff>
    </xdr:to>
    <xdr:sp macro="" textlink="">
      <xdr:nvSpPr>
        <xdr:cNvPr id="4" name="3 CuadroTexto">
          <a:extLst>
            <a:ext uri="{FF2B5EF4-FFF2-40B4-BE49-F238E27FC236}">
              <a16:creationId xmlns:a16="http://schemas.microsoft.com/office/drawing/2014/main" id="{00000000-0008-0000-0700-000004000000}"/>
            </a:ext>
          </a:extLst>
        </xdr:cNvPr>
        <xdr:cNvSpPr txBox="1"/>
      </xdr:nvSpPr>
      <xdr:spPr>
        <a:xfrm>
          <a:off x="787384" y="10709808"/>
          <a:ext cx="1819275" cy="827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3510756</xdr:colOff>
      <xdr:row>52</xdr:row>
      <xdr:rowOff>80965</xdr:rowOff>
    </xdr:from>
    <xdr:to>
      <xdr:col>3</xdr:col>
      <xdr:colOff>41274</xdr:colOff>
      <xdr:row>58</xdr:row>
      <xdr:rowOff>74085</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3663156" y="10720390"/>
          <a:ext cx="1769268" cy="850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257969</xdr:colOff>
      <xdr:row>52</xdr:row>
      <xdr:rowOff>19050</xdr:rowOff>
    </xdr:from>
    <xdr:to>
      <xdr:col>7</xdr:col>
      <xdr:colOff>1228725</xdr:colOff>
      <xdr:row>58</xdr:row>
      <xdr:rowOff>124883</xdr:rowOff>
    </xdr:to>
    <xdr:sp macro="" textlink="">
      <xdr:nvSpPr>
        <xdr:cNvPr id="6" name="5 CuadroTexto">
          <a:extLst>
            <a:ext uri="{FF2B5EF4-FFF2-40B4-BE49-F238E27FC236}">
              <a16:creationId xmlns:a16="http://schemas.microsoft.com/office/drawing/2014/main" id="{00000000-0008-0000-0700-000006000000}"/>
            </a:ext>
          </a:extLst>
        </xdr:cNvPr>
        <xdr:cNvSpPr txBox="1"/>
      </xdr:nvSpPr>
      <xdr:spPr>
        <a:xfrm>
          <a:off x="6734969" y="10658475"/>
          <a:ext cx="4228306" cy="963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1238250</xdr:colOff>
      <xdr:row>4</xdr:row>
      <xdr:rowOff>9525</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419100" y="104775"/>
          <a:ext cx="12382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8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83</xdr:row>
      <xdr:rowOff>40447</xdr:rowOff>
    </xdr:from>
    <xdr:to>
      <xdr:col>1</xdr:col>
      <xdr:colOff>1811104</xdr:colOff>
      <xdr:row>86</xdr:row>
      <xdr:rowOff>107801</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325204" y="15928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3971132</xdr:colOff>
      <xdr:row>83</xdr:row>
      <xdr:rowOff>29258</xdr:rowOff>
    </xdr:from>
    <xdr:to>
      <xdr:col>4</xdr:col>
      <xdr:colOff>381755</xdr:colOff>
      <xdr:row>86</xdr:row>
      <xdr:rowOff>125188</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4390232" y="15916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506059</xdr:colOff>
      <xdr:row>82</xdr:row>
      <xdr:rowOff>152400</xdr:rowOff>
    </xdr:from>
    <xdr:to>
      <xdr:col>7</xdr:col>
      <xdr:colOff>822084</xdr:colOff>
      <xdr:row>88</xdr:row>
      <xdr:rowOff>47625</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9373834" y="15878175"/>
          <a:ext cx="12304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1</xdr:row>
      <xdr:rowOff>47625</xdr:rowOff>
    </xdr:from>
    <xdr:to>
      <xdr:col>1</xdr:col>
      <xdr:colOff>981075</xdr:colOff>
      <xdr:row>4</xdr:row>
      <xdr:rowOff>114300</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171450" y="20955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351063</xdr:colOff>
      <xdr:row>1</xdr:row>
      <xdr:rowOff>24495</xdr:rowOff>
    </xdr:from>
    <xdr:to>
      <xdr:col>7</xdr:col>
      <xdr:colOff>786491</xdr:colOff>
      <xdr:row>4</xdr:row>
      <xdr:rowOff>91170</xdr:rowOff>
    </xdr:to>
    <xdr:sp macro="" textlink="">
      <xdr:nvSpPr>
        <xdr:cNvPr id="3" name="2 CuadroTexto">
          <a:extLst>
            <a:ext uri="{FF2B5EF4-FFF2-40B4-BE49-F238E27FC236}">
              <a16:creationId xmlns:a16="http://schemas.microsoft.com/office/drawing/2014/main" id="{00000000-0008-0000-0900-000003000000}"/>
            </a:ext>
          </a:extLst>
        </xdr:cNvPr>
        <xdr:cNvSpPr txBox="1"/>
      </xdr:nvSpPr>
      <xdr:spPr>
        <a:xfrm>
          <a:off x="9218838" y="18642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22</xdr:row>
      <xdr:rowOff>40447</xdr:rowOff>
    </xdr:from>
    <xdr:to>
      <xdr:col>1</xdr:col>
      <xdr:colOff>1811104</xdr:colOff>
      <xdr:row>25</xdr:row>
      <xdr:rowOff>107801</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325204" y="3736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4247357</xdr:colOff>
      <xdr:row>22</xdr:row>
      <xdr:rowOff>38783</xdr:rowOff>
    </xdr:from>
    <xdr:to>
      <xdr:col>4</xdr:col>
      <xdr:colOff>657980</xdr:colOff>
      <xdr:row>25</xdr:row>
      <xdr:rowOff>134713</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4666457" y="43059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5</xdr:col>
      <xdr:colOff>895350</xdr:colOff>
      <xdr:row>22</xdr:row>
      <xdr:rowOff>0</xdr:rowOff>
    </xdr:from>
    <xdr:to>
      <xdr:col>7</xdr:col>
      <xdr:colOff>717309</xdr:colOff>
      <xdr:row>27</xdr:row>
      <xdr:rowOff>85725</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8772525" y="4267200"/>
          <a:ext cx="1726959"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1"/>
  <sheetViews>
    <sheetView tabSelected="1" workbookViewId="0">
      <selection activeCell="A2" sqref="A2"/>
    </sheetView>
  </sheetViews>
  <sheetFormatPr baseColWidth="10" defaultRowHeight="14.25"/>
  <cols>
    <col min="1" max="1" width="10.28515625" style="210" customWidth="1"/>
    <col min="2" max="2" width="92" style="210" bestFit="1" customWidth="1"/>
    <col min="3" max="16384" width="11.42578125" style="210"/>
  </cols>
  <sheetData>
    <row r="2" spans="1:2" ht="15.75">
      <c r="A2" s="336" t="s">
        <v>1315</v>
      </c>
    </row>
    <row r="3" spans="1:2" s="575" customFormat="1" ht="15.75">
      <c r="A3" s="574"/>
    </row>
    <row r="4" spans="1:2">
      <c r="A4" s="571" t="s">
        <v>881</v>
      </c>
      <c r="B4" s="571" t="s">
        <v>880</v>
      </c>
    </row>
    <row r="5" spans="1:2" ht="3" customHeight="1"/>
    <row r="6" spans="1:2" ht="15.75">
      <c r="A6" s="211" t="s">
        <v>425</v>
      </c>
    </row>
    <row r="7" spans="1:2">
      <c r="A7" s="215" t="s">
        <v>259</v>
      </c>
      <c r="B7" s="671" t="s">
        <v>1472</v>
      </c>
    </row>
    <row r="8" spans="1:2">
      <c r="A8" s="215" t="s">
        <v>260</v>
      </c>
      <c r="B8" s="671" t="s">
        <v>1473</v>
      </c>
    </row>
    <row r="9" spans="1:2">
      <c r="A9" s="215" t="s">
        <v>261</v>
      </c>
      <c r="B9" s="671" t="s">
        <v>213</v>
      </c>
    </row>
    <row r="10" spans="1:2">
      <c r="A10" s="215" t="s">
        <v>262</v>
      </c>
      <c r="B10" s="671" t="s">
        <v>263</v>
      </c>
    </row>
    <row r="11" spans="1:2">
      <c r="A11" s="215" t="s">
        <v>264</v>
      </c>
      <c r="B11" s="671" t="s">
        <v>220</v>
      </c>
    </row>
    <row r="12" spans="1:2">
      <c r="A12" s="215" t="s">
        <v>265</v>
      </c>
      <c r="B12" s="671" t="s">
        <v>248</v>
      </c>
    </row>
    <row r="13" spans="1:2" ht="15">
      <c r="A13" s="212"/>
      <c r="B13" s="672"/>
    </row>
    <row r="14" spans="1:2" ht="15.75">
      <c r="A14" s="211" t="s">
        <v>426</v>
      </c>
      <c r="B14" s="672"/>
    </row>
    <row r="15" spans="1:2">
      <c r="A15" s="215" t="s">
        <v>427</v>
      </c>
      <c r="B15" s="671" t="s">
        <v>267</v>
      </c>
    </row>
    <row r="16" spans="1:2">
      <c r="A16" s="579" t="s">
        <v>428</v>
      </c>
      <c r="B16" s="673" t="s">
        <v>288</v>
      </c>
    </row>
    <row r="17" spans="1:2">
      <c r="A17" s="215" t="s">
        <v>429</v>
      </c>
      <c r="B17" s="671" t="s">
        <v>871</v>
      </c>
    </row>
    <row r="18" spans="1:2">
      <c r="A18" s="215" t="s">
        <v>430</v>
      </c>
      <c r="B18" s="671" t="s">
        <v>348</v>
      </c>
    </row>
    <row r="19" spans="1:2">
      <c r="A19" s="215" t="s">
        <v>431</v>
      </c>
      <c r="B19" s="671" t="s">
        <v>355</v>
      </c>
    </row>
    <row r="20" spans="1:2">
      <c r="A20" s="215" t="s">
        <v>432</v>
      </c>
      <c r="B20" s="671" t="s">
        <v>365</v>
      </c>
    </row>
    <row r="21" spans="1:2" ht="15">
      <c r="A21" s="213"/>
      <c r="B21" s="672"/>
    </row>
    <row r="22" spans="1:2" ht="15.75">
      <c r="A22" s="211" t="s">
        <v>433</v>
      </c>
      <c r="B22" s="672"/>
    </row>
    <row r="23" spans="1:2">
      <c r="A23" s="215" t="s">
        <v>436</v>
      </c>
      <c r="B23" s="671" t="s">
        <v>434</v>
      </c>
    </row>
    <row r="24" spans="1:2">
      <c r="A24" s="215" t="s">
        <v>437</v>
      </c>
      <c r="B24" s="671" t="s">
        <v>435</v>
      </c>
    </row>
    <row r="25" spans="1:2">
      <c r="A25" s="869" t="s">
        <v>438</v>
      </c>
      <c r="B25" s="868" t="s">
        <v>1740</v>
      </c>
    </row>
    <row r="26" spans="1:2">
      <c r="A26" s="215" t="s">
        <v>567</v>
      </c>
      <c r="B26" s="671" t="s">
        <v>568</v>
      </c>
    </row>
    <row r="27" spans="1:2">
      <c r="A27" s="215" t="s">
        <v>733</v>
      </c>
      <c r="B27" s="671" t="s">
        <v>735</v>
      </c>
    </row>
    <row r="28" spans="1:2">
      <c r="A28" s="215" t="s">
        <v>734</v>
      </c>
      <c r="B28" s="671" t="s">
        <v>736</v>
      </c>
    </row>
    <row r="29" spans="1:2">
      <c r="A29" s="215" t="s">
        <v>868</v>
      </c>
      <c r="B29" s="671" t="s">
        <v>869</v>
      </c>
    </row>
    <row r="30" spans="1:2">
      <c r="A30" s="215" t="s">
        <v>1533</v>
      </c>
      <c r="B30" s="675" t="s">
        <v>1476</v>
      </c>
    </row>
    <row r="31" spans="1:2">
      <c r="B31" s="672"/>
    </row>
    <row r="32" spans="1:2" ht="15.75">
      <c r="A32" s="211" t="s">
        <v>266</v>
      </c>
      <c r="B32" s="672"/>
    </row>
    <row r="33" spans="1:7">
      <c r="A33" s="347" t="s">
        <v>1491</v>
      </c>
      <c r="B33" s="674" t="s">
        <v>679</v>
      </c>
      <c r="C33" s="348"/>
      <c r="D33" s="348"/>
      <c r="E33" s="348"/>
      <c r="F33" s="348"/>
      <c r="G33" s="348"/>
    </row>
    <row r="34" spans="1:7" s="694" customFormat="1">
      <c r="A34" s="675" t="s">
        <v>706</v>
      </c>
      <c r="B34" s="675" t="s">
        <v>455</v>
      </c>
      <c r="C34" s="693"/>
      <c r="D34" s="693"/>
      <c r="E34" s="693"/>
      <c r="F34" s="693"/>
      <c r="G34" s="693"/>
    </row>
    <row r="35" spans="1:7" s="694" customFormat="1">
      <c r="A35" s="675" t="s">
        <v>707</v>
      </c>
      <c r="B35" s="675" t="s">
        <v>454</v>
      </c>
      <c r="C35" s="693"/>
      <c r="D35" s="693"/>
      <c r="E35" s="693"/>
      <c r="F35" s="693"/>
      <c r="G35" s="693"/>
    </row>
    <row r="36" spans="1:7" s="694" customFormat="1">
      <c r="A36" s="675" t="s">
        <v>708</v>
      </c>
      <c r="B36" s="675" t="s">
        <v>456</v>
      </c>
      <c r="C36" s="693"/>
      <c r="D36" s="693"/>
      <c r="E36" s="693"/>
      <c r="F36" s="693"/>
      <c r="G36" s="693"/>
    </row>
    <row r="37" spans="1:7" s="694" customFormat="1">
      <c r="A37" s="675" t="s">
        <v>709</v>
      </c>
      <c r="B37" s="675" t="s">
        <v>457</v>
      </c>
      <c r="C37" s="693"/>
      <c r="D37" s="693"/>
      <c r="E37" s="693"/>
      <c r="F37" s="693"/>
      <c r="G37" s="693"/>
    </row>
    <row r="38" spans="1:7" s="694" customFormat="1">
      <c r="A38" s="675" t="s">
        <v>710</v>
      </c>
      <c r="B38" s="675" t="s">
        <v>458</v>
      </c>
      <c r="C38" s="693"/>
      <c r="D38" s="693"/>
      <c r="E38" s="693"/>
      <c r="F38" s="693"/>
      <c r="G38" s="693"/>
    </row>
    <row r="39" spans="1:7" s="694" customFormat="1">
      <c r="A39" s="675" t="s">
        <v>711</v>
      </c>
      <c r="B39" s="675" t="s">
        <v>459</v>
      </c>
      <c r="C39" s="693"/>
      <c r="D39" s="693"/>
      <c r="E39" s="693"/>
      <c r="F39" s="693"/>
      <c r="G39" s="693"/>
    </row>
    <row r="40" spans="1:7" s="694" customFormat="1">
      <c r="A40" s="675" t="s">
        <v>1739</v>
      </c>
      <c r="B40" s="675" t="s">
        <v>475</v>
      </c>
      <c r="C40" s="693"/>
      <c r="D40" s="693"/>
      <c r="E40" s="693"/>
      <c r="F40" s="693"/>
      <c r="G40" s="693"/>
    </row>
    <row r="41" spans="1:7" s="694" customFormat="1">
      <c r="A41" s="675" t="s">
        <v>1492</v>
      </c>
      <c r="B41" s="675" t="s">
        <v>460</v>
      </c>
      <c r="C41" s="693"/>
      <c r="D41" s="693"/>
      <c r="E41" s="693"/>
      <c r="F41" s="693"/>
      <c r="G41" s="693"/>
    </row>
    <row r="42" spans="1:7" s="694" customFormat="1">
      <c r="A42" s="675" t="s">
        <v>712</v>
      </c>
      <c r="B42" s="675" t="s">
        <v>461</v>
      </c>
      <c r="C42" s="693"/>
      <c r="D42" s="693"/>
      <c r="E42" s="693"/>
      <c r="F42" s="693"/>
      <c r="G42" s="693"/>
    </row>
    <row r="43" spans="1:7" s="694" customFormat="1">
      <c r="A43" s="675" t="s">
        <v>713</v>
      </c>
      <c r="B43" s="675" t="s">
        <v>462</v>
      </c>
      <c r="C43" s="693"/>
      <c r="D43" s="693"/>
      <c r="E43" s="693"/>
      <c r="F43" s="693"/>
      <c r="G43" s="693"/>
    </row>
    <row r="44" spans="1:7" s="694" customFormat="1">
      <c r="A44" s="675" t="s">
        <v>714</v>
      </c>
      <c r="B44" s="675" t="s">
        <v>468</v>
      </c>
      <c r="C44" s="693"/>
      <c r="D44" s="693"/>
      <c r="E44" s="693"/>
      <c r="F44" s="693"/>
      <c r="G44" s="693"/>
    </row>
    <row r="45" spans="1:7" s="694" customFormat="1">
      <c r="A45" s="675" t="s">
        <v>715</v>
      </c>
      <c r="B45" s="675" t="s">
        <v>463</v>
      </c>
      <c r="C45" s="693"/>
      <c r="D45" s="693"/>
      <c r="E45" s="693"/>
      <c r="F45" s="693"/>
      <c r="G45" s="693"/>
    </row>
    <row r="46" spans="1:7" s="694" customFormat="1">
      <c r="A46" s="675" t="s">
        <v>716</v>
      </c>
      <c r="B46" s="675" t="s">
        <v>464</v>
      </c>
      <c r="C46" s="693"/>
      <c r="D46" s="693"/>
      <c r="E46" s="693"/>
      <c r="F46" s="693"/>
      <c r="G46" s="693"/>
    </row>
    <row r="47" spans="1:7" s="694" customFormat="1">
      <c r="A47" s="675" t="s">
        <v>717</v>
      </c>
      <c r="B47" s="675" t="s">
        <v>465</v>
      </c>
      <c r="C47" s="693"/>
      <c r="D47" s="693"/>
      <c r="E47" s="693"/>
      <c r="F47" s="693"/>
      <c r="G47" s="693"/>
    </row>
    <row r="48" spans="1:7" s="694" customFormat="1">
      <c r="A48" s="675" t="s">
        <v>718</v>
      </c>
      <c r="B48" s="675" t="s">
        <v>466</v>
      </c>
      <c r="C48" s="693"/>
      <c r="D48" s="693"/>
      <c r="E48" s="693"/>
      <c r="F48" s="693"/>
      <c r="G48" s="693"/>
    </row>
    <row r="49" spans="1:7">
      <c r="A49" s="349"/>
      <c r="B49" s="675"/>
      <c r="C49" s="348"/>
      <c r="D49" s="348"/>
      <c r="E49" s="348"/>
      <c r="F49" s="348"/>
      <c r="G49" s="348"/>
    </row>
    <row r="50" spans="1:7">
      <c r="A50" s="349"/>
      <c r="B50" s="674" t="s">
        <v>1493</v>
      </c>
      <c r="C50" s="348"/>
      <c r="D50" s="348"/>
      <c r="E50" s="348"/>
      <c r="F50" s="348"/>
      <c r="G50" s="348"/>
    </row>
    <row r="51" spans="1:7">
      <c r="A51" s="347" t="s">
        <v>694</v>
      </c>
      <c r="B51" s="674" t="s">
        <v>451</v>
      </c>
      <c r="C51" s="348"/>
      <c r="D51" s="348"/>
      <c r="E51" s="348"/>
      <c r="F51" s="348"/>
      <c r="G51" s="348"/>
    </row>
    <row r="52" spans="1:7">
      <c r="A52" s="349" t="s">
        <v>693</v>
      </c>
      <c r="B52" s="675" t="s">
        <v>1494</v>
      </c>
      <c r="C52" s="348"/>
      <c r="D52" s="348"/>
      <c r="E52" s="348"/>
      <c r="F52" s="348"/>
      <c r="G52" s="348"/>
    </row>
    <row r="53" spans="1:7">
      <c r="A53" s="349" t="s">
        <v>695</v>
      </c>
      <c r="B53" s="675" t="s">
        <v>1477</v>
      </c>
      <c r="C53" s="348"/>
      <c r="D53" s="348"/>
      <c r="E53" s="348"/>
      <c r="F53" s="348"/>
      <c r="G53" s="348"/>
    </row>
    <row r="54" spans="1:7">
      <c r="A54" s="347" t="s">
        <v>696</v>
      </c>
      <c r="B54" s="674" t="s">
        <v>448</v>
      </c>
      <c r="C54" s="348"/>
      <c r="D54" s="348"/>
      <c r="E54" s="348"/>
      <c r="F54" s="348"/>
      <c r="G54" s="348"/>
    </row>
    <row r="55" spans="1:7">
      <c r="A55" s="675" t="s">
        <v>1510</v>
      </c>
      <c r="B55" s="675" t="s">
        <v>1529</v>
      </c>
      <c r="C55" s="348"/>
      <c r="D55" s="348"/>
      <c r="E55" s="348"/>
      <c r="F55" s="348"/>
      <c r="G55" s="348"/>
    </row>
    <row r="56" spans="1:7">
      <c r="A56" s="675" t="s">
        <v>1511</v>
      </c>
      <c r="B56" s="675" t="s">
        <v>467</v>
      </c>
      <c r="C56" s="348"/>
      <c r="D56" s="348"/>
      <c r="E56" s="348"/>
      <c r="F56" s="348"/>
      <c r="G56" s="348"/>
    </row>
    <row r="57" spans="1:7">
      <c r="A57" s="867" t="s">
        <v>1512</v>
      </c>
      <c r="B57" s="676" t="s">
        <v>1523</v>
      </c>
      <c r="C57" s="352"/>
      <c r="D57" s="352"/>
      <c r="E57" s="352"/>
      <c r="F57" s="352"/>
      <c r="G57" s="352"/>
    </row>
    <row r="58" spans="1:7">
      <c r="A58" s="867" t="s">
        <v>1513</v>
      </c>
      <c r="B58" s="676" t="s">
        <v>19</v>
      </c>
      <c r="C58" s="352"/>
      <c r="D58" s="352"/>
      <c r="E58" s="352"/>
      <c r="F58" s="352"/>
      <c r="G58" s="352"/>
    </row>
    <row r="59" spans="1:7">
      <c r="A59" s="675" t="s">
        <v>1514</v>
      </c>
      <c r="B59" s="675" t="s">
        <v>23</v>
      </c>
      <c r="C59" s="348"/>
      <c r="D59" s="348"/>
      <c r="E59" s="348"/>
      <c r="F59" s="348"/>
      <c r="G59" s="348"/>
    </row>
    <row r="60" spans="1:7">
      <c r="A60" s="675" t="s">
        <v>1515</v>
      </c>
      <c r="B60" s="675" t="s">
        <v>1470</v>
      </c>
      <c r="C60" s="348"/>
      <c r="D60" s="348"/>
      <c r="E60" s="348"/>
      <c r="F60" s="348"/>
      <c r="G60" s="348"/>
    </row>
    <row r="61" spans="1:7">
      <c r="A61" s="675" t="s">
        <v>1516</v>
      </c>
      <c r="B61" s="675" t="s">
        <v>1474</v>
      </c>
      <c r="C61" s="348"/>
      <c r="D61" s="348"/>
      <c r="E61" s="348"/>
      <c r="F61" s="348"/>
      <c r="G61" s="348"/>
    </row>
    <row r="62" spans="1:7">
      <c r="A62" s="349" t="s">
        <v>1517</v>
      </c>
      <c r="B62" s="675" t="s">
        <v>1475</v>
      </c>
      <c r="C62" s="348"/>
      <c r="D62" s="348"/>
      <c r="E62" s="348"/>
      <c r="F62" s="348"/>
      <c r="G62" s="348"/>
    </row>
    <row r="63" spans="1:7">
      <c r="A63" s="349" t="s">
        <v>1518</v>
      </c>
      <c r="B63" s="675" t="s">
        <v>449</v>
      </c>
      <c r="C63" s="348"/>
      <c r="D63" s="348"/>
      <c r="E63" s="348"/>
      <c r="F63" s="348"/>
      <c r="G63" s="348"/>
    </row>
    <row r="64" spans="1:7">
      <c r="A64" s="349" t="s">
        <v>1519</v>
      </c>
      <c r="B64" s="675" t="s">
        <v>450</v>
      </c>
      <c r="C64" s="348"/>
      <c r="D64" s="348"/>
      <c r="E64" s="348"/>
      <c r="F64" s="348"/>
      <c r="G64" s="348"/>
    </row>
    <row r="65" spans="1:7">
      <c r="A65" s="675" t="s">
        <v>1520</v>
      </c>
      <c r="B65" s="675" t="s">
        <v>1551</v>
      </c>
      <c r="C65" s="348"/>
      <c r="D65" s="348"/>
      <c r="E65" s="348"/>
      <c r="F65" s="348"/>
      <c r="G65" s="348"/>
    </row>
    <row r="66" spans="1:7">
      <c r="A66" s="675" t="s">
        <v>1521</v>
      </c>
      <c r="B66" s="675" t="s">
        <v>1546</v>
      </c>
      <c r="C66" s="348"/>
      <c r="D66" s="348"/>
      <c r="E66" s="348"/>
      <c r="F66" s="348"/>
      <c r="G66" s="348"/>
    </row>
    <row r="67" spans="1:7">
      <c r="A67" s="349" t="s">
        <v>1522</v>
      </c>
      <c r="B67" s="675" t="s">
        <v>1569</v>
      </c>
      <c r="C67" s="348"/>
      <c r="D67" s="348"/>
      <c r="E67" s="348"/>
      <c r="F67" s="348"/>
      <c r="G67" s="348"/>
    </row>
    <row r="68" spans="1:7">
      <c r="A68" s="349" t="s">
        <v>1738</v>
      </c>
      <c r="B68" s="675" t="s">
        <v>1678</v>
      </c>
      <c r="C68" s="348"/>
      <c r="D68" s="348"/>
      <c r="E68" s="348"/>
      <c r="F68" s="348"/>
      <c r="G68" s="348"/>
    </row>
    <row r="69" spans="1:7">
      <c r="A69" s="347" t="s">
        <v>697</v>
      </c>
      <c r="B69" s="674" t="s">
        <v>452</v>
      </c>
      <c r="C69" s="348"/>
      <c r="D69" s="348"/>
      <c r="E69" s="348"/>
      <c r="F69" s="348"/>
      <c r="G69" s="348"/>
    </row>
    <row r="70" spans="1:7">
      <c r="A70" s="349" t="s">
        <v>698</v>
      </c>
      <c r="B70" s="675" t="s">
        <v>1478</v>
      </c>
      <c r="C70" s="348"/>
      <c r="D70" s="348"/>
      <c r="E70" s="348"/>
      <c r="F70" s="348"/>
      <c r="G70" s="348"/>
    </row>
    <row r="71" spans="1:7">
      <c r="A71" s="347" t="s">
        <v>699</v>
      </c>
      <c r="B71" s="674" t="s">
        <v>453</v>
      </c>
      <c r="C71" s="348"/>
      <c r="D71" s="348"/>
      <c r="E71" s="348"/>
      <c r="F71" s="348"/>
      <c r="G71" s="348"/>
    </row>
    <row r="72" spans="1:7">
      <c r="A72" s="351" t="s">
        <v>700</v>
      </c>
      <c r="B72" s="675" t="s">
        <v>1479</v>
      </c>
      <c r="C72" s="348"/>
      <c r="D72" s="348"/>
      <c r="E72" s="348"/>
      <c r="F72" s="348"/>
      <c r="G72" s="348"/>
    </row>
    <row r="73" spans="1:7">
      <c r="A73" s="351" t="s">
        <v>701</v>
      </c>
      <c r="B73" s="675" t="s">
        <v>1679</v>
      </c>
      <c r="C73" s="348"/>
      <c r="D73" s="348"/>
      <c r="E73" s="348"/>
      <c r="F73" s="348"/>
      <c r="G73" s="348"/>
    </row>
    <row r="74" spans="1:7">
      <c r="A74" s="351" t="s">
        <v>702</v>
      </c>
      <c r="B74" s="676" t="s">
        <v>1471</v>
      </c>
      <c r="C74" s="352"/>
      <c r="D74" s="352"/>
      <c r="E74" s="352"/>
      <c r="F74" s="352"/>
      <c r="G74" s="352"/>
    </row>
    <row r="75" spans="1:7" ht="25.5">
      <c r="A75" s="350" t="s">
        <v>703</v>
      </c>
      <c r="B75" s="677" t="s">
        <v>474</v>
      </c>
      <c r="C75" s="353"/>
      <c r="D75" s="353"/>
      <c r="E75" s="353"/>
      <c r="F75" s="353"/>
      <c r="G75" s="353"/>
    </row>
    <row r="76" spans="1:7">
      <c r="A76" s="351" t="s">
        <v>704</v>
      </c>
      <c r="B76" s="675" t="s">
        <v>527</v>
      </c>
      <c r="C76" s="348"/>
      <c r="D76" s="348"/>
      <c r="E76" s="348"/>
      <c r="F76" s="348"/>
      <c r="G76" s="348"/>
    </row>
    <row r="77" spans="1:7">
      <c r="A77" s="351" t="s">
        <v>705</v>
      </c>
      <c r="B77" s="675" t="s">
        <v>533</v>
      </c>
      <c r="C77" s="348"/>
      <c r="D77" s="348"/>
      <c r="E77" s="348"/>
      <c r="F77" s="348"/>
      <c r="G77" s="348"/>
    </row>
    <row r="78" spans="1:7">
      <c r="B78" s="672"/>
    </row>
    <row r="79" spans="1:7" ht="15.75">
      <c r="A79" s="211" t="s">
        <v>1316</v>
      </c>
      <c r="B79" s="678"/>
    </row>
    <row r="80" spans="1:7">
      <c r="A80" s="572" t="s">
        <v>1742</v>
      </c>
      <c r="B80" s="679" t="s">
        <v>879</v>
      </c>
    </row>
    <row r="81" spans="1:2">
      <c r="A81" s="572" t="s">
        <v>1743</v>
      </c>
      <c r="B81" s="679" t="s">
        <v>878</v>
      </c>
    </row>
    <row r="82" spans="1:2">
      <c r="A82" s="572" t="s">
        <v>1744</v>
      </c>
      <c r="B82" s="679" t="s">
        <v>877</v>
      </c>
    </row>
    <row r="83" spans="1:2">
      <c r="A83" s="572" t="s">
        <v>1745</v>
      </c>
      <c r="B83" s="679" t="s">
        <v>876</v>
      </c>
    </row>
    <row r="84" spans="1:2">
      <c r="A84" s="572" t="s">
        <v>1746</v>
      </c>
      <c r="B84" s="679" t="s">
        <v>875</v>
      </c>
    </row>
    <row r="85" spans="1:2">
      <c r="A85" s="580" t="s">
        <v>1747</v>
      </c>
      <c r="B85" s="680" t="s">
        <v>874</v>
      </c>
    </row>
    <row r="86" spans="1:2">
      <c r="A86" s="572" t="s">
        <v>1748</v>
      </c>
      <c r="B86" s="679" t="s">
        <v>1252</v>
      </c>
    </row>
    <row r="87" spans="1:2">
      <c r="A87" s="572" t="s">
        <v>1749</v>
      </c>
      <c r="B87" s="573" t="s">
        <v>355</v>
      </c>
    </row>
    <row r="88" spans="1:2">
      <c r="A88" s="572" t="s">
        <v>1750</v>
      </c>
      <c r="B88" s="573" t="s">
        <v>365</v>
      </c>
    </row>
    <row r="89" spans="1:2">
      <c r="A89" s="572" t="s">
        <v>1751</v>
      </c>
      <c r="B89" s="573" t="s">
        <v>1314</v>
      </c>
    </row>
    <row r="90" spans="1:2" ht="25.5">
      <c r="A90" s="874" t="s">
        <v>1752</v>
      </c>
      <c r="B90" s="573" t="s">
        <v>1363</v>
      </c>
    </row>
    <row r="91" spans="1:2">
      <c r="A91" s="640"/>
    </row>
  </sheetData>
  <pageMargins left="0.7" right="0.7" top="0.75" bottom="0.75" header="0.3" footer="0.3"/>
  <pageSetup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Normal="100" workbookViewId="0"/>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917" t="s">
        <v>1714</v>
      </c>
      <c r="B2" s="917"/>
      <c r="C2" s="917"/>
      <c r="D2" s="917"/>
      <c r="E2" s="917"/>
      <c r="F2" s="917"/>
      <c r="G2" s="917"/>
      <c r="H2" s="917"/>
    </row>
    <row r="3" spans="1:8" ht="15.75" customHeight="1">
      <c r="A3" s="918" t="s">
        <v>288</v>
      </c>
      <c r="B3" s="918"/>
      <c r="C3" s="918"/>
      <c r="D3" s="918"/>
      <c r="E3" s="918"/>
      <c r="F3" s="918"/>
      <c r="G3" s="918"/>
      <c r="H3" s="918"/>
    </row>
    <row r="4" spans="1:8" ht="15.75" customHeight="1">
      <c r="A4" s="918" t="s">
        <v>348</v>
      </c>
      <c r="B4" s="918"/>
      <c r="C4" s="918"/>
      <c r="D4" s="918"/>
      <c r="E4" s="918"/>
      <c r="F4" s="918"/>
      <c r="G4" s="918"/>
      <c r="H4" s="918"/>
    </row>
    <row r="5" spans="1:8" ht="15.75" customHeight="1">
      <c r="A5" s="918" t="s">
        <v>221</v>
      </c>
      <c r="B5" s="918"/>
      <c r="C5" s="918"/>
      <c r="D5" s="918"/>
      <c r="E5" s="918"/>
      <c r="F5" s="918"/>
      <c r="G5" s="918"/>
      <c r="H5" s="918"/>
    </row>
    <row r="6" spans="1:8" ht="13.5" thickBot="1">
      <c r="A6" s="189"/>
      <c r="G6" s="192"/>
      <c r="H6" s="193"/>
    </row>
    <row r="7" spans="1:8" s="194" customFormat="1">
      <c r="A7" s="919" t="s">
        <v>249</v>
      </c>
      <c r="B7" s="920"/>
      <c r="C7" s="925" t="s">
        <v>289</v>
      </c>
      <c r="D7" s="926"/>
      <c r="E7" s="926"/>
      <c r="F7" s="926"/>
      <c r="G7" s="927"/>
      <c r="H7" s="928" t="s">
        <v>290</v>
      </c>
    </row>
    <row r="8" spans="1:8" ht="26.25" thickBot="1">
      <c r="A8" s="921"/>
      <c r="B8" s="922"/>
      <c r="C8" s="195" t="s">
        <v>291</v>
      </c>
      <c r="D8" s="195" t="s">
        <v>292</v>
      </c>
      <c r="E8" s="195" t="s">
        <v>293</v>
      </c>
      <c r="F8" s="195" t="s">
        <v>274</v>
      </c>
      <c r="G8" s="195" t="s">
        <v>294</v>
      </c>
      <c r="H8" s="929"/>
    </row>
    <row r="9" spans="1:8" ht="15" customHeight="1" thickBot="1">
      <c r="A9" s="923"/>
      <c r="B9" s="924"/>
      <c r="C9" s="196">
        <v>1</v>
      </c>
      <c r="D9" s="196">
        <v>2</v>
      </c>
      <c r="E9" s="196" t="s">
        <v>295</v>
      </c>
      <c r="F9" s="196">
        <v>4</v>
      </c>
      <c r="G9" s="196">
        <v>5</v>
      </c>
      <c r="H9" s="196" t="s">
        <v>296</v>
      </c>
    </row>
    <row r="10" spans="1:8" s="200" customFormat="1" ht="15" customHeight="1">
      <c r="A10" s="197"/>
      <c r="B10" s="198"/>
      <c r="C10" s="199"/>
      <c r="D10" s="199"/>
      <c r="E10" s="199"/>
      <c r="F10" s="199"/>
      <c r="G10" s="199"/>
      <c r="H10" s="199"/>
    </row>
    <row r="11" spans="1:8" s="200" customFormat="1" ht="15" customHeight="1">
      <c r="A11" s="206" t="s">
        <v>349</v>
      </c>
      <c r="B11" s="202" t="s">
        <v>350</v>
      </c>
      <c r="C11" s="199"/>
      <c r="D11" s="199"/>
      <c r="E11" s="199"/>
      <c r="F11" s="199"/>
      <c r="G11" s="199"/>
      <c r="H11" s="199"/>
    </row>
    <row r="12" spans="1:8" s="200" customFormat="1" ht="15" customHeight="1">
      <c r="A12" s="201"/>
      <c r="B12" s="202"/>
      <c r="C12" s="199"/>
      <c r="D12" s="199"/>
      <c r="E12" s="199"/>
      <c r="F12" s="199"/>
      <c r="G12" s="199"/>
      <c r="H12" s="199"/>
    </row>
    <row r="13" spans="1:8" s="200" customFormat="1" ht="15" customHeight="1">
      <c r="A13" s="206" t="s">
        <v>351</v>
      </c>
      <c r="B13" s="202" t="s">
        <v>352</v>
      </c>
      <c r="C13" s="199"/>
      <c r="D13" s="199"/>
      <c r="E13" s="199"/>
      <c r="F13" s="199"/>
      <c r="G13" s="199"/>
      <c r="H13" s="199"/>
    </row>
    <row r="14" spans="1:8" s="200" customFormat="1" ht="15" customHeight="1">
      <c r="A14" s="201"/>
      <c r="B14" s="202"/>
      <c r="C14" s="199"/>
      <c r="D14" s="199"/>
      <c r="E14" s="199"/>
      <c r="F14" s="199"/>
      <c r="G14" s="199"/>
      <c r="H14" s="199"/>
    </row>
    <row r="15" spans="1:8" s="200" customFormat="1" ht="15" customHeight="1">
      <c r="A15" s="206" t="s">
        <v>353</v>
      </c>
      <c r="B15" s="202" t="s">
        <v>354</v>
      </c>
      <c r="C15" s="199"/>
      <c r="D15" s="199"/>
      <c r="E15" s="199"/>
      <c r="F15" s="199"/>
      <c r="G15" s="199"/>
      <c r="H15" s="199"/>
    </row>
    <row r="16" spans="1:8" s="200" customFormat="1" ht="15" customHeight="1">
      <c r="A16" s="206"/>
      <c r="B16" s="202"/>
      <c r="C16" s="199"/>
      <c r="D16" s="199"/>
      <c r="E16" s="199"/>
      <c r="F16" s="199"/>
      <c r="G16" s="199"/>
      <c r="H16" s="199"/>
    </row>
    <row r="17" spans="1:8" s="200" customFormat="1" ht="15" customHeight="1">
      <c r="A17" s="586" t="s">
        <v>1355</v>
      </c>
      <c r="B17" s="202" t="s">
        <v>175</v>
      </c>
      <c r="C17" s="199"/>
      <c r="D17" s="199"/>
      <c r="E17" s="199"/>
      <c r="F17" s="199"/>
      <c r="G17" s="199"/>
      <c r="H17" s="199"/>
    </row>
    <row r="18" spans="1:8" s="200" customFormat="1" ht="15" customHeight="1">
      <c r="A18" s="206"/>
      <c r="B18" s="202"/>
      <c r="C18" s="199"/>
      <c r="D18" s="199"/>
      <c r="E18" s="199"/>
      <c r="F18" s="199"/>
      <c r="G18" s="199"/>
      <c r="H18" s="199"/>
    </row>
    <row r="19" spans="1:8" s="200" customFormat="1" ht="15" customHeight="1">
      <c r="A19" s="587" t="s">
        <v>1356</v>
      </c>
      <c r="B19" s="202" t="s">
        <v>230</v>
      </c>
      <c r="C19" s="199"/>
      <c r="D19" s="199"/>
      <c r="E19" s="199"/>
      <c r="F19" s="199"/>
      <c r="G19" s="199"/>
      <c r="H19" s="199"/>
    </row>
    <row r="20" spans="1:8" s="200" customFormat="1" ht="15" customHeight="1">
      <c r="A20" s="201"/>
      <c r="B20" s="202"/>
      <c r="C20" s="199"/>
      <c r="D20" s="199"/>
      <c r="E20" s="199"/>
      <c r="F20" s="199"/>
      <c r="G20" s="199"/>
      <c r="H20" s="199"/>
    </row>
    <row r="21" spans="1:8" s="200" customFormat="1" ht="15" customHeight="1">
      <c r="A21" s="915" t="s">
        <v>1354</v>
      </c>
      <c r="B21" s="915"/>
      <c r="C21" s="205"/>
      <c r="D21" s="205"/>
      <c r="E21" s="205"/>
      <c r="F21" s="205"/>
      <c r="G21" s="205"/>
      <c r="H21" s="205"/>
    </row>
    <row r="24" spans="1:8" ht="12.75" customHeight="1">
      <c r="A24" s="916"/>
      <c r="B24" s="916"/>
      <c r="C24" s="916"/>
      <c r="D24" s="916"/>
      <c r="E24" s="916"/>
      <c r="F24" s="916"/>
      <c r="G24" s="916"/>
      <c r="H24" s="916"/>
    </row>
    <row r="30" spans="1:8" ht="14.25" customHeight="1"/>
    <row r="45" spans="3:8" s="190" customFormat="1" ht="12.75" customHeight="1">
      <c r="C45" s="191"/>
      <c r="D45" s="191"/>
      <c r="E45" s="191"/>
      <c r="F45" s="191"/>
      <c r="G45" s="191"/>
      <c r="H45" s="191"/>
    </row>
    <row r="46" spans="3:8" s="190" customFormat="1" ht="12.75" customHeight="1">
      <c r="C46" s="191"/>
      <c r="D46" s="191"/>
      <c r="E46" s="191"/>
      <c r="F46" s="191"/>
      <c r="G46" s="191"/>
      <c r="H46" s="191"/>
    </row>
    <row r="47" spans="3:8" s="190" customFormat="1" ht="12.75" customHeight="1">
      <c r="C47" s="191"/>
      <c r="D47" s="191"/>
      <c r="E47" s="191"/>
      <c r="F47" s="191"/>
      <c r="G47" s="191"/>
      <c r="H47" s="191"/>
    </row>
  </sheetData>
  <mergeCells count="9">
    <mergeCell ref="A21:B21"/>
    <mergeCell ref="A24:H24"/>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09.2</oddHeader>
    <oddFooter>&amp;C“Bajo protesta de decir verdad declaramos que los Estados Financieros y sus notas, son razonablemente correctos y son responsabilidad del emisor”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A3" sqref="A3:H3"/>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917" t="s">
        <v>1714</v>
      </c>
      <c r="B2" s="917"/>
      <c r="C2" s="917"/>
      <c r="D2" s="917"/>
      <c r="E2" s="917"/>
      <c r="F2" s="917"/>
      <c r="G2" s="917"/>
      <c r="H2" s="917"/>
    </row>
    <row r="3" spans="1:8" ht="15.75" customHeight="1">
      <c r="A3" s="918" t="s">
        <v>288</v>
      </c>
      <c r="B3" s="918"/>
      <c r="C3" s="918"/>
      <c r="D3" s="918"/>
      <c r="E3" s="918"/>
      <c r="F3" s="918"/>
      <c r="G3" s="918"/>
      <c r="H3" s="918"/>
    </row>
    <row r="4" spans="1:8" ht="15.75" customHeight="1">
      <c r="A4" s="918" t="s">
        <v>355</v>
      </c>
      <c r="B4" s="918"/>
      <c r="C4" s="918"/>
      <c r="D4" s="918"/>
      <c r="E4" s="918"/>
      <c r="F4" s="918"/>
      <c r="G4" s="918"/>
      <c r="H4" s="918"/>
    </row>
    <row r="5" spans="1:8" ht="15.75" customHeight="1">
      <c r="A5" s="918" t="s">
        <v>221</v>
      </c>
      <c r="B5" s="918"/>
      <c r="C5" s="918"/>
      <c r="D5" s="918"/>
      <c r="E5" s="918"/>
      <c r="F5" s="918"/>
      <c r="G5" s="918"/>
      <c r="H5" s="918"/>
    </row>
    <row r="6" spans="1:8" ht="13.5" thickBot="1">
      <c r="A6" s="189"/>
      <c r="G6" s="192"/>
      <c r="H6" s="193"/>
    </row>
    <row r="7" spans="1:8" s="194" customFormat="1">
      <c r="A7" s="919" t="s">
        <v>249</v>
      </c>
      <c r="B7" s="920"/>
      <c r="C7" s="925" t="s">
        <v>289</v>
      </c>
      <c r="D7" s="926"/>
      <c r="E7" s="926"/>
      <c r="F7" s="926"/>
      <c r="G7" s="927"/>
      <c r="H7" s="928" t="s">
        <v>290</v>
      </c>
    </row>
    <row r="8" spans="1:8" ht="26.25" thickBot="1">
      <c r="A8" s="921"/>
      <c r="B8" s="922"/>
      <c r="C8" s="195" t="s">
        <v>291</v>
      </c>
      <c r="D8" s="195" t="s">
        <v>292</v>
      </c>
      <c r="E8" s="195" t="s">
        <v>293</v>
      </c>
      <c r="F8" s="195" t="s">
        <v>274</v>
      </c>
      <c r="G8" s="195" t="s">
        <v>294</v>
      </c>
      <c r="H8" s="929"/>
    </row>
    <row r="9" spans="1:8" ht="15" customHeight="1" thickBot="1">
      <c r="A9" s="923"/>
      <c r="B9" s="924"/>
      <c r="C9" s="196">
        <v>1</v>
      </c>
      <c r="D9" s="196">
        <v>2</v>
      </c>
      <c r="E9" s="196" t="s">
        <v>295</v>
      </c>
      <c r="F9" s="196">
        <v>4</v>
      </c>
      <c r="G9" s="196">
        <v>5</v>
      </c>
      <c r="H9" s="196" t="s">
        <v>296</v>
      </c>
    </row>
    <row r="10" spans="1:8" s="200" customFormat="1" ht="15" customHeight="1">
      <c r="A10" s="197"/>
      <c r="B10" s="198"/>
      <c r="C10" s="199"/>
      <c r="D10" s="199"/>
      <c r="E10" s="199"/>
      <c r="F10" s="199"/>
      <c r="G10" s="199"/>
      <c r="H10" s="199"/>
    </row>
    <row r="11" spans="1:8" s="200" customFormat="1" ht="15" customHeight="1">
      <c r="A11" s="206"/>
      <c r="B11" s="202" t="s">
        <v>356</v>
      </c>
      <c r="C11" s="199"/>
      <c r="D11" s="199"/>
      <c r="E11" s="199"/>
      <c r="F11" s="199"/>
      <c r="G11" s="199"/>
      <c r="H11" s="199"/>
    </row>
    <row r="12" spans="1:8" s="200" customFormat="1" ht="15" customHeight="1">
      <c r="A12" s="201"/>
      <c r="B12" s="202" t="s">
        <v>357</v>
      </c>
      <c r="C12" s="199"/>
      <c r="D12" s="199"/>
      <c r="E12" s="199"/>
      <c r="F12" s="199"/>
      <c r="G12" s="199"/>
      <c r="H12" s="199"/>
    </row>
    <row r="13" spans="1:8" s="200" customFormat="1" ht="15" customHeight="1">
      <c r="A13" s="206"/>
      <c r="B13" s="202" t="s">
        <v>358</v>
      </c>
      <c r="C13" s="199"/>
      <c r="D13" s="199"/>
      <c r="E13" s="199"/>
      <c r="F13" s="199"/>
      <c r="G13" s="199"/>
      <c r="H13" s="199"/>
    </row>
    <row r="14" spans="1:8" s="200" customFormat="1" ht="15" customHeight="1">
      <c r="A14" s="201"/>
      <c r="B14" s="202" t="s">
        <v>359</v>
      </c>
      <c r="C14" s="199"/>
      <c r="D14" s="199"/>
      <c r="E14" s="199"/>
      <c r="F14" s="199"/>
      <c r="G14" s="199"/>
      <c r="H14" s="199"/>
    </row>
    <row r="15" spans="1:8" s="200" customFormat="1" ht="15" customHeight="1">
      <c r="A15" s="206"/>
      <c r="B15" s="202" t="s">
        <v>360</v>
      </c>
      <c r="C15" s="199"/>
      <c r="D15" s="199"/>
      <c r="E15" s="199"/>
      <c r="F15" s="199"/>
      <c r="G15" s="199"/>
      <c r="H15" s="199"/>
    </row>
    <row r="16" spans="1:8" s="200" customFormat="1" ht="15" customHeight="1">
      <c r="A16" s="201"/>
      <c r="B16" s="202" t="s">
        <v>361</v>
      </c>
      <c r="C16" s="199"/>
      <c r="D16" s="199"/>
      <c r="E16" s="199"/>
      <c r="F16" s="199"/>
      <c r="G16" s="199"/>
      <c r="H16" s="199"/>
    </row>
    <row r="17" spans="1:8" s="200" customFormat="1" ht="15" customHeight="1">
      <c r="A17" s="201"/>
      <c r="B17" s="202" t="s">
        <v>362</v>
      </c>
      <c r="C17" s="199"/>
      <c r="D17" s="199"/>
      <c r="E17" s="199"/>
      <c r="F17" s="199"/>
      <c r="G17" s="199"/>
      <c r="H17" s="199"/>
    </row>
    <row r="18" spans="1:8" s="200" customFormat="1" ht="15" customHeight="1">
      <c r="A18" s="201"/>
      <c r="B18" s="202" t="s">
        <v>363</v>
      </c>
      <c r="C18" s="199"/>
      <c r="D18" s="199"/>
      <c r="E18" s="199"/>
      <c r="F18" s="199"/>
      <c r="G18" s="199"/>
      <c r="H18" s="199"/>
    </row>
    <row r="19" spans="1:8" s="200" customFormat="1" ht="15" customHeight="1">
      <c r="A19" s="201"/>
      <c r="B19" s="202" t="s">
        <v>364</v>
      </c>
      <c r="C19" s="199"/>
      <c r="D19" s="199"/>
      <c r="E19" s="199"/>
      <c r="F19" s="199"/>
      <c r="G19" s="199"/>
      <c r="H19" s="199"/>
    </row>
    <row r="20" spans="1:8" s="200" customFormat="1" ht="15" customHeight="1">
      <c r="A20" s="915" t="s">
        <v>1354</v>
      </c>
      <c r="B20" s="915"/>
      <c r="C20" s="205"/>
      <c r="D20" s="205"/>
      <c r="E20" s="205"/>
      <c r="F20" s="205"/>
      <c r="G20" s="205"/>
      <c r="H20" s="205"/>
    </row>
    <row r="23" spans="1:8" ht="12.75" customHeight="1">
      <c r="A23" s="916"/>
      <c r="B23" s="916"/>
      <c r="C23" s="916"/>
      <c r="D23" s="916"/>
      <c r="E23" s="916"/>
      <c r="F23" s="916"/>
      <c r="G23" s="916"/>
      <c r="H23" s="916"/>
    </row>
    <row r="29" spans="1:8" ht="14.25" customHeight="1"/>
    <row r="44" spans="3:8" s="190" customFormat="1" ht="12.75" customHeight="1">
      <c r="C44" s="191"/>
      <c r="D44" s="191"/>
      <c r="E44" s="191"/>
      <c r="F44" s="191"/>
      <c r="G44" s="191"/>
      <c r="H44" s="191"/>
    </row>
    <row r="45" spans="3:8" s="190" customFormat="1" ht="12.75" customHeight="1">
      <c r="C45" s="191"/>
      <c r="D45" s="191"/>
      <c r="E45" s="191"/>
      <c r="F45" s="191"/>
      <c r="G45" s="191"/>
      <c r="H45" s="191"/>
    </row>
    <row r="46" spans="3:8" s="190" customFormat="1" ht="12.75" customHeight="1">
      <c r="C46" s="191"/>
      <c r="D46" s="191"/>
      <c r="E46" s="191"/>
      <c r="F46" s="191"/>
      <c r="G46" s="191"/>
      <c r="H46" s="191"/>
    </row>
  </sheetData>
  <mergeCells count="9">
    <mergeCell ref="A20:B20"/>
    <mergeCell ref="A23:H23"/>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09.3</oddHeader>
    <oddFooter>&amp;C“Bajo protesta de decir verdad declaramos que los Estados Financieros y sus notas, son razonablemente correctos y son responsabilidad del emisor”</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zoomScaleNormal="100" workbookViewId="0">
      <selection activeCell="A3" sqref="A3:H3"/>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917" t="s">
        <v>1714</v>
      </c>
      <c r="B2" s="917"/>
      <c r="C2" s="917"/>
      <c r="D2" s="917"/>
      <c r="E2" s="917"/>
      <c r="F2" s="917"/>
      <c r="G2" s="917"/>
      <c r="H2" s="917"/>
    </row>
    <row r="3" spans="1:8" ht="15.75" customHeight="1">
      <c r="A3" s="918" t="s">
        <v>288</v>
      </c>
      <c r="B3" s="918"/>
      <c r="C3" s="918"/>
      <c r="D3" s="918"/>
      <c r="E3" s="918"/>
      <c r="F3" s="918"/>
      <c r="G3" s="918"/>
      <c r="H3" s="918"/>
    </row>
    <row r="4" spans="1:8" ht="15.75" customHeight="1">
      <c r="A4" s="918" t="s">
        <v>365</v>
      </c>
      <c r="B4" s="918"/>
      <c r="C4" s="918"/>
      <c r="D4" s="918"/>
      <c r="E4" s="918"/>
      <c r="F4" s="918"/>
      <c r="G4" s="918"/>
      <c r="H4" s="918"/>
    </row>
    <row r="5" spans="1:8" ht="15.75" customHeight="1">
      <c r="A5" s="918" t="s">
        <v>221</v>
      </c>
      <c r="B5" s="918"/>
      <c r="C5" s="918"/>
      <c r="D5" s="918"/>
      <c r="E5" s="918"/>
      <c r="F5" s="918"/>
      <c r="G5" s="918"/>
      <c r="H5" s="918"/>
    </row>
    <row r="6" spans="1:8" ht="13.5" thickBot="1">
      <c r="A6" s="189"/>
      <c r="G6" s="192"/>
      <c r="H6" s="193"/>
    </row>
    <row r="7" spans="1:8" s="194" customFormat="1">
      <c r="A7" s="919" t="s">
        <v>249</v>
      </c>
      <c r="B7" s="920"/>
      <c r="C7" s="925" t="s">
        <v>289</v>
      </c>
      <c r="D7" s="926"/>
      <c r="E7" s="926"/>
      <c r="F7" s="926"/>
      <c r="G7" s="927"/>
      <c r="H7" s="928" t="s">
        <v>290</v>
      </c>
    </row>
    <row r="8" spans="1:8" ht="26.25" thickBot="1">
      <c r="A8" s="921"/>
      <c r="B8" s="922"/>
      <c r="C8" s="195" t="s">
        <v>291</v>
      </c>
      <c r="D8" s="195" t="s">
        <v>292</v>
      </c>
      <c r="E8" s="195" t="s">
        <v>293</v>
      </c>
      <c r="F8" s="195" t="s">
        <v>274</v>
      </c>
      <c r="G8" s="195" t="s">
        <v>294</v>
      </c>
      <c r="H8" s="929"/>
    </row>
    <row r="9" spans="1:8" ht="15" customHeight="1" thickBot="1">
      <c r="A9" s="923"/>
      <c r="B9" s="924"/>
      <c r="C9" s="196">
        <v>1</v>
      </c>
      <c r="D9" s="196">
        <v>2</v>
      </c>
      <c r="E9" s="196" t="s">
        <v>295</v>
      </c>
      <c r="F9" s="196">
        <v>4</v>
      </c>
      <c r="G9" s="196">
        <v>5</v>
      </c>
      <c r="H9" s="196" t="s">
        <v>296</v>
      </c>
    </row>
    <row r="10" spans="1:8" s="200" customFormat="1" ht="15" customHeight="1">
      <c r="A10" s="197">
        <v>1</v>
      </c>
      <c r="B10" s="198" t="s">
        <v>366</v>
      </c>
      <c r="C10" s="199"/>
      <c r="D10" s="199"/>
      <c r="E10" s="199"/>
      <c r="F10" s="199"/>
      <c r="G10" s="199"/>
      <c r="H10" s="199"/>
    </row>
    <row r="11" spans="1:8" s="200" customFormat="1" ht="15" customHeight="1">
      <c r="A11" s="207" t="s">
        <v>367</v>
      </c>
      <c r="B11" s="208" t="s">
        <v>368</v>
      </c>
      <c r="C11" s="199"/>
      <c r="D11" s="199"/>
      <c r="E11" s="199"/>
      <c r="F11" s="199"/>
      <c r="G11" s="199"/>
      <c r="H11" s="199"/>
    </row>
    <row r="12" spans="1:8" s="200" customFormat="1" ht="15" customHeight="1">
      <c r="A12" s="207" t="s">
        <v>369</v>
      </c>
      <c r="B12" s="208" t="s">
        <v>370</v>
      </c>
      <c r="C12" s="199"/>
      <c r="D12" s="199"/>
      <c r="E12" s="199"/>
      <c r="F12" s="199"/>
      <c r="G12" s="199"/>
      <c r="H12" s="199"/>
    </row>
    <row r="13" spans="1:8" s="200" customFormat="1" ht="15" customHeight="1">
      <c r="A13" s="207" t="s">
        <v>371</v>
      </c>
      <c r="B13" s="208" t="s">
        <v>372</v>
      </c>
      <c r="C13" s="199"/>
      <c r="D13" s="199"/>
      <c r="E13" s="199"/>
      <c r="F13" s="199"/>
      <c r="G13" s="199"/>
      <c r="H13" s="199"/>
    </row>
    <row r="14" spans="1:8" s="200" customFormat="1" ht="15" customHeight="1">
      <c r="A14" s="207" t="s">
        <v>373</v>
      </c>
      <c r="B14" s="208" t="s">
        <v>374</v>
      </c>
      <c r="C14" s="199"/>
      <c r="D14" s="199"/>
      <c r="E14" s="199"/>
      <c r="F14" s="199"/>
      <c r="G14" s="199"/>
      <c r="H14" s="199"/>
    </row>
    <row r="15" spans="1:8" s="200" customFormat="1" ht="15" customHeight="1">
      <c r="A15" s="207" t="s">
        <v>375</v>
      </c>
      <c r="B15" s="208" t="s">
        <v>376</v>
      </c>
      <c r="C15" s="199"/>
      <c r="D15" s="199"/>
      <c r="E15" s="199"/>
      <c r="F15" s="199"/>
      <c r="G15" s="199"/>
      <c r="H15" s="199"/>
    </row>
    <row r="16" spans="1:8" s="200" customFormat="1" ht="15" customHeight="1">
      <c r="A16" s="207" t="s">
        <v>377</v>
      </c>
      <c r="B16" s="208" t="s">
        <v>378</v>
      </c>
      <c r="C16" s="199"/>
      <c r="D16" s="199"/>
      <c r="E16" s="199"/>
      <c r="F16" s="199"/>
      <c r="G16" s="199"/>
      <c r="H16" s="199"/>
    </row>
    <row r="17" spans="1:8" s="200" customFormat="1" ht="15" customHeight="1">
      <c r="A17" s="207" t="s">
        <v>379</v>
      </c>
      <c r="B17" s="208" t="s">
        <v>380</v>
      </c>
      <c r="C17" s="199"/>
      <c r="D17" s="199"/>
      <c r="E17" s="199"/>
      <c r="F17" s="199"/>
      <c r="G17" s="199"/>
      <c r="H17" s="199"/>
    </row>
    <row r="18" spans="1:8" s="200" customFormat="1" ht="15" customHeight="1">
      <c r="A18" s="207" t="s">
        <v>381</v>
      </c>
      <c r="B18" s="208" t="s">
        <v>321</v>
      </c>
      <c r="C18" s="199"/>
      <c r="D18" s="199"/>
      <c r="E18" s="199"/>
      <c r="F18" s="199"/>
      <c r="G18" s="199"/>
      <c r="H18" s="199"/>
    </row>
    <row r="19" spans="1:8" s="200" customFormat="1" ht="15" customHeight="1">
      <c r="A19" s="197">
        <v>2</v>
      </c>
      <c r="B19" s="198" t="s">
        <v>382</v>
      </c>
      <c r="C19" s="199"/>
      <c r="D19" s="199"/>
      <c r="E19" s="199"/>
      <c r="F19" s="199"/>
      <c r="G19" s="199"/>
      <c r="H19" s="199"/>
    </row>
    <row r="20" spans="1:8" s="200" customFormat="1" ht="15" customHeight="1">
      <c r="A20" s="207" t="s">
        <v>383</v>
      </c>
      <c r="B20" s="208" t="s">
        <v>384</v>
      </c>
      <c r="C20" s="199"/>
      <c r="D20" s="199"/>
      <c r="E20" s="199"/>
      <c r="F20" s="199"/>
      <c r="G20" s="199"/>
      <c r="H20" s="199"/>
    </row>
    <row r="21" spans="1:8" s="200" customFormat="1" ht="15" customHeight="1">
      <c r="A21" s="207" t="s">
        <v>385</v>
      </c>
      <c r="B21" s="208" t="s">
        <v>386</v>
      </c>
      <c r="C21" s="199"/>
      <c r="D21" s="199"/>
      <c r="E21" s="199"/>
      <c r="F21" s="199"/>
      <c r="G21" s="199"/>
      <c r="H21" s="199"/>
    </row>
    <row r="22" spans="1:8" s="200" customFormat="1" ht="15" customHeight="1">
      <c r="A22" s="207" t="s">
        <v>387</v>
      </c>
      <c r="B22" s="208" t="s">
        <v>388</v>
      </c>
      <c r="C22" s="199"/>
      <c r="D22" s="199"/>
      <c r="E22" s="199"/>
      <c r="F22" s="199"/>
      <c r="G22" s="199"/>
      <c r="H22" s="199"/>
    </row>
    <row r="23" spans="1:8" s="200" customFormat="1" ht="15" customHeight="1">
      <c r="A23" s="207" t="s">
        <v>389</v>
      </c>
      <c r="B23" s="208" t="s">
        <v>390</v>
      </c>
      <c r="C23" s="199"/>
      <c r="D23" s="199"/>
      <c r="E23" s="199"/>
      <c r="F23" s="199"/>
      <c r="G23" s="199"/>
      <c r="H23" s="199"/>
    </row>
    <row r="24" spans="1:8" s="200" customFormat="1" ht="15" customHeight="1">
      <c r="A24" s="207" t="s">
        <v>391</v>
      </c>
      <c r="B24" s="208" t="s">
        <v>392</v>
      </c>
      <c r="C24" s="199"/>
      <c r="D24" s="199"/>
      <c r="E24" s="199"/>
      <c r="F24" s="199"/>
      <c r="G24" s="199"/>
      <c r="H24" s="199"/>
    </row>
    <row r="25" spans="1:8" s="200" customFormat="1" ht="15" customHeight="1">
      <c r="A25" s="207" t="s">
        <v>393</v>
      </c>
      <c r="B25" s="208" t="s">
        <v>394</v>
      </c>
      <c r="C25" s="199"/>
      <c r="D25" s="199"/>
      <c r="E25" s="199"/>
      <c r="F25" s="199"/>
      <c r="G25" s="199"/>
      <c r="H25" s="199"/>
    </row>
    <row r="26" spans="1:8" s="200" customFormat="1" ht="15" customHeight="1">
      <c r="A26" s="207" t="s">
        <v>395</v>
      </c>
      <c r="B26" s="208" t="s">
        <v>396</v>
      </c>
      <c r="C26" s="199"/>
      <c r="D26" s="199"/>
      <c r="E26" s="199"/>
      <c r="F26" s="199"/>
      <c r="G26" s="199"/>
      <c r="H26" s="199"/>
    </row>
    <row r="27" spans="1:8" s="200" customFormat="1" ht="15" customHeight="1">
      <c r="A27" s="197">
        <v>3</v>
      </c>
      <c r="B27" s="198" t="s">
        <v>397</v>
      </c>
      <c r="C27" s="199"/>
      <c r="D27" s="199"/>
      <c r="E27" s="199"/>
      <c r="F27" s="199"/>
      <c r="G27" s="199"/>
      <c r="H27" s="199"/>
    </row>
    <row r="28" spans="1:8" s="200" customFormat="1" ht="15" customHeight="1">
      <c r="A28" s="207" t="s">
        <v>398</v>
      </c>
      <c r="B28" s="208" t="s">
        <v>399</v>
      </c>
      <c r="C28" s="199"/>
      <c r="D28" s="199"/>
      <c r="E28" s="199"/>
      <c r="F28" s="199"/>
      <c r="G28" s="199"/>
      <c r="H28" s="199"/>
    </row>
    <row r="29" spans="1:8" s="200" customFormat="1" ht="15" customHeight="1">
      <c r="A29" s="207" t="s">
        <v>400</v>
      </c>
      <c r="B29" s="208" t="s">
        <v>401</v>
      </c>
      <c r="C29" s="199"/>
      <c r="D29" s="199"/>
      <c r="E29" s="199"/>
      <c r="F29" s="199"/>
      <c r="G29" s="199"/>
      <c r="H29" s="199"/>
    </row>
    <row r="30" spans="1:8" s="200" customFormat="1" ht="15" customHeight="1">
      <c r="A30" s="207" t="s">
        <v>402</v>
      </c>
      <c r="B30" s="208" t="s">
        <v>403</v>
      </c>
      <c r="C30" s="199"/>
      <c r="D30" s="199"/>
      <c r="E30" s="199"/>
      <c r="F30" s="199"/>
      <c r="G30" s="199"/>
      <c r="H30" s="199"/>
    </row>
    <row r="31" spans="1:8" s="200" customFormat="1" ht="15" customHeight="1">
      <c r="A31" s="207" t="s">
        <v>404</v>
      </c>
      <c r="B31" s="208" t="s">
        <v>405</v>
      </c>
      <c r="C31" s="199"/>
      <c r="D31" s="199"/>
      <c r="E31" s="199"/>
      <c r="F31" s="199"/>
      <c r="G31" s="199"/>
      <c r="H31" s="199"/>
    </row>
    <row r="32" spans="1:8" s="200" customFormat="1" ht="15" customHeight="1">
      <c r="A32" s="207" t="s">
        <v>406</v>
      </c>
      <c r="B32" s="208" t="s">
        <v>407</v>
      </c>
      <c r="C32" s="199"/>
      <c r="D32" s="199"/>
      <c r="E32" s="199"/>
      <c r="F32" s="199"/>
      <c r="G32" s="199"/>
      <c r="H32" s="199"/>
    </row>
    <row r="33" spans="1:8" s="200" customFormat="1" ht="15" customHeight="1">
      <c r="A33" s="207" t="s">
        <v>408</v>
      </c>
      <c r="B33" s="208" t="s">
        <v>409</v>
      </c>
      <c r="C33" s="199"/>
      <c r="D33" s="199"/>
      <c r="E33" s="199"/>
      <c r="F33" s="199"/>
      <c r="G33" s="199"/>
      <c r="H33" s="199"/>
    </row>
    <row r="34" spans="1:8" s="200" customFormat="1" ht="15" customHeight="1">
      <c r="A34" s="207" t="s">
        <v>410</v>
      </c>
      <c r="B34" s="208" t="s">
        <v>411</v>
      </c>
      <c r="C34" s="199"/>
      <c r="D34" s="199"/>
      <c r="E34" s="199"/>
      <c r="F34" s="199"/>
      <c r="G34" s="199"/>
      <c r="H34" s="199"/>
    </row>
    <row r="35" spans="1:8" s="200" customFormat="1" ht="15" customHeight="1">
      <c r="A35" s="207" t="s">
        <v>412</v>
      </c>
      <c r="B35" s="208" t="s">
        <v>413</v>
      </c>
      <c r="C35" s="199"/>
      <c r="D35" s="199"/>
      <c r="E35" s="199"/>
      <c r="F35" s="199"/>
      <c r="G35" s="199"/>
      <c r="H35" s="199"/>
    </row>
    <row r="36" spans="1:8" s="200" customFormat="1" ht="15" customHeight="1">
      <c r="A36" s="207" t="s">
        <v>414</v>
      </c>
      <c r="B36" s="208" t="s">
        <v>415</v>
      </c>
      <c r="C36" s="199"/>
      <c r="D36" s="199"/>
      <c r="E36" s="199"/>
      <c r="F36" s="199"/>
      <c r="G36" s="199"/>
      <c r="H36" s="199"/>
    </row>
    <row r="37" spans="1:8" s="200" customFormat="1" ht="15" customHeight="1">
      <c r="A37" s="197">
        <v>4</v>
      </c>
      <c r="B37" s="198" t="s">
        <v>416</v>
      </c>
      <c r="C37" s="199"/>
      <c r="D37" s="199"/>
      <c r="E37" s="199"/>
      <c r="F37" s="199"/>
      <c r="G37" s="199"/>
      <c r="H37" s="199"/>
    </row>
    <row r="38" spans="1:8" s="200" customFormat="1" ht="15" customHeight="1">
      <c r="A38" s="207" t="s">
        <v>417</v>
      </c>
      <c r="B38" s="208" t="s">
        <v>418</v>
      </c>
      <c r="C38" s="199"/>
      <c r="D38" s="199"/>
      <c r="E38" s="199"/>
      <c r="F38" s="199"/>
      <c r="G38" s="199"/>
      <c r="H38" s="199"/>
    </row>
    <row r="39" spans="1:8" s="200" customFormat="1" ht="25.5">
      <c r="A39" s="207" t="s">
        <v>419</v>
      </c>
      <c r="B39" s="209" t="s">
        <v>420</v>
      </c>
      <c r="C39" s="199"/>
      <c r="D39" s="199"/>
      <c r="E39" s="199"/>
      <c r="F39" s="199"/>
      <c r="G39" s="199"/>
      <c r="H39" s="199"/>
    </row>
    <row r="40" spans="1:8" s="200" customFormat="1" ht="15" customHeight="1">
      <c r="A40" s="207" t="s">
        <v>421</v>
      </c>
      <c r="B40" s="208" t="s">
        <v>422</v>
      </c>
      <c r="C40" s="199"/>
      <c r="D40" s="199"/>
      <c r="E40" s="199"/>
      <c r="F40" s="199"/>
      <c r="G40" s="199"/>
      <c r="H40" s="199"/>
    </row>
    <row r="41" spans="1:8" s="200" customFormat="1" ht="15" customHeight="1">
      <c r="A41" s="207" t="s">
        <v>423</v>
      </c>
      <c r="B41" s="208" t="s">
        <v>424</v>
      </c>
      <c r="C41" s="199"/>
      <c r="D41" s="199"/>
      <c r="E41" s="199"/>
      <c r="F41" s="199"/>
      <c r="G41" s="199"/>
      <c r="H41" s="199"/>
    </row>
    <row r="42" spans="1:8" s="200" customFormat="1" ht="15" customHeight="1">
      <c r="A42" s="915" t="s">
        <v>1354</v>
      </c>
      <c r="B42" s="915"/>
      <c r="C42" s="205"/>
      <c r="D42" s="205"/>
      <c r="E42" s="205"/>
      <c r="F42" s="205"/>
      <c r="G42" s="205"/>
      <c r="H42" s="205"/>
    </row>
    <row r="45" spans="1:8" ht="12.75" customHeight="1">
      <c r="A45" s="916"/>
      <c r="B45" s="916"/>
      <c r="C45" s="916"/>
      <c r="D45" s="916"/>
      <c r="E45" s="916"/>
      <c r="F45" s="916"/>
      <c r="G45" s="916"/>
      <c r="H45" s="916"/>
    </row>
    <row r="51" ht="14.25" customHeight="1"/>
    <row r="66" spans="3:8" s="190" customFormat="1" ht="12.75" customHeight="1">
      <c r="C66" s="191"/>
      <c r="D66" s="191"/>
      <c r="E66" s="191"/>
      <c r="F66" s="191"/>
      <c r="G66" s="191"/>
      <c r="H66" s="191"/>
    </row>
    <row r="67" spans="3:8" s="190" customFormat="1" ht="12.75" customHeight="1">
      <c r="C67" s="191"/>
      <c r="D67" s="191"/>
      <c r="E67" s="191"/>
      <c r="F67" s="191"/>
      <c r="G67" s="191"/>
      <c r="H67" s="191"/>
    </row>
    <row r="68" spans="3:8" s="190" customFormat="1" ht="12.75" customHeight="1">
      <c r="C68" s="191"/>
      <c r="D68" s="191"/>
      <c r="E68" s="191"/>
      <c r="F68" s="191"/>
      <c r="G68" s="191"/>
      <c r="H68" s="191"/>
    </row>
  </sheetData>
  <mergeCells count="9">
    <mergeCell ref="A42:B42"/>
    <mergeCell ref="A45:H4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09.4</oddHeader>
    <oddFooter>&amp;C“Bajo protesta de decir verdad declaramos que los Estados Financieros y sus notas, son razonablemente correctos y son responsabilidad del emisor”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A3" sqref="A3:C3"/>
    </sheetView>
  </sheetViews>
  <sheetFormatPr baseColWidth="10" defaultColWidth="11.42578125" defaultRowHeight="12.75" customHeight="1"/>
  <cols>
    <col min="1" max="1" width="17.85546875" style="57" customWidth="1"/>
    <col min="2" max="2" width="64.7109375" style="57" customWidth="1"/>
    <col min="3" max="3" width="16"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882" t="s">
        <v>1714</v>
      </c>
      <c r="B2" s="882"/>
      <c r="C2" s="882"/>
      <c r="D2" s="122"/>
      <c r="E2" s="122"/>
      <c r="F2" s="122"/>
      <c r="G2" s="122"/>
      <c r="H2" s="58"/>
    </row>
    <row r="3" spans="1:8" ht="12.75" customHeight="1">
      <c r="A3" s="882" t="s">
        <v>439</v>
      </c>
      <c r="B3" s="882"/>
      <c r="C3" s="882"/>
      <c r="D3" s="123"/>
      <c r="E3" s="123"/>
      <c r="F3" s="123"/>
      <c r="G3" s="123"/>
      <c r="H3" s="58"/>
    </row>
    <row r="4" spans="1:8" ht="12.75" customHeight="1">
      <c r="A4" s="882" t="s">
        <v>440</v>
      </c>
      <c r="B4" s="882"/>
      <c r="C4" s="882"/>
      <c r="D4" s="122"/>
      <c r="E4" s="122"/>
      <c r="F4" s="122"/>
      <c r="G4" s="122"/>
      <c r="H4" s="122"/>
    </row>
    <row r="5" spans="1:8" ht="6.75" customHeight="1">
      <c r="A5" s="124"/>
      <c r="B5" s="124"/>
      <c r="C5" s="124"/>
      <c r="D5" s="124"/>
      <c r="E5" s="124"/>
      <c r="F5" s="124"/>
      <c r="G5" s="124"/>
      <c r="H5" s="124"/>
    </row>
    <row r="6" spans="1:8" ht="12.75" customHeight="1">
      <c r="C6" s="36"/>
    </row>
    <row r="7" spans="1:8" s="1" customFormat="1" ht="9.75" customHeight="1">
      <c r="A7" s="890" t="s">
        <v>441</v>
      </c>
      <c r="B7" s="912" t="s">
        <v>442</v>
      </c>
      <c r="C7" s="912" t="s">
        <v>443</v>
      </c>
      <c r="D7" s="889"/>
      <c r="E7" s="889"/>
      <c r="F7" s="889"/>
      <c r="G7" s="889"/>
      <c r="H7" s="889"/>
    </row>
    <row r="8" spans="1:8" s="1" customFormat="1" ht="9.75" customHeight="1">
      <c r="A8" s="890"/>
      <c r="B8" s="913"/>
      <c r="C8" s="913"/>
      <c r="D8" s="889"/>
      <c r="E8" s="889"/>
      <c r="F8" s="889"/>
      <c r="G8" s="889"/>
      <c r="H8" s="889"/>
    </row>
    <row r="9" spans="1:8" s="1" customFormat="1" ht="9.75" customHeight="1">
      <c r="A9" s="890"/>
      <c r="B9" s="913"/>
      <c r="C9" s="913"/>
      <c r="D9" s="889"/>
      <c r="E9" s="889"/>
      <c r="F9" s="889"/>
      <c r="G9" s="889"/>
      <c r="H9" s="889"/>
    </row>
    <row r="10" spans="1:8" s="126" customFormat="1" ht="14.25" customHeight="1">
      <c r="A10" s="136"/>
      <c r="B10" s="137"/>
      <c r="C10" s="137"/>
      <c r="D10" s="125"/>
      <c r="E10" s="125"/>
      <c r="F10" s="125"/>
      <c r="G10" s="125"/>
      <c r="H10" s="125"/>
    </row>
    <row r="11" spans="1:8" s="128" customFormat="1">
      <c r="A11" s="138"/>
      <c r="B11" s="139"/>
      <c r="C11" s="139"/>
      <c r="D11" s="643"/>
      <c r="E11" s="127"/>
      <c r="F11" s="127"/>
      <c r="G11" s="127"/>
      <c r="H11" s="125"/>
    </row>
    <row r="12" spans="1:8" s="128" customFormat="1">
      <c r="A12" s="140"/>
      <c r="B12" s="139"/>
      <c r="C12" s="139"/>
      <c r="D12" s="641"/>
      <c r="E12" s="127"/>
      <c r="F12" s="127"/>
      <c r="G12" s="127"/>
      <c r="H12" s="125"/>
    </row>
    <row r="13" spans="1:8" s="128" customFormat="1">
      <c r="A13" s="140"/>
      <c r="B13" s="139"/>
      <c r="C13" s="139"/>
      <c r="D13" s="642"/>
      <c r="E13" s="127"/>
      <c r="F13" s="127"/>
      <c r="G13" s="127"/>
      <c r="H13" s="125"/>
    </row>
    <row r="14" spans="1:8" s="128" customFormat="1">
      <c r="A14" s="140"/>
      <c r="B14" s="139"/>
      <c r="C14" s="139"/>
      <c r="D14" s="127"/>
      <c r="E14" s="127"/>
      <c r="F14" s="127"/>
      <c r="G14" s="127"/>
      <c r="H14" s="125"/>
    </row>
    <row r="15" spans="1:8" s="128" customFormat="1">
      <c r="A15" s="140"/>
      <c r="B15" s="139"/>
      <c r="C15" s="139"/>
      <c r="D15" s="127"/>
      <c r="E15" s="127"/>
      <c r="F15" s="127"/>
      <c r="G15" s="127"/>
      <c r="H15" s="125"/>
    </row>
    <row r="16" spans="1:8" s="128" customFormat="1">
      <c r="A16" s="140"/>
      <c r="B16" s="139"/>
      <c r="C16" s="139"/>
      <c r="D16" s="127"/>
      <c r="E16" s="127"/>
      <c r="F16" s="127"/>
      <c r="G16" s="127"/>
      <c r="H16" s="125"/>
    </row>
    <row r="17" spans="1:8" s="128" customFormat="1">
      <c r="A17" s="140"/>
      <c r="B17" s="139"/>
      <c r="C17" s="139"/>
      <c r="D17" s="127"/>
      <c r="E17" s="127"/>
      <c r="F17" s="127"/>
      <c r="G17" s="127"/>
      <c r="H17" s="125"/>
    </row>
    <row r="18" spans="1:8" s="128" customFormat="1">
      <c r="A18" s="140"/>
      <c r="B18" s="139"/>
      <c r="C18" s="139"/>
      <c r="D18" s="127"/>
      <c r="E18" s="127"/>
      <c r="F18" s="127"/>
      <c r="G18" s="127"/>
      <c r="H18" s="125"/>
    </row>
    <row r="19" spans="1:8" s="128" customFormat="1">
      <c r="A19" s="140"/>
      <c r="B19" s="139"/>
      <c r="C19" s="139"/>
      <c r="D19" s="127"/>
      <c r="E19" s="127"/>
      <c r="F19" s="127"/>
      <c r="G19" s="127"/>
      <c r="H19" s="125"/>
    </row>
    <row r="20" spans="1:8" s="129" customFormat="1">
      <c r="A20" s="142"/>
      <c r="B20" s="141"/>
      <c r="C20" s="141"/>
    </row>
    <row r="21" spans="1:8" s="129" customFormat="1">
      <c r="A21" s="138"/>
      <c r="B21" s="141"/>
      <c r="C21" s="141"/>
    </row>
    <row r="22" spans="1:8" s="129" customFormat="1">
      <c r="A22" s="142"/>
      <c r="B22" s="141"/>
      <c r="C22" s="141"/>
    </row>
    <row r="23" spans="1:8" s="129" customFormat="1">
      <c r="A23" s="142"/>
      <c r="B23" s="141"/>
      <c r="C23" s="141"/>
    </row>
    <row r="24" spans="1:8" s="129" customFormat="1">
      <c r="A24" s="142"/>
      <c r="B24" s="141"/>
      <c r="C24" s="141"/>
    </row>
    <row r="25" spans="1:8" s="129" customFormat="1">
      <c r="A25" s="142"/>
      <c r="B25" s="141"/>
      <c r="C25" s="141"/>
    </row>
    <row r="26" spans="1:8" s="129" customFormat="1">
      <c r="A26" s="142"/>
      <c r="B26" s="141"/>
      <c r="C26" s="141"/>
    </row>
    <row r="27" spans="1:8" s="129" customFormat="1">
      <c r="A27" s="142"/>
      <c r="B27" s="141"/>
      <c r="C27" s="141"/>
    </row>
    <row r="28" spans="1:8" s="129" customFormat="1">
      <c r="A28" s="138"/>
      <c r="B28" s="141"/>
      <c r="C28" s="141"/>
    </row>
    <row r="29" spans="1:8" s="129" customFormat="1">
      <c r="A29" s="142"/>
      <c r="B29" s="141"/>
      <c r="C29" s="141"/>
    </row>
    <row r="30" spans="1:8" s="129" customFormat="1">
      <c r="A30" s="142"/>
      <c r="B30" s="141"/>
      <c r="C30" s="141"/>
    </row>
    <row r="31" spans="1:8" ht="12.75" customHeight="1">
      <c r="A31" s="131"/>
      <c r="B31" s="147"/>
      <c r="C31" s="147"/>
    </row>
    <row r="32" spans="1:8" ht="12.75" customHeight="1">
      <c r="A32" s="132"/>
      <c r="B32" s="120"/>
      <c r="C32" s="120"/>
    </row>
    <row r="33" spans="1:3" ht="12.75" customHeight="1">
      <c r="A33" s="132"/>
      <c r="B33" s="120"/>
      <c r="C33" s="120"/>
    </row>
    <row r="34" spans="1:3" ht="12.75" customHeight="1">
      <c r="A34" s="132"/>
      <c r="B34" s="120"/>
      <c r="C34" s="120"/>
    </row>
    <row r="35" spans="1:3" ht="12.75" customHeight="1">
      <c r="A35" s="132"/>
      <c r="B35" s="120"/>
      <c r="C35" s="120"/>
    </row>
    <row r="36" spans="1:3" ht="12.75" customHeight="1">
      <c r="A36" s="132"/>
      <c r="B36" s="120"/>
      <c r="C36" s="120"/>
    </row>
    <row r="37" spans="1:3" ht="12.75" customHeight="1">
      <c r="A37" s="132"/>
      <c r="B37" s="120"/>
      <c r="C37" s="120"/>
    </row>
    <row r="38" spans="1:3" ht="12.75" customHeight="1">
      <c r="A38" s="132"/>
      <c r="B38" s="120"/>
      <c r="C38" s="120"/>
    </row>
    <row r="39" spans="1:3" ht="12.75" customHeight="1">
      <c r="A39" s="132"/>
      <c r="B39" s="120"/>
      <c r="C39" s="120"/>
    </row>
    <row r="40" spans="1:3" ht="12.75" customHeight="1">
      <c r="A40" s="133"/>
    </row>
    <row r="41" spans="1:3" ht="12.75" customHeight="1">
      <c r="A41" s="134"/>
    </row>
    <row r="42" spans="1:3" ht="12.75" customHeight="1">
      <c r="A42" s="133"/>
    </row>
    <row r="43" spans="1:3" ht="12.75" customHeight="1">
      <c r="A43" s="133"/>
    </row>
    <row r="44" spans="1:3" ht="12.75" customHeight="1">
      <c r="A44" s="133"/>
    </row>
    <row r="45" spans="1:3" ht="26.25" customHeight="1">
      <c r="A45" s="133"/>
    </row>
    <row r="46" spans="1:3" ht="24" customHeight="1">
      <c r="A46" s="135"/>
    </row>
    <row r="47" spans="1:3" ht="12.75" customHeight="1">
      <c r="A47" s="135"/>
    </row>
    <row r="48" spans="1:3"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sheetData>
  <mergeCells count="11">
    <mergeCell ref="A2:C2"/>
    <mergeCell ref="A3:C3"/>
    <mergeCell ref="A4:C4"/>
    <mergeCell ref="A7:A9"/>
    <mergeCell ref="B7:B9"/>
    <mergeCell ref="C7:C9"/>
    <mergeCell ref="D7:D9"/>
    <mergeCell ref="E7:E9"/>
    <mergeCell ref="F7:F9"/>
    <mergeCell ref="G7:G9"/>
    <mergeCell ref="H7:H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&amp;L&amp;"Arial,Normal"&amp;8ANEXOS&amp;R&amp;"Arial,Normal"&amp;8A1</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A3" sqref="A3:C3"/>
    </sheetView>
  </sheetViews>
  <sheetFormatPr baseColWidth="10" defaultColWidth="11.42578125" defaultRowHeight="12.75" customHeight="1"/>
  <cols>
    <col min="1" max="1" width="17.85546875" style="57" customWidth="1"/>
    <col min="2" max="2" width="64.7109375" style="57" customWidth="1"/>
    <col min="3" max="3" width="16"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882" t="s">
        <v>1714</v>
      </c>
      <c r="B2" s="882"/>
      <c r="C2" s="882"/>
      <c r="D2" s="122"/>
      <c r="E2" s="122"/>
      <c r="F2" s="122"/>
      <c r="G2" s="122"/>
      <c r="H2" s="58"/>
    </row>
    <row r="3" spans="1:8" ht="12.75" customHeight="1">
      <c r="A3" s="882" t="s">
        <v>444</v>
      </c>
      <c r="B3" s="882"/>
      <c r="C3" s="882"/>
      <c r="D3" s="123"/>
      <c r="E3" s="123"/>
      <c r="F3" s="123"/>
      <c r="G3" s="123"/>
      <c r="H3" s="58"/>
    </row>
    <row r="4" spans="1:8" ht="12.75" customHeight="1">
      <c r="A4" s="882" t="s">
        <v>440</v>
      </c>
      <c r="B4" s="882"/>
      <c r="C4" s="882"/>
      <c r="D4" s="122"/>
      <c r="E4" s="122"/>
      <c r="F4" s="122"/>
      <c r="G4" s="122"/>
      <c r="H4" s="122"/>
    </row>
    <row r="5" spans="1:8" ht="6.75" customHeight="1">
      <c r="A5" s="124"/>
      <c r="B5" s="124"/>
      <c r="C5" s="124"/>
      <c r="D5" s="124"/>
      <c r="E5" s="124"/>
      <c r="F5" s="124"/>
      <c r="G5" s="124"/>
      <c r="H5" s="124"/>
    </row>
    <row r="6" spans="1:8" ht="12.75" customHeight="1">
      <c r="C6" s="36"/>
    </row>
    <row r="7" spans="1:8" s="1" customFormat="1" ht="9.75" customHeight="1">
      <c r="A7" s="890" t="s">
        <v>441</v>
      </c>
      <c r="B7" s="912" t="s">
        <v>442</v>
      </c>
      <c r="C7" s="912" t="s">
        <v>443</v>
      </c>
      <c r="D7" s="889"/>
      <c r="E7" s="889"/>
      <c r="F7" s="889"/>
      <c r="G7" s="889"/>
      <c r="H7" s="889"/>
    </row>
    <row r="8" spans="1:8" s="1" customFormat="1" ht="9.75" customHeight="1">
      <c r="A8" s="890"/>
      <c r="B8" s="913"/>
      <c r="C8" s="913"/>
      <c r="D8" s="889"/>
      <c r="E8" s="889"/>
      <c r="F8" s="889"/>
      <c r="G8" s="889"/>
      <c r="H8" s="889"/>
    </row>
    <row r="9" spans="1:8" s="1" customFormat="1" ht="9.75" customHeight="1">
      <c r="A9" s="890"/>
      <c r="B9" s="913"/>
      <c r="C9" s="913"/>
      <c r="D9" s="889"/>
      <c r="E9" s="889"/>
      <c r="F9" s="889"/>
      <c r="G9" s="889"/>
      <c r="H9" s="889"/>
    </row>
    <row r="10" spans="1:8" s="126" customFormat="1" ht="14.25" customHeight="1">
      <c r="A10" s="136"/>
      <c r="B10" s="137"/>
      <c r="C10" s="137"/>
      <c r="D10" s="125"/>
      <c r="E10" s="125"/>
      <c r="F10" s="125"/>
      <c r="G10" s="125"/>
      <c r="H10" s="125"/>
    </row>
    <row r="11" spans="1:8" s="128" customFormat="1">
      <c r="A11" s="138"/>
      <c r="B11" s="139"/>
      <c r="C11" s="139"/>
      <c r="D11" s="127"/>
      <c r="E11" s="127"/>
      <c r="F11" s="127"/>
      <c r="G11" s="127"/>
      <c r="H11" s="125"/>
    </row>
    <row r="12" spans="1:8" s="128" customFormat="1">
      <c r="A12" s="140"/>
      <c r="B12" s="139"/>
      <c r="C12" s="139"/>
      <c r="D12" s="127"/>
      <c r="E12" s="127"/>
      <c r="F12" s="127"/>
      <c r="G12" s="127"/>
      <c r="H12" s="125"/>
    </row>
    <row r="13" spans="1:8" s="128" customFormat="1">
      <c r="A13" s="140"/>
      <c r="B13" s="139"/>
      <c r="C13" s="139"/>
      <c r="D13" s="127"/>
      <c r="E13" s="127"/>
      <c r="F13" s="127"/>
      <c r="G13" s="127"/>
      <c r="H13" s="125"/>
    </row>
    <row r="14" spans="1:8" s="128" customFormat="1">
      <c r="A14" s="140"/>
      <c r="B14" s="139"/>
      <c r="C14" s="139"/>
      <c r="D14" s="127"/>
      <c r="E14" s="127"/>
      <c r="F14" s="127"/>
      <c r="G14" s="127"/>
      <c r="H14" s="125"/>
    </row>
    <row r="15" spans="1:8" s="128" customFormat="1">
      <c r="A15" s="140"/>
      <c r="B15" s="139"/>
      <c r="C15" s="139"/>
      <c r="D15" s="127"/>
      <c r="E15" s="127"/>
      <c r="F15" s="127"/>
      <c r="G15" s="127"/>
      <c r="H15" s="125"/>
    </row>
    <row r="16" spans="1:8" s="128" customFormat="1">
      <c r="A16" s="140"/>
      <c r="B16" s="139"/>
      <c r="C16" s="139"/>
      <c r="D16" s="127"/>
      <c r="E16" s="127"/>
      <c r="F16" s="127"/>
      <c r="G16" s="127"/>
      <c r="H16" s="125"/>
    </row>
    <row r="17" spans="1:8" s="128" customFormat="1">
      <c r="A17" s="140"/>
      <c r="B17" s="139"/>
      <c r="C17" s="139"/>
      <c r="D17" s="127"/>
      <c r="E17" s="127"/>
      <c r="F17" s="127"/>
      <c r="G17" s="127"/>
      <c r="H17" s="125"/>
    </row>
    <row r="18" spans="1:8" s="128" customFormat="1">
      <c r="A18" s="140"/>
      <c r="B18" s="139"/>
      <c r="C18" s="139"/>
      <c r="D18" s="127"/>
      <c r="E18" s="127"/>
      <c r="F18" s="127"/>
      <c r="G18" s="127"/>
      <c r="H18" s="125"/>
    </row>
    <row r="19" spans="1:8" s="128" customFormat="1">
      <c r="A19" s="140"/>
      <c r="B19" s="139"/>
      <c r="C19" s="139"/>
      <c r="D19" s="127"/>
      <c r="E19" s="127"/>
      <c r="F19" s="127"/>
      <c r="G19" s="127"/>
      <c r="H19" s="125"/>
    </row>
    <row r="20" spans="1:8" s="129" customFormat="1">
      <c r="A20" s="142"/>
      <c r="B20" s="141"/>
      <c r="C20" s="141"/>
    </row>
    <row r="21" spans="1:8" s="129" customFormat="1">
      <c r="A21" s="138"/>
      <c r="B21" s="141"/>
      <c r="C21" s="141"/>
    </row>
    <row r="22" spans="1:8" s="129" customFormat="1">
      <c r="A22" s="142"/>
      <c r="B22" s="141"/>
      <c r="C22" s="141"/>
    </row>
    <row r="23" spans="1:8" s="129" customFormat="1">
      <c r="A23" s="142"/>
      <c r="B23" s="141"/>
      <c r="C23" s="141"/>
    </row>
    <row r="24" spans="1:8" s="129" customFormat="1">
      <c r="A24" s="142"/>
      <c r="B24" s="141"/>
      <c r="C24" s="141"/>
    </row>
    <row r="25" spans="1:8" s="129" customFormat="1">
      <c r="A25" s="142"/>
      <c r="B25" s="141"/>
      <c r="C25" s="141"/>
    </row>
    <row r="26" spans="1:8" s="129" customFormat="1">
      <c r="A26" s="142"/>
      <c r="B26" s="141"/>
      <c r="C26" s="141"/>
    </row>
    <row r="27" spans="1:8" s="129" customFormat="1">
      <c r="A27" s="142"/>
      <c r="B27" s="141"/>
      <c r="C27" s="141"/>
    </row>
    <row r="28" spans="1:8" s="129" customFormat="1">
      <c r="A28" s="138"/>
      <c r="B28" s="141"/>
      <c r="C28" s="141"/>
    </row>
    <row r="29" spans="1:8" s="129" customFormat="1">
      <c r="A29" s="142"/>
      <c r="B29" s="141"/>
      <c r="C29" s="141"/>
    </row>
    <row r="30" spans="1:8" s="129" customFormat="1">
      <c r="A30" s="142"/>
      <c r="B30" s="141"/>
      <c r="C30" s="141"/>
    </row>
    <row r="31" spans="1:8" ht="12.75" customHeight="1">
      <c r="A31" s="131"/>
      <c r="B31" s="147"/>
      <c r="C31" s="147"/>
    </row>
    <row r="32" spans="1:8" ht="12.75" customHeight="1">
      <c r="A32" s="132"/>
      <c r="B32" s="120"/>
      <c r="C32" s="120"/>
    </row>
    <row r="33" spans="1:3" ht="12.75" customHeight="1">
      <c r="A33" s="132"/>
      <c r="B33" s="120"/>
      <c r="C33" s="120"/>
    </row>
    <row r="34" spans="1:3" ht="12.75" customHeight="1">
      <c r="A34" s="132"/>
      <c r="B34" s="120"/>
      <c r="C34" s="120"/>
    </row>
    <row r="35" spans="1:3" ht="12.75" customHeight="1">
      <c r="A35" s="132"/>
      <c r="B35" s="120"/>
      <c r="C35" s="120"/>
    </row>
    <row r="36" spans="1:3" ht="12.75" customHeight="1">
      <c r="A36" s="132"/>
      <c r="B36" s="120"/>
      <c r="C36" s="120"/>
    </row>
    <row r="37" spans="1:3" ht="12.75" customHeight="1">
      <c r="A37" s="132"/>
      <c r="B37" s="120"/>
      <c r="C37" s="120"/>
    </row>
    <row r="38" spans="1:3" ht="12.75" customHeight="1">
      <c r="A38" s="132"/>
      <c r="B38" s="120"/>
      <c r="C38" s="120"/>
    </row>
    <row r="39" spans="1:3" ht="12.75" customHeight="1">
      <c r="A39" s="132"/>
      <c r="B39" s="120"/>
      <c r="C39" s="120"/>
    </row>
    <row r="40" spans="1:3" ht="12.75" customHeight="1">
      <c r="A40" s="133"/>
    </row>
    <row r="41" spans="1:3" ht="12.75" customHeight="1">
      <c r="A41" s="134"/>
    </row>
    <row r="42" spans="1:3" ht="12.75" customHeight="1">
      <c r="A42" s="133"/>
    </row>
    <row r="43" spans="1:3" ht="12.75" customHeight="1">
      <c r="A43" s="133"/>
    </row>
    <row r="44" spans="1:3" ht="12.75" customHeight="1">
      <c r="A44" s="133"/>
    </row>
    <row r="45" spans="1:3" ht="26.25" customHeight="1">
      <c r="A45" s="133"/>
    </row>
    <row r="46" spans="1:3" ht="24" customHeight="1">
      <c r="A46" s="135"/>
    </row>
    <row r="47" spans="1:3" ht="12.75" customHeight="1">
      <c r="A47" s="135"/>
    </row>
    <row r="48" spans="1:3"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sheetData>
  <mergeCells count="11">
    <mergeCell ref="A2:C2"/>
    <mergeCell ref="A3:C3"/>
    <mergeCell ref="A4:C4"/>
    <mergeCell ref="A7:A9"/>
    <mergeCell ref="B7:B9"/>
    <mergeCell ref="C7:C9"/>
    <mergeCell ref="D7:D9"/>
    <mergeCell ref="E7:E9"/>
    <mergeCell ref="F7:F9"/>
    <mergeCell ref="G7:G9"/>
    <mergeCell ref="H7:H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Normal="100" workbookViewId="0">
      <selection activeCell="C17" sqref="C17"/>
    </sheetView>
  </sheetViews>
  <sheetFormatPr baseColWidth="10" defaultRowHeight="15"/>
  <cols>
    <col min="1" max="1" width="17.5703125" style="644" bestFit="1" customWidth="1"/>
    <col min="2" max="2" width="11.140625" style="644" customWidth="1"/>
    <col min="3" max="3" width="39.5703125" bestFit="1" customWidth="1"/>
    <col min="4" max="4" width="26.42578125" customWidth="1"/>
    <col min="5" max="5" width="26.42578125" style="644" customWidth="1"/>
    <col min="6" max="6" width="21.5703125" customWidth="1"/>
    <col min="7" max="7" width="13.5703125" customWidth="1"/>
  </cols>
  <sheetData>
    <row r="1" spans="1:14" s="57" customFormat="1" ht="12.75" customHeight="1">
      <c r="K1" s="36"/>
    </row>
    <row r="2" spans="1:14" s="57" customFormat="1" ht="12.75" customHeight="1">
      <c r="A2" s="882" t="s">
        <v>1714</v>
      </c>
      <c r="B2" s="882"/>
      <c r="C2" s="882"/>
      <c r="D2" s="882"/>
      <c r="E2" s="882"/>
      <c r="F2" s="882"/>
      <c r="G2" s="882"/>
      <c r="H2" s="122"/>
      <c r="I2" s="122"/>
      <c r="J2" s="122"/>
      <c r="K2" s="58"/>
    </row>
    <row r="3" spans="1:14" s="57" customFormat="1" ht="12.75" customHeight="1">
      <c r="A3" s="882" t="s">
        <v>1737</v>
      </c>
      <c r="B3" s="882"/>
      <c r="C3" s="882"/>
      <c r="D3" s="882"/>
      <c r="E3" s="882"/>
      <c r="F3" s="882"/>
      <c r="G3" s="882"/>
      <c r="H3" s="123"/>
      <c r="I3" s="123"/>
      <c r="J3" s="123"/>
      <c r="K3" s="58"/>
    </row>
    <row r="4" spans="1:14" s="57" customFormat="1" ht="12.75" customHeight="1">
      <c r="A4" s="882" t="s">
        <v>1730</v>
      </c>
      <c r="B4" s="882"/>
      <c r="C4" s="882"/>
      <c r="D4" s="882"/>
      <c r="E4" s="882"/>
      <c r="F4" s="882"/>
      <c r="G4" s="882"/>
      <c r="H4" s="122"/>
      <c r="I4" s="122"/>
      <c r="J4" s="122"/>
      <c r="K4" s="122"/>
    </row>
    <row r="5" spans="1:14" s="57" customFormat="1" ht="15.75">
      <c r="C5" s="124"/>
      <c r="D5" s="124"/>
      <c r="E5" s="124"/>
      <c r="F5" s="124"/>
      <c r="G5" s="644"/>
      <c r="H5" s="644"/>
      <c r="I5" s="644"/>
      <c r="J5" s="644"/>
      <c r="K5" s="644"/>
      <c r="L5" s="644"/>
      <c r="M5" s="644"/>
      <c r="N5" s="644"/>
    </row>
    <row r="6" spans="1:14" s="57" customFormat="1" ht="6.75" customHeight="1">
      <c r="C6" s="124"/>
      <c r="D6" s="124"/>
      <c r="E6" s="124"/>
      <c r="F6" s="124"/>
      <c r="G6" s="124"/>
      <c r="H6" s="124"/>
      <c r="I6" s="124"/>
      <c r="J6" s="124"/>
      <c r="K6" s="124"/>
    </row>
    <row r="7" spans="1:14" ht="15.75" customHeight="1">
      <c r="A7" s="930" t="s">
        <v>1729</v>
      </c>
      <c r="B7" s="930" t="s">
        <v>1731</v>
      </c>
      <c r="C7" s="931" t="s">
        <v>1732</v>
      </c>
      <c r="D7" s="931" t="s">
        <v>445</v>
      </c>
      <c r="E7" s="931"/>
      <c r="F7" s="931"/>
      <c r="G7" s="931"/>
    </row>
    <row r="8" spans="1:14" ht="38.25" customHeight="1">
      <c r="A8" s="930"/>
      <c r="B8" s="930"/>
      <c r="C8" s="931"/>
      <c r="D8" s="763" t="s">
        <v>446</v>
      </c>
      <c r="E8" s="763" t="s">
        <v>1733</v>
      </c>
      <c r="F8" s="763" t="s">
        <v>447</v>
      </c>
      <c r="G8" s="764" t="s">
        <v>1736</v>
      </c>
    </row>
    <row r="9" spans="1:14">
      <c r="A9" s="859" t="s">
        <v>1734</v>
      </c>
      <c r="B9" s="859"/>
      <c r="C9" s="860"/>
      <c r="D9" s="861"/>
      <c r="E9" s="861"/>
      <c r="F9" s="862"/>
      <c r="G9" s="862"/>
    </row>
    <row r="10" spans="1:14">
      <c r="A10" s="851"/>
      <c r="B10" s="851"/>
      <c r="C10" s="852"/>
      <c r="D10" s="853"/>
      <c r="E10" s="853"/>
      <c r="F10" s="854"/>
      <c r="G10" s="854"/>
    </row>
    <row r="11" spans="1:14">
      <c r="A11" s="851"/>
      <c r="B11" s="851"/>
      <c r="C11" s="852"/>
      <c r="D11" s="853"/>
      <c r="E11" s="853"/>
      <c r="F11" s="854"/>
      <c r="G11" s="854"/>
    </row>
    <row r="12" spans="1:14" s="644" customFormat="1">
      <c r="A12" s="851"/>
      <c r="B12" s="851"/>
      <c r="C12" s="852"/>
      <c r="D12" s="853"/>
      <c r="E12" s="853"/>
      <c r="F12" s="854"/>
      <c r="G12" s="854"/>
    </row>
    <row r="13" spans="1:14">
      <c r="A13" s="851"/>
      <c r="B13" s="851"/>
      <c r="C13" s="852"/>
      <c r="D13" s="853"/>
      <c r="E13" s="853"/>
      <c r="F13" s="854"/>
      <c r="G13" s="854"/>
    </row>
    <row r="14" spans="1:14">
      <c r="A14" s="851"/>
      <c r="B14" s="851"/>
      <c r="C14" s="852"/>
      <c r="D14" s="853"/>
      <c r="E14" s="853"/>
      <c r="F14" s="854"/>
      <c r="G14" s="854"/>
    </row>
    <row r="15" spans="1:14">
      <c r="A15" s="851"/>
      <c r="B15" s="851"/>
      <c r="C15" s="852"/>
      <c r="D15" s="853"/>
      <c r="E15" s="853"/>
      <c r="F15" s="854"/>
      <c r="G15" s="854"/>
    </row>
    <row r="16" spans="1:14">
      <c r="A16" s="859" t="s">
        <v>1735</v>
      </c>
      <c r="B16" s="859"/>
      <c r="C16" s="860"/>
      <c r="D16" s="861"/>
      <c r="E16" s="861"/>
      <c r="F16" s="862"/>
      <c r="G16" s="862"/>
    </row>
    <row r="17" spans="1:7">
      <c r="A17" s="851"/>
      <c r="B17" s="851"/>
      <c r="C17" s="852"/>
      <c r="D17" s="853"/>
      <c r="E17" s="853"/>
      <c r="F17" s="854"/>
      <c r="G17" s="854"/>
    </row>
    <row r="18" spans="1:7">
      <c r="A18" s="851"/>
      <c r="B18" s="851"/>
      <c r="C18" s="852"/>
      <c r="D18" s="853"/>
      <c r="E18" s="853"/>
      <c r="F18" s="854"/>
      <c r="G18" s="854"/>
    </row>
    <row r="19" spans="1:7">
      <c r="A19" s="851"/>
      <c r="B19" s="851"/>
      <c r="C19" s="852"/>
      <c r="D19" s="853"/>
      <c r="E19" s="853"/>
      <c r="F19" s="854"/>
      <c r="G19" s="854"/>
    </row>
    <row r="20" spans="1:7">
      <c r="A20" s="851"/>
      <c r="B20" s="851"/>
      <c r="C20" s="852"/>
      <c r="D20" s="853"/>
      <c r="E20" s="853"/>
      <c r="F20" s="854"/>
      <c r="G20" s="854"/>
    </row>
    <row r="21" spans="1:7">
      <c r="A21" s="851"/>
      <c r="B21" s="851"/>
      <c r="C21" s="852"/>
      <c r="D21" s="853"/>
      <c r="E21" s="853"/>
      <c r="F21" s="854"/>
      <c r="G21" s="854"/>
    </row>
    <row r="22" spans="1:7">
      <c r="A22" s="851"/>
      <c r="B22" s="851"/>
      <c r="C22" s="852"/>
      <c r="D22" s="853"/>
      <c r="E22" s="853"/>
      <c r="F22" s="854"/>
      <c r="G22" s="854"/>
    </row>
    <row r="23" spans="1:7">
      <c r="A23" s="851"/>
      <c r="B23" s="851"/>
      <c r="C23" s="852"/>
      <c r="D23" s="853"/>
      <c r="E23" s="853"/>
      <c r="F23" s="854"/>
      <c r="G23" s="854"/>
    </row>
    <row r="24" spans="1:7">
      <c r="A24" s="855"/>
      <c r="B24" s="855"/>
      <c r="C24" s="856"/>
      <c r="D24" s="857"/>
      <c r="E24" s="857"/>
      <c r="F24" s="858"/>
      <c r="G24" s="858"/>
    </row>
    <row r="25" spans="1:7" s="644" customFormat="1">
      <c r="A25" s="681" t="s">
        <v>1741</v>
      </c>
      <c r="B25" s="863"/>
      <c r="C25" s="864"/>
      <c r="D25" s="865"/>
      <c r="E25" s="865"/>
      <c r="F25" s="866"/>
      <c r="G25" s="866"/>
    </row>
    <row r="26" spans="1:7">
      <c r="C26" s="214"/>
      <c r="D26" s="210"/>
      <c r="E26" s="210"/>
      <c r="F26" s="210"/>
    </row>
    <row r="27" spans="1:7">
      <c r="C27" s="214"/>
      <c r="D27" s="210"/>
      <c r="E27" s="210"/>
      <c r="F27" s="210"/>
    </row>
    <row r="28" spans="1:7">
      <c r="C28" s="214"/>
      <c r="D28" s="210"/>
      <c r="E28" s="210"/>
      <c r="F28" s="210"/>
    </row>
    <row r="29" spans="1:7">
      <c r="C29" s="214"/>
      <c r="D29" s="210"/>
      <c r="E29" s="210"/>
      <c r="F29" s="210"/>
    </row>
    <row r="31" spans="1:7" s="57" customFormat="1" ht="12.75" customHeight="1">
      <c r="C31" s="132"/>
      <c r="D31" s="120"/>
      <c r="E31" s="120"/>
      <c r="F31" s="120"/>
    </row>
    <row r="32" spans="1:7" s="57" customFormat="1" ht="12.75" customHeight="1">
      <c r="C32" s="132"/>
      <c r="D32" s="120"/>
      <c r="E32" s="120"/>
      <c r="F32" s="120"/>
    </row>
    <row r="33" spans="3:6" s="57" customFormat="1" ht="12.75" customHeight="1">
      <c r="C33" s="132"/>
      <c r="D33" s="120"/>
      <c r="E33" s="120"/>
      <c r="F33" s="120"/>
    </row>
    <row r="34" spans="3:6" s="57" customFormat="1" ht="12.75" customHeight="1">
      <c r="C34" s="132"/>
      <c r="D34" s="120"/>
      <c r="E34" s="120"/>
      <c r="F34" s="120"/>
    </row>
  </sheetData>
  <mergeCells count="7">
    <mergeCell ref="A2:G2"/>
    <mergeCell ref="A3:G3"/>
    <mergeCell ref="A4:G4"/>
    <mergeCell ref="A7:A8"/>
    <mergeCell ref="B7:B8"/>
    <mergeCell ref="D7:G7"/>
    <mergeCell ref="C7:C8"/>
  </mergeCells>
  <pageMargins left="0.70866141732283472" right="0.70866141732283472" top="0.74803149606299213" bottom="0.74803149606299213" header="0.31496062992125984" footer="0.31496062992125984"/>
  <pageSetup scale="78" fitToHeight="0" orientation="landscape" r:id="rId1"/>
  <headerFooter>
    <oddHeader>&amp;L&amp;"Arial,Normal"&amp;8ANEXOS&amp;R&amp;"Arial,Normal"&amp;8A3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F15" sqref="F15"/>
    </sheetView>
  </sheetViews>
  <sheetFormatPr baseColWidth="10" defaultRowHeight="15"/>
  <cols>
    <col min="2" max="2" width="15.7109375" customWidth="1"/>
    <col min="3" max="3" width="15.28515625" customWidth="1"/>
    <col min="4" max="4" width="15.140625" customWidth="1"/>
    <col min="8" max="8" width="16.140625" customWidth="1"/>
    <col min="9" max="9" width="5.5703125" customWidth="1"/>
  </cols>
  <sheetData>
    <row r="1" spans="1:8" s="57" customFormat="1" ht="12.75" customHeight="1">
      <c r="H1" s="36"/>
    </row>
    <row r="2" spans="1:8" s="57" customFormat="1" ht="12.75" customHeight="1">
      <c r="C2" s="882" t="s">
        <v>1714</v>
      </c>
      <c r="D2" s="882"/>
      <c r="E2" s="882"/>
      <c r="F2" s="882"/>
      <c r="G2" s="882"/>
      <c r="H2" s="58"/>
    </row>
    <row r="3" spans="1:8" s="57" customFormat="1" ht="12.75" customHeight="1">
      <c r="C3" s="882" t="s">
        <v>557</v>
      </c>
      <c r="D3" s="882"/>
      <c r="E3" s="882"/>
      <c r="F3" s="882"/>
      <c r="G3" s="882"/>
      <c r="H3" s="58"/>
    </row>
    <row r="4" spans="1:8" s="57" customFormat="1" ht="12.75" customHeight="1">
      <c r="C4" s="882" t="s">
        <v>558</v>
      </c>
      <c r="D4" s="882"/>
      <c r="E4" s="882"/>
      <c r="F4" s="882"/>
      <c r="G4" s="882"/>
      <c r="H4" s="122"/>
    </row>
    <row r="7" spans="1:8" ht="15" customHeight="1">
      <c r="A7" s="937" t="s">
        <v>559</v>
      </c>
      <c r="B7" s="935" t="s">
        <v>249</v>
      </c>
      <c r="C7" s="937" t="s">
        <v>560</v>
      </c>
      <c r="D7" s="937" t="s">
        <v>560</v>
      </c>
      <c r="E7" s="938" t="s">
        <v>563</v>
      </c>
      <c r="F7" s="937" t="s">
        <v>564</v>
      </c>
      <c r="G7" s="935" t="s">
        <v>565</v>
      </c>
      <c r="H7" s="935" t="s">
        <v>566</v>
      </c>
    </row>
    <row r="8" spans="1:8" ht="24">
      <c r="A8" s="937"/>
      <c r="B8" s="936"/>
      <c r="C8" s="279" t="s">
        <v>561</v>
      </c>
      <c r="D8" s="280" t="s">
        <v>562</v>
      </c>
      <c r="E8" s="939"/>
      <c r="F8" s="937"/>
      <c r="G8" s="936"/>
      <c r="H8" s="936"/>
    </row>
    <row r="9" spans="1:8">
      <c r="A9" s="278"/>
      <c r="B9" s="278"/>
      <c r="C9" s="278"/>
      <c r="D9" s="278"/>
      <c r="E9" s="278"/>
      <c r="F9" s="278"/>
      <c r="G9" s="278"/>
      <c r="H9" s="278"/>
    </row>
    <row r="10" spans="1:8" ht="15" customHeight="1">
      <c r="A10" s="278"/>
      <c r="B10" s="278"/>
      <c r="C10" s="278"/>
      <c r="D10" s="278"/>
      <c r="E10" s="278"/>
      <c r="F10" s="278"/>
      <c r="G10" s="278"/>
      <c r="H10" s="278"/>
    </row>
    <row r="11" spans="1:8">
      <c r="A11" s="278"/>
      <c r="B11" s="278"/>
      <c r="C11" s="278"/>
      <c r="D11" s="278"/>
      <c r="E11" s="278"/>
      <c r="F11" s="278"/>
      <c r="G11" s="278"/>
      <c r="H11" s="278"/>
    </row>
    <row r="12" spans="1:8">
      <c r="A12" s="278"/>
      <c r="B12" s="278"/>
      <c r="C12" s="278"/>
      <c r="D12" s="278"/>
      <c r="E12" s="278"/>
      <c r="F12" s="278"/>
      <c r="G12" s="278"/>
      <c r="H12" s="278"/>
    </row>
    <row r="13" spans="1:8">
      <c r="A13" s="278"/>
      <c r="B13" s="278"/>
      <c r="C13" s="278"/>
      <c r="D13" s="278"/>
      <c r="E13" s="278"/>
      <c r="F13" s="278"/>
      <c r="G13" s="278"/>
      <c r="H13" s="278"/>
    </row>
    <row r="14" spans="1:8">
      <c r="A14" s="278"/>
      <c r="B14" s="278"/>
      <c r="C14" s="278"/>
      <c r="D14" s="278"/>
      <c r="E14" s="278"/>
      <c r="F14" s="278"/>
      <c r="G14" s="278"/>
      <c r="H14" s="278"/>
    </row>
    <row r="15" spans="1:8">
      <c r="A15" s="278"/>
      <c r="B15" s="278"/>
      <c r="C15" s="278"/>
      <c r="D15" s="278"/>
      <c r="E15" s="278"/>
      <c r="F15" s="278"/>
      <c r="G15" s="278"/>
      <c r="H15" s="278"/>
    </row>
    <row r="16" spans="1:8">
      <c r="A16" s="278"/>
      <c r="B16" s="278"/>
      <c r="C16" s="278"/>
      <c r="D16" s="278"/>
      <c r="E16" s="278"/>
      <c r="F16" s="278"/>
      <c r="G16" s="278"/>
      <c r="H16" s="278"/>
    </row>
    <row r="17" spans="1:8">
      <c r="A17" s="278"/>
      <c r="B17" s="278"/>
      <c r="C17" s="278"/>
      <c r="D17" s="278"/>
      <c r="E17" s="278"/>
      <c r="F17" s="278"/>
      <c r="G17" s="278"/>
      <c r="H17" s="278"/>
    </row>
    <row r="18" spans="1:8">
      <c r="A18" s="278"/>
      <c r="B18" s="278"/>
      <c r="C18" s="278"/>
      <c r="D18" s="278"/>
      <c r="E18" s="278"/>
      <c r="F18" s="278"/>
      <c r="G18" s="278"/>
      <c r="H18" s="278"/>
    </row>
    <row r="19" spans="1:8">
      <c r="A19" s="278"/>
      <c r="B19" s="278"/>
      <c r="C19" s="278"/>
      <c r="D19" s="278"/>
      <c r="E19" s="278"/>
      <c r="F19" s="278"/>
      <c r="G19" s="278"/>
      <c r="H19" s="278"/>
    </row>
    <row r="20" spans="1:8">
      <c r="A20" s="278"/>
      <c r="B20" s="278"/>
      <c r="C20" s="278"/>
      <c r="D20" s="278"/>
      <c r="E20" s="278"/>
      <c r="F20" s="278"/>
      <c r="G20" s="278"/>
      <c r="H20" s="278"/>
    </row>
    <row r="21" spans="1:8">
      <c r="A21" s="278"/>
      <c r="B21" s="278"/>
      <c r="C21" s="278"/>
      <c r="D21" s="278"/>
      <c r="E21" s="278"/>
      <c r="F21" s="278"/>
      <c r="G21" s="278"/>
      <c r="H21" s="278"/>
    </row>
    <row r="22" spans="1:8">
      <c r="A22" s="278"/>
      <c r="B22" s="278"/>
      <c r="C22" s="278"/>
      <c r="D22" s="278"/>
      <c r="E22" s="278"/>
      <c r="F22" s="278"/>
      <c r="G22" s="278"/>
      <c r="H22" s="278"/>
    </row>
    <row r="23" spans="1:8">
      <c r="A23" s="278"/>
      <c r="B23" s="278"/>
      <c r="C23" s="278"/>
      <c r="D23" s="278"/>
      <c r="E23" s="278"/>
      <c r="F23" s="278"/>
      <c r="G23" s="278"/>
      <c r="H23" s="278"/>
    </row>
    <row r="24" spans="1:8">
      <c r="A24" s="932" t="s">
        <v>216</v>
      </c>
      <c r="B24" s="933"/>
      <c r="C24" s="933"/>
      <c r="D24" s="933"/>
      <c r="E24" s="933"/>
      <c r="F24" s="933"/>
      <c r="G24" s="934"/>
      <c r="H24" s="873">
        <f>SUM(H9:H23)</f>
        <v>0</v>
      </c>
    </row>
    <row r="27" spans="1:8" s="57" customFormat="1" ht="12.75" customHeight="1">
      <c r="A27" s="132"/>
      <c r="B27" s="120"/>
      <c r="C27" s="120"/>
    </row>
    <row r="28" spans="1:8" s="57" customFormat="1" ht="12.75" customHeight="1">
      <c r="A28" s="132"/>
      <c r="B28" s="120"/>
      <c r="C28" s="120"/>
    </row>
    <row r="29" spans="1:8" s="57" customFormat="1" ht="12.75" customHeight="1">
      <c r="A29" s="132"/>
      <c r="B29" s="120"/>
      <c r="C29" s="120"/>
    </row>
    <row r="30" spans="1:8" s="57" customFormat="1" ht="12.75" customHeight="1">
      <c r="A30" s="132"/>
      <c r="B30" s="120"/>
      <c r="C30" s="120"/>
    </row>
  </sheetData>
  <mergeCells count="11">
    <mergeCell ref="A24:G24"/>
    <mergeCell ref="H7:H8"/>
    <mergeCell ref="C2:G2"/>
    <mergeCell ref="C3:G3"/>
    <mergeCell ref="C4:G4"/>
    <mergeCell ref="A7:A8"/>
    <mergeCell ref="B7:B8"/>
    <mergeCell ref="C7:D7"/>
    <mergeCell ref="G7:G8"/>
    <mergeCell ref="F7:F8"/>
    <mergeCell ref="E7:E8"/>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&amp;L&amp;"Arial,Normal"&amp;8ANEXOS&amp;R&amp;"Arial,Normal"&amp;8A4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zoomScaleSheetLayoutView="100" workbookViewId="0">
      <selection activeCell="J30" sqref="J30"/>
    </sheetView>
  </sheetViews>
  <sheetFormatPr baseColWidth="10" defaultRowHeight="12.75"/>
  <cols>
    <col min="1" max="1" width="4.42578125" style="372" customWidth="1"/>
    <col min="2" max="4" width="22.42578125" style="372" customWidth="1"/>
    <col min="5" max="5" width="19.5703125" style="372" customWidth="1"/>
    <col min="6" max="7" width="17" style="372" customWidth="1"/>
    <col min="8" max="8" width="23.7109375" style="372" customWidth="1"/>
    <col min="9" max="9" width="19.28515625" style="372" customWidth="1"/>
    <col min="10" max="12" width="12" style="372" customWidth="1"/>
    <col min="13" max="13" width="9.7109375" style="372" customWidth="1"/>
    <col min="14" max="14" width="10.7109375" style="372" customWidth="1"/>
    <col min="15" max="15" width="20" style="372" customWidth="1"/>
    <col min="16" max="16" width="3.7109375" style="373" customWidth="1"/>
    <col min="17" max="17" width="11.42578125" style="372"/>
    <col min="18" max="18" width="12.7109375" style="372" bestFit="1" customWidth="1"/>
    <col min="19" max="257" width="11.42578125" style="372"/>
    <col min="258" max="258" width="4.42578125" style="372" customWidth="1"/>
    <col min="259" max="261" width="22.42578125" style="372" customWidth="1"/>
    <col min="262" max="262" width="19.5703125" style="372" customWidth="1"/>
    <col min="263" max="264" width="17" style="372" customWidth="1"/>
    <col min="265" max="265" width="23.7109375" style="372" customWidth="1"/>
    <col min="266" max="266" width="19.28515625" style="372" customWidth="1"/>
    <col min="267" max="268" width="12" style="372" customWidth="1"/>
    <col min="269" max="269" width="9.7109375" style="372" customWidth="1"/>
    <col min="270" max="270" width="10.28515625" style="372" customWidth="1"/>
    <col min="271" max="271" width="20" style="372" customWidth="1"/>
    <col min="272" max="272" width="3.7109375" style="372" customWidth="1"/>
    <col min="273" max="273" width="11.42578125" style="372"/>
    <col min="274" max="274" width="12.7109375" style="372" bestFit="1" customWidth="1"/>
    <col min="275" max="513" width="11.42578125" style="372"/>
    <col min="514" max="514" width="4.42578125" style="372" customWidth="1"/>
    <col min="515" max="517" width="22.42578125" style="372" customWidth="1"/>
    <col min="518" max="518" width="19.5703125" style="372" customWidth="1"/>
    <col min="519" max="520" width="17" style="372" customWidth="1"/>
    <col min="521" max="521" width="23.7109375" style="372" customWidth="1"/>
    <col min="522" max="522" width="19.28515625" style="372" customWidth="1"/>
    <col min="523" max="524" width="12" style="372" customWidth="1"/>
    <col min="525" max="525" width="9.7109375" style="372" customWidth="1"/>
    <col min="526" max="526" width="10.28515625" style="372" customWidth="1"/>
    <col min="527" max="527" width="20" style="372" customWidth="1"/>
    <col min="528" max="528" width="3.7109375" style="372" customWidth="1"/>
    <col min="529" max="529" width="11.42578125" style="372"/>
    <col min="530" max="530" width="12.7109375" style="372" bestFit="1" customWidth="1"/>
    <col min="531" max="769" width="11.42578125" style="372"/>
    <col min="770" max="770" width="4.42578125" style="372" customWidth="1"/>
    <col min="771" max="773" width="22.42578125" style="372" customWidth="1"/>
    <col min="774" max="774" width="19.5703125" style="372" customWidth="1"/>
    <col min="775" max="776" width="17" style="372" customWidth="1"/>
    <col min="777" max="777" width="23.7109375" style="372" customWidth="1"/>
    <col min="778" max="778" width="19.28515625" style="372" customWidth="1"/>
    <col min="779" max="780" width="12" style="372" customWidth="1"/>
    <col min="781" max="781" width="9.7109375" style="372" customWidth="1"/>
    <col min="782" max="782" width="10.28515625" style="372" customWidth="1"/>
    <col min="783" max="783" width="20" style="372" customWidth="1"/>
    <col min="784" max="784" width="3.7109375" style="372" customWidth="1"/>
    <col min="785" max="785" width="11.42578125" style="372"/>
    <col min="786" max="786" width="12.7109375" style="372" bestFit="1" customWidth="1"/>
    <col min="787" max="1025" width="11.42578125" style="372"/>
    <col min="1026" max="1026" width="4.42578125" style="372" customWidth="1"/>
    <col min="1027" max="1029" width="22.42578125" style="372" customWidth="1"/>
    <col min="1030" max="1030" width="19.5703125" style="372" customWidth="1"/>
    <col min="1031" max="1032" width="17" style="372" customWidth="1"/>
    <col min="1033" max="1033" width="23.7109375" style="372" customWidth="1"/>
    <col min="1034" max="1034" width="19.28515625" style="372" customWidth="1"/>
    <col min="1035" max="1036" width="12" style="372" customWidth="1"/>
    <col min="1037" max="1037" width="9.7109375" style="372" customWidth="1"/>
    <col min="1038" max="1038" width="10.28515625" style="372" customWidth="1"/>
    <col min="1039" max="1039" width="20" style="372" customWidth="1"/>
    <col min="1040" max="1040" width="3.7109375" style="372" customWidth="1"/>
    <col min="1041" max="1041" width="11.42578125" style="372"/>
    <col min="1042" max="1042" width="12.7109375" style="372" bestFit="1" customWidth="1"/>
    <col min="1043" max="1281" width="11.42578125" style="372"/>
    <col min="1282" max="1282" width="4.42578125" style="372" customWidth="1"/>
    <col min="1283" max="1285" width="22.42578125" style="372" customWidth="1"/>
    <col min="1286" max="1286" width="19.5703125" style="372" customWidth="1"/>
    <col min="1287" max="1288" width="17" style="372" customWidth="1"/>
    <col min="1289" max="1289" width="23.7109375" style="372" customWidth="1"/>
    <col min="1290" max="1290" width="19.28515625" style="372" customWidth="1"/>
    <col min="1291" max="1292" width="12" style="372" customWidth="1"/>
    <col min="1293" max="1293" width="9.7109375" style="372" customWidth="1"/>
    <col min="1294" max="1294" width="10.28515625" style="372" customWidth="1"/>
    <col min="1295" max="1295" width="20" style="372" customWidth="1"/>
    <col min="1296" max="1296" width="3.7109375" style="372" customWidth="1"/>
    <col min="1297" max="1297" width="11.42578125" style="372"/>
    <col min="1298" max="1298" width="12.7109375" style="372" bestFit="1" customWidth="1"/>
    <col min="1299" max="1537" width="11.42578125" style="372"/>
    <col min="1538" max="1538" width="4.42578125" style="372" customWidth="1"/>
    <col min="1539" max="1541" width="22.42578125" style="372" customWidth="1"/>
    <col min="1542" max="1542" width="19.5703125" style="372" customWidth="1"/>
    <col min="1543" max="1544" width="17" style="372" customWidth="1"/>
    <col min="1545" max="1545" width="23.7109375" style="372" customWidth="1"/>
    <col min="1546" max="1546" width="19.28515625" style="372" customWidth="1"/>
    <col min="1547" max="1548" width="12" style="372" customWidth="1"/>
    <col min="1549" max="1549" width="9.7109375" style="372" customWidth="1"/>
    <col min="1550" max="1550" width="10.28515625" style="372" customWidth="1"/>
    <col min="1551" max="1551" width="20" style="372" customWidth="1"/>
    <col min="1552" max="1552" width="3.7109375" style="372" customWidth="1"/>
    <col min="1553" max="1553" width="11.42578125" style="372"/>
    <col min="1554" max="1554" width="12.7109375" style="372" bestFit="1" customWidth="1"/>
    <col min="1555" max="1793" width="11.42578125" style="372"/>
    <col min="1794" max="1794" width="4.42578125" style="372" customWidth="1"/>
    <col min="1795" max="1797" width="22.42578125" style="372" customWidth="1"/>
    <col min="1798" max="1798" width="19.5703125" style="372" customWidth="1"/>
    <col min="1799" max="1800" width="17" style="372" customWidth="1"/>
    <col min="1801" max="1801" width="23.7109375" style="372" customWidth="1"/>
    <col min="1802" max="1802" width="19.28515625" style="372" customWidth="1"/>
    <col min="1803" max="1804" width="12" style="372" customWidth="1"/>
    <col min="1805" max="1805" width="9.7109375" style="372" customWidth="1"/>
    <col min="1806" max="1806" width="10.28515625" style="372" customWidth="1"/>
    <col min="1807" max="1807" width="20" style="372" customWidth="1"/>
    <col min="1808" max="1808" width="3.7109375" style="372" customWidth="1"/>
    <col min="1809" max="1809" width="11.42578125" style="372"/>
    <col min="1810" max="1810" width="12.7109375" style="372" bestFit="1" customWidth="1"/>
    <col min="1811" max="2049" width="11.42578125" style="372"/>
    <col min="2050" max="2050" width="4.42578125" style="372" customWidth="1"/>
    <col min="2051" max="2053" width="22.42578125" style="372" customWidth="1"/>
    <col min="2054" max="2054" width="19.5703125" style="372" customWidth="1"/>
    <col min="2055" max="2056" width="17" style="372" customWidth="1"/>
    <col min="2057" max="2057" width="23.7109375" style="372" customWidth="1"/>
    <col min="2058" max="2058" width="19.28515625" style="372" customWidth="1"/>
    <col min="2059" max="2060" width="12" style="372" customWidth="1"/>
    <col min="2061" max="2061" width="9.7109375" style="372" customWidth="1"/>
    <col min="2062" max="2062" width="10.28515625" style="372" customWidth="1"/>
    <col min="2063" max="2063" width="20" style="372" customWidth="1"/>
    <col min="2064" max="2064" width="3.7109375" style="372" customWidth="1"/>
    <col min="2065" max="2065" width="11.42578125" style="372"/>
    <col min="2066" max="2066" width="12.7109375" style="372" bestFit="1" customWidth="1"/>
    <col min="2067" max="2305" width="11.42578125" style="372"/>
    <col min="2306" max="2306" width="4.42578125" style="372" customWidth="1"/>
    <col min="2307" max="2309" width="22.42578125" style="372" customWidth="1"/>
    <col min="2310" max="2310" width="19.5703125" style="372" customWidth="1"/>
    <col min="2311" max="2312" width="17" style="372" customWidth="1"/>
    <col min="2313" max="2313" width="23.7109375" style="372" customWidth="1"/>
    <col min="2314" max="2314" width="19.28515625" style="372" customWidth="1"/>
    <col min="2315" max="2316" width="12" style="372" customWidth="1"/>
    <col min="2317" max="2317" width="9.7109375" style="372" customWidth="1"/>
    <col min="2318" max="2318" width="10.28515625" style="372" customWidth="1"/>
    <col min="2319" max="2319" width="20" style="372" customWidth="1"/>
    <col min="2320" max="2320" width="3.7109375" style="372" customWidth="1"/>
    <col min="2321" max="2321" width="11.42578125" style="372"/>
    <col min="2322" max="2322" width="12.7109375" style="372" bestFit="1" customWidth="1"/>
    <col min="2323" max="2561" width="11.42578125" style="372"/>
    <col min="2562" max="2562" width="4.42578125" style="372" customWidth="1"/>
    <col min="2563" max="2565" width="22.42578125" style="372" customWidth="1"/>
    <col min="2566" max="2566" width="19.5703125" style="372" customWidth="1"/>
    <col min="2567" max="2568" width="17" style="372" customWidth="1"/>
    <col min="2569" max="2569" width="23.7109375" style="372" customWidth="1"/>
    <col min="2570" max="2570" width="19.28515625" style="372" customWidth="1"/>
    <col min="2571" max="2572" width="12" style="372" customWidth="1"/>
    <col min="2573" max="2573" width="9.7109375" style="372" customWidth="1"/>
    <col min="2574" max="2574" width="10.28515625" style="372" customWidth="1"/>
    <col min="2575" max="2575" width="20" style="372" customWidth="1"/>
    <col min="2576" max="2576" width="3.7109375" style="372" customWidth="1"/>
    <col min="2577" max="2577" width="11.42578125" style="372"/>
    <col min="2578" max="2578" width="12.7109375" style="372" bestFit="1" customWidth="1"/>
    <col min="2579" max="2817" width="11.42578125" style="372"/>
    <col min="2818" max="2818" width="4.42578125" style="372" customWidth="1"/>
    <col min="2819" max="2821" width="22.42578125" style="372" customWidth="1"/>
    <col min="2822" max="2822" width="19.5703125" style="372" customWidth="1"/>
    <col min="2823" max="2824" width="17" style="372" customWidth="1"/>
    <col min="2825" max="2825" width="23.7109375" style="372" customWidth="1"/>
    <col min="2826" max="2826" width="19.28515625" style="372" customWidth="1"/>
    <col min="2827" max="2828" width="12" style="372" customWidth="1"/>
    <col min="2829" max="2829" width="9.7109375" style="372" customWidth="1"/>
    <col min="2830" max="2830" width="10.28515625" style="372" customWidth="1"/>
    <col min="2831" max="2831" width="20" style="372" customWidth="1"/>
    <col min="2832" max="2832" width="3.7109375" style="372" customWidth="1"/>
    <col min="2833" max="2833" width="11.42578125" style="372"/>
    <col min="2834" max="2834" width="12.7109375" style="372" bestFit="1" customWidth="1"/>
    <col min="2835" max="3073" width="11.42578125" style="372"/>
    <col min="3074" max="3074" width="4.42578125" style="372" customWidth="1"/>
    <col min="3075" max="3077" width="22.42578125" style="372" customWidth="1"/>
    <col min="3078" max="3078" width="19.5703125" style="372" customWidth="1"/>
    <col min="3079" max="3080" width="17" style="372" customWidth="1"/>
    <col min="3081" max="3081" width="23.7109375" style="372" customWidth="1"/>
    <col min="3082" max="3082" width="19.28515625" style="372" customWidth="1"/>
    <col min="3083" max="3084" width="12" style="372" customWidth="1"/>
    <col min="3085" max="3085" width="9.7109375" style="372" customWidth="1"/>
    <col min="3086" max="3086" width="10.28515625" style="372" customWidth="1"/>
    <col min="3087" max="3087" width="20" style="372" customWidth="1"/>
    <col min="3088" max="3088" width="3.7109375" style="372" customWidth="1"/>
    <col min="3089" max="3089" width="11.42578125" style="372"/>
    <col min="3090" max="3090" width="12.7109375" style="372" bestFit="1" customWidth="1"/>
    <col min="3091" max="3329" width="11.42578125" style="372"/>
    <col min="3330" max="3330" width="4.42578125" style="372" customWidth="1"/>
    <col min="3331" max="3333" width="22.42578125" style="372" customWidth="1"/>
    <col min="3334" max="3334" width="19.5703125" style="372" customWidth="1"/>
    <col min="3335" max="3336" width="17" style="372" customWidth="1"/>
    <col min="3337" max="3337" width="23.7109375" style="372" customWidth="1"/>
    <col min="3338" max="3338" width="19.28515625" style="372" customWidth="1"/>
    <col min="3339" max="3340" width="12" style="372" customWidth="1"/>
    <col min="3341" max="3341" width="9.7109375" style="372" customWidth="1"/>
    <col min="3342" max="3342" width="10.28515625" style="372" customWidth="1"/>
    <col min="3343" max="3343" width="20" style="372" customWidth="1"/>
    <col min="3344" max="3344" width="3.7109375" style="372" customWidth="1"/>
    <col min="3345" max="3345" width="11.42578125" style="372"/>
    <col min="3346" max="3346" width="12.7109375" style="372" bestFit="1" customWidth="1"/>
    <col min="3347" max="3585" width="11.42578125" style="372"/>
    <col min="3586" max="3586" width="4.42578125" style="372" customWidth="1"/>
    <col min="3587" max="3589" width="22.42578125" style="372" customWidth="1"/>
    <col min="3590" max="3590" width="19.5703125" style="372" customWidth="1"/>
    <col min="3591" max="3592" width="17" style="372" customWidth="1"/>
    <col min="3593" max="3593" width="23.7109375" style="372" customWidth="1"/>
    <col min="3594" max="3594" width="19.28515625" style="372" customWidth="1"/>
    <col min="3595" max="3596" width="12" style="372" customWidth="1"/>
    <col min="3597" max="3597" width="9.7109375" style="372" customWidth="1"/>
    <col min="3598" max="3598" width="10.28515625" style="372" customWidth="1"/>
    <col min="3599" max="3599" width="20" style="372" customWidth="1"/>
    <col min="3600" max="3600" width="3.7109375" style="372" customWidth="1"/>
    <col min="3601" max="3601" width="11.42578125" style="372"/>
    <col min="3602" max="3602" width="12.7109375" style="372" bestFit="1" customWidth="1"/>
    <col min="3603" max="3841" width="11.42578125" style="372"/>
    <col min="3842" max="3842" width="4.42578125" style="372" customWidth="1"/>
    <col min="3843" max="3845" width="22.42578125" style="372" customWidth="1"/>
    <col min="3846" max="3846" width="19.5703125" style="372" customWidth="1"/>
    <col min="3847" max="3848" width="17" style="372" customWidth="1"/>
    <col min="3849" max="3849" width="23.7109375" style="372" customWidth="1"/>
    <col min="3850" max="3850" width="19.28515625" style="372" customWidth="1"/>
    <col min="3851" max="3852" width="12" style="372" customWidth="1"/>
    <col min="3853" max="3853" width="9.7109375" style="372" customWidth="1"/>
    <col min="3854" max="3854" width="10.28515625" style="372" customWidth="1"/>
    <col min="3855" max="3855" width="20" style="372" customWidth="1"/>
    <col min="3856" max="3856" width="3.7109375" style="372" customWidth="1"/>
    <col min="3857" max="3857" width="11.42578125" style="372"/>
    <col min="3858" max="3858" width="12.7109375" style="372" bestFit="1" customWidth="1"/>
    <col min="3859" max="4097" width="11.42578125" style="372"/>
    <col min="4098" max="4098" width="4.42578125" style="372" customWidth="1"/>
    <col min="4099" max="4101" width="22.42578125" style="372" customWidth="1"/>
    <col min="4102" max="4102" width="19.5703125" style="372" customWidth="1"/>
    <col min="4103" max="4104" width="17" style="372" customWidth="1"/>
    <col min="4105" max="4105" width="23.7109375" style="372" customWidth="1"/>
    <col min="4106" max="4106" width="19.28515625" style="372" customWidth="1"/>
    <col min="4107" max="4108" width="12" style="372" customWidth="1"/>
    <col min="4109" max="4109" width="9.7109375" style="372" customWidth="1"/>
    <col min="4110" max="4110" width="10.28515625" style="372" customWidth="1"/>
    <col min="4111" max="4111" width="20" style="372" customWidth="1"/>
    <col min="4112" max="4112" width="3.7109375" style="372" customWidth="1"/>
    <col min="4113" max="4113" width="11.42578125" style="372"/>
    <col min="4114" max="4114" width="12.7109375" style="372" bestFit="1" customWidth="1"/>
    <col min="4115" max="4353" width="11.42578125" style="372"/>
    <col min="4354" max="4354" width="4.42578125" style="372" customWidth="1"/>
    <col min="4355" max="4357" width="22.42578125" style="372" customWidth="1"/>
    <col min="4358" max="4358" width="19.5703125" style="372" customWidth="1"/>
    <col min="4359" max="4360" width="17" style="372" customWidth="1"/>
    <col min="4361" max="4361" width="23.7109375" style="372" customWidth="1"/>
    <col min="4362" max="4362" width="19.28515625" style="372" customWidth="1"/>
    <col min="4363" max="4364" width="12" style="372" customWidth="1"/>
    <col min="4365" max="4365" width="9.7109375" style="372" customWidth="1"/>
    <col min="4366" max="4366" width="10.28515625" style="372" customWidth="1"/>
    <col min="4367" max="4367" width="20" style="372" customWidth="1"/>
    <col min="4368" max="4368" width="3.7109375" style="372" customWidth="1"/>
    <col min="4369" max="4369" width="11.42578125" style="372"/>
    <col min="4370" max="4370" width="12.7109375" style="372" bestFit="1" customWidth="1"/>
    <col min="4371" max="4609" width="11.42578125" style="372"/>
    <col min="4610" max="4610" width="4.42578125" style="372" customWidth="1"/>
    <col min="4611" max="4613" width="22.42578125" style="372" customWidth="1"/>
    <col min="4614" max="4614" width="19.5703125" style="372" customWidth="1"/>
    <col min="4615" max="4616" width="17" style="372" customWidth="1"/>
    <col min="4617" max="4617" width="23.7109375" style="372" customWidth="1"/>
    <col min="4618" max="4618" width="19.28515625" style="372" customWidth="1"/>
    <col min="4619" max="4620" width="12" style="372" customWidth="1"/>
    <col min="4621" max="4621" width="9.7109375" style="372" customWidth="1"/>
    <col min="4622" max="4622" width="10.28515625" style="372" customWidth="1"/>
    <col min="4623" max="4623" width="20" style="372" customWidth="1"/>
    <col min="4624" max="4624" width="3.7109375" style="372" customWidth="1"/>
    <col min="4625" max="4625" width="11.42578125" style="372"/>
    <col min="4626" max="4626" width="12.7109375" style="372" bestFit="1" customWidth="1"/>
    <col min="4627" max="4865" width="11.42578125" style="372"/>
    <col min="4866" max="4866" width="4.42578125" style="372" customWidth="1"/>
    <col min="4867" max="4869" width="22.42578125" style="372" customWidth="1"/>
    <col min="4870" max="4870" width="19.5703125" style="372" customWidth="1"/>
    <col min="4871" max="4872" width="17" style="372" customWidth="1"/>
    <col min="4873" max="4873" width="23.7109375" style="372" customWidth="1"/>
    <col min="4874" max="4874" width="19.28515625" style="372" customWidth="1"/>
    <col min="4875" max="4876" width="12" style="372" customWidth="1"/>
    <col min="4877" max="4877" width="9.7109375" style="372" customWidth="1"/>
    <col min="4878" max="4878" width="10.28515625" style="372" customWidth="1"/>
    <col min="4879" max="4879" width="20" style="372" customWidth="1"/>
    <col min="4880" max="4880" width="3.7109375" style="372" customWidth="1"/>
    <col min="4881" max="4881" width="11.42578125" style="372"/>
    <col min="4882" max="4882" width="12.7109375" style="372" bestFit="1" customWidth="1"/>
    <col min="4883" max="5121" width="11.42578125" style="372"/>
    <col min="5122" max="5122" width="4.42578125" style="372" customWidth="1"/>
    <col min="5123" max="5125" width="22.42578125" style="372" customWidth="1"/>
    <col min="5126" max="5126" width="19.5703125" style="372" customWidth="1"/>
    <col min="5127" max="5128" width="17" style="372" customWidth="1"/>
    <col min="5129" max="5129" width="23.7109375" style="372" customWidth="1"/>
    <col min="5130" max="5130" width="19.28515625" style="372" customWidth="1"/>
    <col min="5131" max="5132" width="12" style="372" customWidth="1"/>
    <col min="5133" max="5133" width="9.7109375" style="372" customWidth="1"/>
    <col min="5134" max="5134" width="10.28515625" style="372" customWidth="1"/>
    <col min="5135" max="5135" width="20" style="372" customWidth="1"/>
    <col min="5136" max="5136" width="3.7109375" style="372" customWidth="1"/>
    <col min="5137" max="5137" width="11.42578125" style="372"/>
    <col min="5138" max="5138" width="12.7109375" style="372" bestFit="1" customWidth="1"/>
    <col min="5139" max="5377" width="11.42578125" style="372"/>
    <col min="5378" max="5378" width="4.42578125" style="372" customWidth="1"/>
    <col min="5379" max="5381" width="22.42578125" style="372" customWidth="1"/>
    <col min="5382" max="5382" width="19.5703125" style="372" customWidth="1"/>
    <col min="5383" max="5384" width="17" style="372" customWidth="1"/>
    <col min="5385" max="5385" width="23.7109375" style="372" customWidth="1"/>
    <col min="5386" max="5386" width="19.28515625" style="372" customWidth="1"/>
    <col min="5387" max="5388" width="12" style="372" customWidth="1"/>
    <col min="5389" max="5389" width="9.7109375" style="372" customWidth="1"/>
    <col min="5390" max="5390" width="10.28515625" style="372" customWidth="1"/>
    <col min="5391" max="5391" width="20" style="372" customWidth="1"/>
    <col min="5392" max="5392" width="3.7109375" style="372" customWidth="1"/>
    <col min="5393" max="5393" width="11.42578125" style="372"/>
    <col min="5394" max="5394" width="12.7109375" style="372" bestFit="1" customWidth="1"/>
    <col min="5395" max="5633" width="11.42578125" style="372"/>
    <col min="5634" max="5634" width="4.42578125" style="372" customWidth="1"/>
    <col min="5635" max="5637" width="22.42578125" style="372" customWidth="1"/>
    <col min="5638" max="5638" width="19.5703125" style="372" customWidth="1"/>
    <col min="5639" max="5640" width="17" style="372" customWidth="1"/>
    <col min="5641" max="5641" width="23.7109375" style="372" customWidth="1"/>
    <col min="5642" max="5642" width="19.28515625" style="372" customWidth="1"/>
    <col min="5643" max="5644" width="12" style="372" customWidth="1"/>
    <col min="5645" max="5645" width="9.7109375" style="372" customWidth="1"/>
    <col min="5646" max="5646" width="10.28515625" style="372" customWidth="1"/>
    <col min="5647" max="5647" width="20" style="372" customWidth="1"/>
    <col min="5648" max="5648" width="3.7109375" style="372" customWidth="1"/>
    <col min="5649" max="5649" width="11.42578125" style="372"/>
    <col min="5650" max="5650" width="12.7109375" style="372" bestFit="1" customWidth="1"/>
    <col min="5651" max="5889" width="11.42578125" style="372"/>
    <col min="5890" max="5890" width="4.42578125" style="372" customWidth="1"/>
    <col min="5891" max="5893" width="22.42578125" style="372" customWidth="1"/>
    <col min="5894" max="5894" width="19.5703125" style="372" customWidth="1"/>
    <col min="5895" max="5896" width="17" style="372" customWidth="1"/>
    <col min="5897" max="5897" width="23.7109375" style="372" customWidth="1"/>
    <col min="5898" max="5898" width="19.28515625" style="372" customWidth="1"/>
    <col min="5899" max="5900" width="12" style="372" customWidth="1"/>
    <col min="5901" max="5901" width="9.7109375" style="372" customWidth="1"/>
    <col min="5902" max="5902" width="10.28515625" style="372" customWidth="1"/>
    <col min="5903" max="5903" width="20" style="372" customWidth="1"/>
    <col min="5904" max="5904" width="3.7109375" style="372" customWidth="1"/>
    <col min="5905" max="5905" width="11.42578125" style="372"/>
    <col min="5906" max="5906" width="12.7109375" style="372" bestFit="1" customWidth="1"/>
    <col min="5907" max="6145" width="11.42578125" style="372"/>
    <col min="6146" max="6146" width="4.42578125" style="372" customWidth="1"/>
    <col min="6147" max="6149" width="22.42578125" style="372" customWidth="1"/>
    <col min="6150" max="6150" width="19.5703125" style="372" customWidth="1"/>
    <col min="6151" max="6152" width="17" style="372" customWidth="1"/>
    <col min="6153" max="6153" width="23.7109375" style="372" customWidth="1"/>
    <col min="6154" max="6154" width="19.28515625" style="372" customWidth="1"/>
    <col min="6155" max="6156" width="12" style="372" customWidth="1"/>
    <col min="6157" max="6157" width="9.7109375" style="372" customWidth="1"/>
    <col min="6158" max="6158" width="10.28515625" style="372" customWidth="1"/>
    <col min="6159" max="6159" width="20" style="372" customWidth="1"/>
    <col min="6160" max="6160" width="3.7109375" style="372" customWidth="1"/>
    <col min="6161" max="6161" width="11.42578125" style="372"/>
    <col min="6162" max="6162" width="12.7109375" style="372" bestFit="1" customWidth="1"/>
    <col min="6163" max="6401" width="11.42578125" style="372"/>
    <col min="6402" max="6402" width="4.42578125" style="372" customWidth="1"/>
    <col min="6403" max="6405" width="22.42578125" style="372" customWidth="1"/>
    <col min="6406" max="6406" width="19.5703125" style="372" customWidth="1"/>
    <col min="6407" max="6408" width="17" style="372" customWidth="1"/>
    <col min="6409" max="6409" width="23.7109375" style="372" customWidth="1"/>
    <col min="6410" max="6410" width="19.28515625" style="372" customWidth="1"/>
    <col min="6411" max="6412" width="12" style="372" customWidth="1"/>
    <col min="6413" max="6413" width="9.7109375" style="372" customWidth="1"/>
    <col min="6414" max="6414" width="10.28515625" style="372" customWidth="1"/>
    <col min="6415" max="6415" width="20" style="372" customWidth="1"/>
    <col min="6416" max="6416" width="3.7109375" style="372" customWidth="1"/>
    <col min="6417" max="6417" width="11.42578125" style="372"/>
    <col min="6418" max="6418" width="12.7109375" style="372" bestFit="1" customWidth="1"/>
    <col min="6419" max="6657" width="11.42578125" style="372"/>
    <col min="6658" max="6658" width="4.42578125" style="372" customWidth="1"/>
    <col min="6659" max="6661" width="22.42578125" style="372" customWidth="1"/>
    <col min="6662" max="6662" width="19.5703125" style="372" customWidth="1"/>
    <col min="6663" max="6664" width="17" style="372" customWidth="1"/>
    <col min="6665" max="6665" width="23.7109375" style="372" customWidth="1"/>
    <col min="6666" max="6666" width="19.28515625" style="372" customWidth="1"/>
    <col min="6667" max="6668" width="12" style="372" customWidth="1"/>
    <col min="6669" max="6669" width="9.7109375" style="372" customWidth="1"/>
    <col min="6670" max="6670" width="10.28515625" style="372" customWidth="1"/>
    <col min="6671" max="6671" width="20" style="372" customWidth="1"/>
    <col min="6672" max="6672" width="3.7109375" style="372" customWidth="1"/>
    <col min="6673" max="6673" width="11.42578125" style="372"/>
    <col min="6674" max="6674" width="12.7109375" style="372" bestFit="1" customWidth="1"/>
    <col min="6675" max="6913" width="11.42578125" style="372"/>
    <col min="6914" max="6914" width="4.42578125" style="372" customWidth="1"/>
    <col min="6915" max="6917" width="22.42578125" style="372" customWidth="1"/>
    <col min="6918" max="6918" width="19.5703125" style="372" customWidth="1"/>
    <col min="6919" max="6920" width="17" style="372" customWidth="1"/>
    <col min="6921" max="6921" width="23.7109375" style="372" customWidth="1"/>
    <col min="6922" max="6922" width="19.28515625" style="372" customWidth="1"/>
    <col min="6923" max="6924" width="12" style="372" customWidth="1"/>
    <col min="6925" max="6925" width="9.7109375" style="372" customWidth="1"/>
    <col min="6926" max="6926" width="10.28515625" style="372" customWidth="1"/>
    <col min="6927" max="6927" width="20" style="372" customWidth="1"/>
    <col min="6928" max="6928" width="3.7109375" style="372" customWidth="1"/>
    <col min="6929" max="6929" width="11.42578125" style="372"/>
    <col min="6930" max="6930" width="12.7109375" style="372" bestFit="1" customWidth="1"/>
    <col min="6931" max="7169" width="11.42578125" style="372"/>
    <col min="7170" max="7170" width="4.42578125" style="372" customWidth="1"/>
    <col min="7171" max="7173" width="22.42578125" style="372" customWidth="1"/>
    <col min="7174" max="7174" width="19.5703125" style="372" customWidth="1"/>
    <col min="7175" max="7176" width="17" style="372" customWidth="1"/>
    <col min="7177" max="7177" width="23.7109375" style="372" customWidth="1"/>
    <col min="7178" max="7178" width="19.28515625" style="372" customWidth="1"/>
    <col min="7179" max="7180" width="12" style="372" customWidth="1"/>
    <col min="7181" max="7181" width="9.7109375" style="372" customWidth="1"/>
    <col min="7182" max="7182" width="10.28515625" style="372" customWidth="1"/>
    <col min="7183" max="7183" width="20" style="372" customWidth="1"/>
    <col min="7184" max="7184" width="3.7109375" style="372" customWidth="1"/>
    <col min="7185" max="7185" width="11.42578125" style="372"/>
    <col min="7186" max="7186" width="12.7109375" style="372" bestFit="1" customWidth="1"/>
    <col min="7187" max="7425" width="11.42578125" style="372"/>
    <col min="7426" max="7426" width="4.42578125" style="372" customWidth="1"/>
    <col min="7427" max="7429" width="22.42578125" style="372" customWidth="1"/>
    <col min="7430" max="7430" width="19.5703125" style="372" customWidth="1"/>
    <col min="7431" max="7432" width="17" style="372" customWidth="1"/>
    <col min="7433" max="7433" width="23.7109375" style="372" customWidth="1"/>
    <col min="7434" max="7434" width="19.28515625" style="372" customWidth="1"/>
    <col min="7435" max="7436" width="12" style="372" customWidth="1"/>
    <col min="7437" max="7437" width="9.7109375" style="372" customWidth="1"/>
    <col min="7438" max="7438" width="10.28515625" style="372" customWidth="1"/>
    <col min="7439" max="7439" width="20" style="372" customWidth="1"/>
    <col min="7440" max="7440" width="3.7109375" style="372" customWidth="1"/>
    <col min="7441" max="7441" width="11.42578125" style="372"/>
    <col min="7442" max="7442" width="12.7109375" style="372" bestFit="1" customWidth="1"/>
    <col min="7443" max="7681" width="11.42578125" style="372"/>
    <col min="7682" max="7682" width="4.42578125" style="372" customWidth="1"/>
    <col min="7683" max="7685" width="22.42578125" style="372" customWidth="1"/>
    <col min="7686" max="7686" width="19.5703125" style="372" customWidth="1"/>
    <col min="7687" max="7688" width="17" style="372" customWidth="1"/>
    <col min="7689" max="7689" width="23.7109375" style="372" customWidth="1"/>
    <col min="7690" max="7690" width="19.28515625" style="372" customWidth="1"/>
    <col min="7691" max="7692" width="12" style="372" customWidth="1"/>
    <col min="7693" max="7693" width="9.7109375" style="372" customWidth="1"/>
    <col min="7694" max="7694" width="10.28515625" style="372" customWidth="1"/>
    <col min="7695" max="7695" width="20" style="372" customWidth="1"/>
    <col min="7696" max="7696" width="3.7109375" style="372" customWidth="1"/>
    <col min="7697" max="7697" width="11.42578125" style="372"/>
    <col min="7698" max="7698" width="12.7109375" style="372" bestFit="1" customWidth="1"/>
    <col min="7699" max="7937" width="11.42578125" style="372"/>
    <col min="7938" max="7938" width="4.42578125" style="372" customWidth="1"/>
    <col min="7939" max="7941" width="22.42578125" style="372" customWidth="1"/>
    <col min="7942" max="7942" width="19.5703125" style="372" customWidth="1"/>
    <col min="7943" max="7944" width="17" style="372" customWidth="1"/>
    <col min="7945" max="7945" width="23.7109375" style="372" customWidth="1"/>
    <col min="7946" max="7946" width="19.28515625" style="372" customWidth="1"/>
    <col min="7947" max="7948" width="12" style="372" customWidth="1"/>
    <col min="7949" max="7949" width="9.7109375" style="372" customWidth="1"/>
    <col min="7950" max="7950" width="10.28515625" style="372" customWidth="1"/>
    <col min="7951" max="7951" width="20" style="372" customWidth="1"/>
    <col min="7952" max="7952" width="3.7109375" style="372" customWidth="1"/>
    <col min="7953" max="7953" width="11.42578125" style="372"/>
    <col min="7954" max="7954" width="12.7109375" style="372" bestFit="1" customWidth="1"/>
    <col min="7955" max="8193" width="11.42578125" style="372"/>
    <col min="8194" max="8194" width="4.42578125" style="372" customWidth="1"/>
    <col min="8195" max="8197" width="22.42578125" style="372" customWidth="1"/>
    <col min="8198" max="8198" width="19.5703125" style="372" customWidth="1"/>
    <col min="8199" max="8200" width="17" style="372" customWidth="1"/>
    <col min="8201" max="8201" width="23.7109375" style="372" customWidth="1"/>
    <col min="8202" max="8202" width="19.28515625" style="372" customWidth="1"/>
    <col min="8203" max="8204" width="12" style="372" customWidth="1"/>
    <col min="8205" max="8205" width="9.7109375" style="372" customWidth="1"/>
    <col min="8206" max="8206" width="10.28515625" style="372" customWidth="1"/>
    <col min="8207" max="8207" width="20" style="372" customWidth="1"/>
    <col min="8208" max="8208" width="3.7109375" style="372" customWidth="1"/>
    <col min="8209" max="8209" width="11.42578125" style="372"/>
    <col min="8210" max="8210" width="12.7109375" style="372" bestFit="1" customWidth="1"/>
    <col min="8211" max="8449" width="11.42578125" style="372"/>
    <col min="8450" max="8450" width="4.42578125" style="372" customWidth="1"/>
    <col min="8451" max="8453" width="22.42578125" style="372" customWidth="1"/>
    <col min="8454" max="8454" width="19.5703125" style="372" customWidth="1"/>
    <col min="8455" max="8456" width="17" style="372" customWidth="1"/>
    <col min="8457" max="8457" width="23.7109375" style="372" customWidth="1"/>
    <col min="8458" max="8458" width="19.28515625" style="372" customWidth="1"/>
    <col min="8459" max="8460" width="12" style="372" customWidth="1"/>
    <col min="8461" max="8461" width="9.7109375" style="372" customWidth="1"/>
    <col min="8462" max="8462" width="10.28515625" style="372" customWidth="1"/>
    <col min="8463" max="8463" width="20" style="372" customWidth="1"/>
    <col min="8464" max="8464" width="3.7109375" style="372" customWidth="1"/>
    <col min="8465" max="8465" width="11.42578125" style="372"/>
    <col min="8466" max="8466" width="12.7109375" style="372" bestFit="1" customWidth="1"/>
    <col min="8467" max="8705" width="11.42578125" style="372"/>
    <col min="8706" max="8706" width="4.42578125" style="372" customWidth="1"/>
    <col min="8707" max="8709" width="22.42578125" style="372" customWidth="1"/>
    <col min="8710" max="8710" width="19.5703125" style="372" customWidth="1"/>
    <col min="8711" max="8712" width="17" style="372" customWidth="1"/>
    <col min="8713" max="8713" width="23.7109375" style="372" customWidth="1"/>
    <col min="8714" max="8714" width="19.28515625" style="372" customWidth="1"/>
    <col min="8715" max="8716" width="12" style="372" customWidth="1"/>
    <col min="8717" max="8717" width="9.7109375" style="372" customWidth="1"/>
    <col min="8718" max="8718" width="10.28515625" style="372" customWidth="1"/>
    <col min="8719" max="8719" width="20" style="372" customWidth="1"/>
    <col min="8720" max="8720" width="3.7109375" style="372" customWidth="1"/>
    <col min="8721" max="8721" width="11.42578125" style="372"/>
    <col min="8722" max="8722" width="12.7109375" style="372" bestFit="1" customWidth="1"/>
    <col min="8723" max="8961" width="11.42578125" style="372"/>
    <col min="8962" max="8962" width="4.42578125" style="372" customWidth="1"/>
    <col min="8963" max="8965" width="22.42578125" style="372" customWidth="1"/>
    <col min="8966" max="8966" width="19.5703125" style="372" customWidth="1"/>
    <col min="8967" max="8968" width="17" style="372" customWidth="1"/>
    <col min="8969" max="8969" width="23.7109375" style="372" customWidth="1"/>
    <col min="8970" max="8970" width="19.28515625" style="372" customWidth="1"/>
    <col min="8971" max="8972" width="12" style="372" customWidth="1"/>
    <col min="8973" max="8973" width="9.7109375" style="372" customWidth="1"/>
    <col min="8974" max="8974" width="10.28515625" style="372" customWidth="1"/>
    <col min="8975" max="8975" width="20" style="372" customWidth="1"/>
    <col min="8976" max="8976" width="3.7109375" style="372" customWidth="1"/>
    <col min="8977" max="8977" width="11.42578125" style="372"/>
    <col min="8978" max="8978" width="12.7109375" style="372" bestFit="1" customWidth="1"/>
    <col min="8979" max="9217" width="11.42578125" style="372"/>
    <col min="9218" max="9218" width="4.42578125" style="372" customWidth="1"/>
    <col min="9219" max="9221" width="22.42578125" style="372" customWidth="1"/>
    <col min="9222" max="9222" width="19.5703125" style="372" customWidth="1"/>
    <col min="9223" max="9224" width="17" style="372" customWidth="1"/>
    <col min="9225" max="9225" width="23.7109375" style="372" customWidth="1"/>
    <col min="9226" max="9226" width="19.28515625" style="372" customWidth="1"/>
    <col min="9227" max="9228" width="12" style="372" customWidth="1"/>
    <col min="9229" max="9229" width="9.7109375" style="372" customWidth="1"/>
    <col min="9230" max="9230" width="10.28515625" style="372" customWidth="1"/>
    <col min="9231" max="9231" width="20" style="372" customWidth="1"/>
    <col min="9232" max="9232" width="3.7109375" style="372" customWidth="1"/>
    <col min="9233" max="9233" width="11.42578125" style="372"/>
    <col min="9234" max="9234" width="12.7109375" style="372" bestFit="1" customWidth="1"/>
    <col min="9235" max="9473" width="11.42578125" style="372"/>
    <col min="9474" max="9474" width="4.42578125" style="372" customWidth="1"/>
    <col min="9475" max="9477" width="22.42578125" style="372" customWidth="1"/>
    <col min="9478" max="9478" width="19.5703125" style="372" customWidth="1"/>
    <col min="9479" max="9480" width="17" style="372" customWidth="1"/>
    <col min="9481" max="9481" width="23.7109375" style="372" customWidth="1"/>
    <col min="9482" max="9482" width="19.28515625" style="372" customWidth="1"/>
    <col min="9483" max="9484" width="12" style="372" customWidth="1"/>
    <col min="9485" max="9485" width="9.7109375" style="372" customWidth="1"/>
    <col min="9486" max="9486" width="10.28515625" style="372" customWidth="1"/>
    <col min="9487" max="9487" width="20" style="372" customWidth="1"/>
    <col min="9488" max="9488" width="3.7109375" style="372" customWidth="1"/>
    <col min="9489" max="9489" width="11.42578125" style="372"/>
    <col min="9490" max="9490" width="12.7109375" style="372" bestFit="1" customWidth="1"/>
    <col min="9491" max="9729" width="11.42578125" style="372"/>
    <col min="9730" max="9730" width="4.42578125" style="372" customWidth="1"/>
    <col min="9731" max="9733" width="22.42578125" style="372" customWidth="1"/>
    <col min="9734" max="9734" width="19.5703125" style="372" customWidth="1"/>
    <col min="9735" max="9736" width="17" style="372" customWidth="1"/>
    <col min="9737" max="9737" width="23.7109375" style="372" customWidth="1"/>
    <col min="9738" max="9738" width="19.28515625" style="372" customWidth="1"/>
    <col min="9739" max="9740" width="12" style="372" customWidth="1"/>
    <col min="9741" max="9741" width="9.7109375" style="372" customWidth="1"/>
    <col min="9742" max="9742" width="10.28515625" style="372" customWidth="1"/>
    <col min="9743" max="9743" width="20" style="372" customWidth="1"/>
    <col min="9744" max="9744" width="3.7109375" style="372" customWidth="1"/>
    <col min="9745" max="9745" width="11.42578125" style="372"/>
    <col min="9746" max="9746" width="12.7109375" style="372" bestFit="1" customWidth="1"/>
    <col min="9747" max="9985" width="11.42578125" style="372"/>
    <col min="9986" max="9986" width="4.42578125" style="372" customWidth="1"/>
    <col min="9987" max="9989" width="22.42578125" style="372" customWidth="1"/>
    <col min="9990" max="9990" width="19.5703125" style="372" customWidth="1"/>
    <col min="9991" max="9992" width="17" style="372" customWidth="1"/>
    <col min="9993" max="9993" width="23.7109375" style="372" customWidth="1"/>
    <col min="9994" max="9994" width="19.28515625" style="372" customWidth="1"/>
    <col min="9995" max="9996" width="12" style="372" customWidth="1"/>
    <col min="9997" max="9997" width="9.7109375" style="372" customWidth="1"/>
    <col min="9998" max="9998" width="10.28515625" style="372" customWidth="1"/>
    <col min="9999" max="9999" width="20" style="372" customWidth="1"/>
    <col min="10000" max="10000" width="3.7109375" style="372" customWidth="1"/>
    <col min="10001" max="10001" width="11.42578125" style="372"/>
    <col min="10002" max="10002" width="12.7109375" style="372" bestFit="1" customWidth="1"/>
    <col min="10003" max="10241" width="11.42578125" style="372"/>
    <col min="10242" max="10242" width="4.42578125" style="372" customWidth="1"/>
    <col min="10243" max="10245" width="22.42578125" style="372" customWidth="1"/>
    <col min="10246" max="10246" width="19.5703125" style="372" customWidth="1"/>
    <col min="10247" max="10248" width="17" style="372" customWidth="1"/>
    <col min="10249" max="10249" width="23.7109375" style="372" customWidth="1"/>
    <col min="10250" max="10250" width="19.28515625" style="372" customWidth="1"/>
    <col min="10251" max="10252" width="12" style="372" customWidth="1"/>
    <col min="10253" max="10253" width="9.7109375" style="372" customWidth="1"/>
    <col min="10254" max="10254" width="10.28515625" style="372" customWidth="1"/>
    <col min="10255" max="10255" width="20" style="372" customWidth="1"/>
    <col min="10256" max="10256" width="3.7109375" style="372" customWidth="1"/>
    <col min="10257" max="10257" width="11.42578125" style="372"/>
    <col min="10258" max="10258" width="12.7109375" style="372" bestFit="1" customWidth="1"/>
    <col min="10259" max="10497" width="11.42578125" style="372"/>
    <col min="10498" max="10498" width="4.42578125" style="372" customWidth="1"/>
    <col min="10499" max="10501" width="22.42578125" style="372" customWidth="1"/>
    <col min="10502" max="10502" width="19.5703125" style="372" customWidth="1"/>
    <col min="10503" max="10504" width="17" style="372" customWidth="1"/>
    <col min="10505" max="10505" width="23.7109375" style="372" customWidth="1"/>
    <col min="10506" max="10506" width="19.28515625" style="372" customWidth="1"/>
    <col min="10507" max="10508" width="12" style="372" customWidth="1"/>
    <col min="10509" max="10509" width="9.7109375" style="372" customWidth="1"/>
    <col min="10510" max="10510" width="10.28515625" style="372" customWidth="1"/>
    <col min="10511" max="10511" width="20" style="372" customWidth="1"/>
    <col min="10512" max="10512" width="3.7109375" style="372" customWidth="1"/>
    <col min="10513" max="10513" width="11.42578125" style="372"/>
    <col min="10514" max="10514" width="12.7109375" style="372" bestFit="1" customWidth="1"/>
    <col min="10515" max="10753" width="11.42578125" style="372"/>
    <col min="10754" max="10754" width="4.42578125" style="372" customWidth="1"/>
    <col min="10755" max="10757" width="22.42578125" style="372" customWidth="1"/>
    <col min="10758" max="10758" width="19.5703125" style="372" customWidth="1"/>
    <col min="10759" max="10760" width="17" style="372" customWidth="1"/>
    <col min="10761" max="10761" width="23.7109375" style="372" customWidth="1"/>
    <col min="10762" max="10762" width="19.28515625" style="372" customWidth="1"/>
    <col min="10763" max="10764" width="12" style="372" customWidth="1"/>
    <col min="10765" max="10765" width="9.7109375" style="372" customWidth="1"/>
    <col min="10766" max="10766" width="10.28515625" style="372" customWidth="1"/>
    <col min="10767" max="10767" width="20" style="372" customWidth="1"/>
    <col min="10768" max="10768" width="3.7109375" style="372" customWidth="1"/>
    <col min="10769" max="10769" width="11.42578125" style="372"/>
    <col min="10770" max="10770" width="12.7109375" style="372" bestFit="1" customWidth="1"/>
    <col min="10771" max="11009" width="11.42578125" style="372"/>
    <col min="11010" max="11010" width="4.42578125" style="372" customWidth="1"/>
    <col min="11011" max="11013" width="22.42578125" style="372" customWidth="1"/>
    <col min="11014" max="11014" width="19.5703125" style="372" customWidth="1"/>
    <col min="11015" max="11016" width="17" style="372" customWidth="1"/>
    <col min="11017" max="11017" width="23.7109375" style="372" customWidth="1"/>
    <col min="11018" max="11018" width="19.28515625" style="372" customWidth="1"/>
    <col min="11019" max="11020" width="12" style="372" customWidth="1"/>
    <col min="11021" max="11021" width="9.7109375" style="372" customWidth="1"/>
    <col min="11022" max="11022" width="10.28515625" style="372" customWidth="1"/>
    <col min="11023" max="11023" width="20" style="372" customWidth="1"/>
    <col min="11024" max="11024" width="3.7109375" style="372" customWidth="1"/>
    <col min="11025" max="11025" width="11.42578125" style="372"/>
    <col min="11026" max="11026" width="12.7109375" style="372" bestFit="1" customWidth="1"/>
    <col min="11027" max="11265" width="11.42578125" style="372"/>
    <col min="11266" max="11266" width="4.42578125" style="372" customWidth="1"/>
    <col min="11267" max="11269" width="22.42578125" style="372" customWidth="1"/>
    <col min="11270" max="11270" width="19.5703125" style="372" customWidth="1"/>
    <col min="11271" max="11272" width="17" style="372" customWidth="1"/>
    <col min="11273" max="11273" width="23.7109375" style="372" customWidth="1"/>
    <col min="11274" max="11274" width="19.28515625" style="372" customWidth="1"/>
    <col min="11275" max="11276" width="12" style="372" customWidth="1"/>
    <col min="11277" max="11277" width="9.7109375" style="372" customWidth="1"/>
    <col min="11278" max="11278" width="10.28515625" style="372" customWidth="1"/>
    <col min="11279" max="11279" width="20" style="372" customWidth="1"/>
    <col min="11280" max="11280" width="3.7109375" style="372" customWidth="1"/>
    <col min="11281" max="11281" width="11.42578125" style="372"/>
    <col min="11282" max="11282" width="12.7109375" style="372" bestFit="1" customWidth="1"/>
    <col min="11283" max="11521" width="11.42578125" style="372"/>
    <col min="11522" max="11522" width="4.42578125" style="372" customWidth="1"/>
    <col min="11523" max="11525" width="22.42578125" style="372" customWidth="1"/>
    <col min="11526" max="11526" width="19.5703125" style="372" customWidth="1"/>
    <col min="11527" max="11528" width="17" style="372" customWidth="1"/>
    <col min="11529" max="11529" width="23.7109375" style="372" customWidth="1"/>
    <col min="11530" max="11530" width="19.28515625" style="372" customWidth="1"/>
    <col min="11531" max="11532" width="12" style="372" customWidth="1"/>
    <col min="11533" max="11533" width="9.7109375" style="372" customWidth="1"/>
    <col min="11534" max="11534" width="10.28515625" style="372" customWidth="1"/>
    <col min="11535" max="11535" width="20" style="372" customWidth="1"/>
    <col min="11536" max="11536" width="3.7109375" style="372" customWidth="1"/>
    <col min="11537" max="11537" width="11.42578125" style="372"/>
    <col min="11538" max="11538" width="12.7109375" style="372" bestFit="1" customWidth="1"/>
    <col min="11539" max="11777" width="11.42578125" style="372"/>
    <col min="11778" max="11778" width="4.42578125" style="372" customWidth="1"/>
    <col min="11779" max="11781" width="22.42578125" style="372" customWidth="1"/>
    <col min="11782" max="11782" width="19.5703125" style="372" customWidth="1"/>
    <col min="11783" max="11784" width="17" style="372" customWidth="1"/>
    <col min="11785" max="11785" width="23.7109375" style="372" customWidth="1"/>
    <col min="11786" max="11786" width="19.28515625" style="372" customWidth="1"/>
    <col min="11787" max="11788" width="12" style="372" customWidth="1"/>
    <col min="11789" max="11789" width="9.7109375" style="372" customWidth="1"/>
    <col min="11790" max="11790" width="10.28515625" style="372" customWidth="1"/>
    <col min="11791" max="11791" width="20" style="372" customWidth="1"/>
    <col min="11792" max="11792" width="3.7109375" style="372" customWidth="1"/>
    <col min="11793" max="11793" width="11.42578125" style="372"/>
    <col min="11794" max="11794" width="12.7109375" style="372" bestFit="1" customWidth="1"/>
    <col min="11795" max="12033" width="11.42578125" style="372"/>
    <col min="12034" max="12034" width="4.42578125" style="372" customWidth="1"/>
    <col min="12035" max="12037" width="22.42578125" style="372" customWidth="1"/>
    <col min="12038" max="12038" width="19.5703125" style="372" customWidth="1"/>
    <col min="12039" max="12040" width="17" style="372" customWidth="1"/>
    <col min="12041" max="12041" width="23.7109375" style="372" customWidth="1"/>
    <col min="12042" max="12042" width="19.28515625" style="372" customWidth="1"/>
    <col min="12043" max="12044" width="12" style="372" customWidth="1"/>
    <col min="12045" max="12045" width="9.7109375" style="372" customWidth="1"/>
    <col min="12046" max="12046" width="10.28515625" style="372" customWidth="1"/>
    <col min="12047" max="12047" width="20" style="372" customWidth="1"/>
    <col min="12048" max="12048" width="3.7109375" style="372" customWidth="1"/>
    <col min="12049" max="12049" width="11.42578125" style="372"/>
    <col min="12050" max="12050" width="12.7109375" style="372" bestFit="1" customWidth="1"/>
    <col min="12051" max="12289" width="11.42578125" style="372"/>
    <col min="12290" max="12290" width="4.42578125" style="372" customWidth="1"/>
    <col min="12291" max="12293" width="22.42578125" style="372" customWidth="1"/>
    <col min="12294" max="12294" width="19.5703125" style="372" customWidth="1"/>
    <col min="12295" max="12296" width="17" style="372" customWidth="1"/>
    <col min="12297" max="12297" width="23.7109375" style="372" customWidth="1"/>
    <col min="12298" max="12298" width="19.28515625" style="372" customWidth="1"/>
    <col min="12299" max="12300" width="12" style="372" customWidth="1"/>
    <col min="12301" max="12301" width="9.7109375" style="372" customWidth="1"/>
    <col min="12302" max="12302" width="10.28515625" style="372" customWidth="1"/>
    <col min="12303" max="12303" width="20" style="372" customWidth="1"/>
    <col min="12304" max="12304" width="3.7109375" style="372" customWidth="1"/>
    <col min="12305" max="12305" width="11.42578125" style="372"/>
    <col min="12306" max="12306" width="12.7109375" style="372" bestFit="1" customWidth="1"/>
    <col min="12307" max="12545" width="11.42578125" style="372"/>
    <col min="12546" max="12546" width="4.42578125" style="372" customWidth="1"/>
    <col min="12547" max="12549" width="22.42578125" style="372" customWidth="1"/>
    <col min="12550" max="12550" width="19.5703125" style="372" customWidth="1"/>
    <col min="12551" max="12552" width="17" style="372" customWidth="1"/>
    <col min="12553" max="12553" width="23.7109375" style="372" customWidth="1"/>
    <col min="12554" max="12554" width="19.28515625" style="372" customWidth="1"/>
    <col min="12555" max="12556" width="12" style="372" customWidth="1"/>
    <col min="12557" max="12557" width="9.7109375" style="372" customWidth="1"/>
    <col min="12558" max="12558" width="10.28515625" style="372" customWidth="1"/>
    <col min="12559" max="12559" width="20" style="372" customWidth="1"/>
    <col min="12560" max="12560" width="3.7109375" style="372" customWidth="1"/>
    <col min="12561" max="12561" width="11.42578125" style="372"/>
    <col min="12562" max="12562" width="12.7109375" style="372" bestFit="1" customWidth="1"/>
    <col min="12563" max="12801" width="11.42578125" style="372"/>
    <col min="12802" max="12802" width="4.42578125" style="372" customWidth="1"/>
    <col min="12803" max="12805" width="22.42578125" style="372" customWidth="1"/>
    <col min="12806" max="12806" width="19.5703125" style="372" customWidth="1"/>
    <col min="12807" max="12808" width="17" style="372" customWidth="1"/>
    <col min="12809" max="12809" width="23.7109375" style="372" customWidth="1"/>
    <col min="12810" max="12810" width="19.28515625" style="372" customWidth="1"/>
    <col min="12811" max="12812" width="12" style="372" customWidth="1"/>
    <col min="12813" max="12813" width="9.7109375" style="372" customWidth="1"/>
    <col min="12814" max="12814" width="10.28515625" style="372" customWidth="1"/>
    <col min="12815" max="12815" width="20" style="372" customWidth="1"/>
    <col min="12816" max="12816" width="3.7109375" style="372" customWidth="1"/>
    <col min="12817" max="12817" width="11.42578125" style="372"/>
    <col min="12818" max="12818" width="12.7109375" style="372" bestFit="1" customWidth="1"/>
    <col min="12819" max="13057" width="11.42578125" style="372"/>
    <col min="13058" max="13058" width="4.42578125" style="372" customWidth="1"/>
    <col min="13059" max="13061" width="22.42578125" style="372" customWidth="1"/>
    <col min="13062" max="13062" width="19.5703125" style="372" customWidth="1"/>
    <col min="13063" max="13064" width="17" style="372" customWidth="1"/>
    <col min="13065" max="13065" width="23.7109375" style="372" customWidth="1"/>
    <col min="13066" max="13066" width="19.28515625" style="372" customWidth="1"/>
    <col min="13067" max="13068" width="12" style="372" customWidth="1"/>
    <col min="13069" max="13069" width="9.7109375" style="372" customWidth="1"/>
    <col min="13070" max="13070" width="10.28515625" style="372" customWidth="1"/>
    <col min="13071" max="13071" width="20" style="372" customWidth="1"/>
    <col min="13072" max="13072" width="3.7109375" style="372" customWidth="1"/>
    <col min="13073" max="13073" width="11.42578125" style="372"/>
    <col min="13074" max="13074" width="12.7109375" style="372" bestFit="1" customWidth="1"/>
    <col min="13075" max="13313" width="11.42578125" style="372"/>
    <col min="13314" max="13314" width="4.42578125" style="372" customWidth="1"/>
    <col min="13315" max="13317" width="22.42578125" style="372" customWidth="1"/>
    <col min="13318" max="13318" width="19.5703125" style="372" customWidth="1"/>
    <col min="13319" max="13320" width="17" style="372" customWidth="1"/>
    <col min="13321" max="13321" width="23.7109375" style="372" customWidth="1"/>
    <col min="13322" max="13322" width="19.28515625" style="372" customWidth="1"/>
    <col min="13323" max="13324" width="12" style="372" customWidth="1"/>
    <col min="13325" max="13325" width="9.7109375" style="372" customWidth="1"/>
    <col min="13326" max="13326" width="10.28515625" style="372" customWidth="1"/>
    <col min="13327" max="13327" width="20" style="372" customWidth="1"/>
    <col min="13328" max="13328" width="3.7109375" style="372" customWidth="1"/>
    <col min="13329" max="13329" width="11.42578125" style="372"/>
    <col min="13330" max="13330" width="12.7109375" style="372" bestFit="1" customWidth="1"/>
    <col min="13331" max="13569" width="11.42578125" style="372"/>
    <col min="13570" max="13570" width="4.42578125" style="372" customWidth="1"/>
    <col min="13571" max="13573" width="22.42578125" style="372" customWidth="1"/>
    <col min="13574" max="13574" width="19.5703125" style="372" customWidth="1"/>
    <col min="13575" max="13576" width="17" style="372" customWidth="1"/>
    <col min="13577" max="13577" width="23.7109375" style="372" customWidth="1"/>
    <col min="13578" max="13578" width="19.28515625" style="372" customWidth="1"/>
    <col min="13579" max="13580" width="12" style="372" customWidth="1"/>
    <col min="13581" max="13581" width="9.7109375" style="372" customWidth="1"/>
    <col min="13582" max="13582" width="10.28515625" style="372" customWidth="1"/>
    <col min="13583" max="13583" width="20" style="372" customWidth="1"/>
    <col min="13584" max="13584" width="3.7109375" style="372" customWidth="1"/>
    <col min="13585" max="13585" width="11.42578125" style="372"/>
    <col min="13586" max="13586" width="12.7109375" style="372" bestFit="1" customWidth="1"/>
    <col min="13587" max="13825" width="11.42578125" style="372"/>
    <col min="13826" max="13826" width="4.42578125" style="372" customWidth="1"/>
    <col min="13827" max="13829" width="22.42578125" style="372" customWidth="1"/>
    <col min="13830" max="13830" width="19.5703125" style="372" customWidth="1"/>
    <col min="13831" max="13832" width="17" style="372" customWidth="1"/>
    <col min="13833" max="13833" width="23.7109375" style="372" customWidth="1"/>
    <col min="13834" max="13834" width="19.28515625" style="372" customWidth="1"/>
    <col min="13835" max="13836" width="12" style="372" customWidth="1"/>
    <col min="13837" max="13837" width="9.7109375" style="372" customWidth="1"/>
    <col min="13838" max="13838" width="10.28515625" style="372" customWidth="1"/>
    <col min="13839" max="13839" width="20" style="372" customWidth="1"/>
    <col min="13840" max="13840" width="3.7109375" style="372" customWidth="1"/>
    <col min="13841" max="13841" width="11.42578125" style="372"/>
    <col min="13842" max="13842" width="12.7109375" style="372" bestFit="1" customWidth="1"/>
    <col min="13843" max="14081" width="11.42578125" style="372"/>
    <col min="14082" max="14082" width="4.42578125" style="372" customWidth="1"/>
    <col min="14083" max="14085" width="22.42578125" style="372" customWidth="1"/>
    <col min="14086" max="14086" width="19.5703125" style="372" customWidth="1"/>
    <col min="14087" max="14088" width="17" style="372" customWidth="1"/>
    <col min="14089" max="14089" width="23.7109375" style="372" customWidth="1"/>
    <col min="14090" max="14090" width="19.28515625" style="372" customWidth="1"/>
    <col min="14091" max="14092" width="12" style="372" customWidth="1"/>
    <col min="14093" max="14093" width="9.7109375" style="372" customWidth="1"/>
    <col min="14094" max="14094" width="10.28515625" style="372" customWidth="1"/>
    <col min="14095" max="14095" width="20" style="372" customWidth="1"/>
    <col min="14096" max="14096" width="3.7109375" style="372" customWidth="1"/>
    <col min="14097" max="14097" width="11.42578125" style="372"/>
    <col min="14098" max="14098" width="12.7109375" style="372" bestFit="1" customWidth="1"/>
    <col min="14099" max="14337" width="11.42578125" style="372"/>
    <col min="14338" max="14338" width="4.42578125" style="372" customWidth="1"/>
    <col min="14339" max="14341" width="22.42578125" style="372" customWidth="1"/>
    <col min="14342" max="14342" width="19.5703125" style="372" customWidth="1"/>
    <col min="14343" max="14344" width="17" style="372" customWidth="1"/>
    <col min="14345" max="14345" width="23.7109375" style="372" customWidth="1"/>
    <col min="14346" max="14346" width="19.28515625" style="372" customWidth="1"/>
    <col min="14347" max="14348" width="12" style="372" customWidth="1"/>
    <col min="14349" max="14349" width="9.7109375" style="372" customWidth="1"/>
    <col min="14350" max="14350" width="10.28515625" style="372" customWidth="1"/>
    <col min="14351" max="14351" width="20" style="372" customWidth="1"/>
    <col min="14352" max="14352" width="3.7109375" style="372" customWidth="1"/>
    <col min="14353" max="14353" width="11.42578125" style="372"/>
    <col min="14354" max="14354" width="12.7109375" style="372" bestFit="1" customWidth="1"/>
    <col min="14355" max="14593" width="11.42578125" style="372"/>
    <col min="14594" max="14594" width="4.42578125" style="372" customWidth="1"/>
    <col min="14595" max="14597" width="22.42578125" style="372" customWidth="1"/>
    <col min="14598" max="14598" width="19.5703125" style="372" customWidth="1"/>
    <col min="14599" max="14600" width="17" style="372" customWidth="1"/>
    <col min="14601" max="14601" width="23.7109375" style="372" customWidth="1"/>
    <col min="14602" max="14602" width="19.28515625" style="372" customWidth="1"/>
    <col min="14603" max="14604" width="12" style="372" customWidth="1"/>
    <col min="14605" max="14605" width="9.7109375" style="372" customWidth="1"/>
    <col min="14606" max="14606" width="10.28515625" style="372" customWidth="1"/>
    <col min="14607" max="14607" width="20" style="372" customWidth="1"/>
    <col min="14608" max="14608" width="3.7109375" style="372" customWidth="1"/>
    <col min="14609" max="14609" width="11.42578125" style="372"/>
    <col min="14610" max="14610" width="12.7109375" style="372" bestFit="1" customWidth="1"/>
    <col min="14611" max="14849" width="11.42578125" style="372"/>
    <col min="14850" max="14850" width="4.42578125" style="372" customWidth="1"/>
    <col min="14851" max="14853" width="22.42578125" style="372" customWidth="1"/>
    <col min="14854" max="14854" width="19.5703125" style="372" customWidth="1"/>
    <col min="14855" max="14856" width="17" style="372" customWidth="1"/>
    <col min="14857" max="14857" width="23.7109375" style="372" customWidth="1"/>
    <col min="14858" max="14858" width="19.28515625" style="372" customWidth="1"/>
    <col min="14859" max="14860" width="12" style="372" customWidth="1"/>
    <col min="14861" max="14861" width="9.7109375" style="372" customWidth="1"/>
    <col min="14862" max="14862" width="10.28515625" style="372" customWidth="1"/>
    <col min="14863" max="14863" width="20" style="372" customWidth="1"/>
    <col min="14864" max="14864" width="3.7109375" style="372" customWidth="1"/>
    <col min="14865" max="14865" width="11.42578125" style="372"/>
    <col min="14866" max="14866" width="12.7109375" style="372" bestFit="1" customWidth="1"/>
    <col min="14867" max="15105" width="11.42578125" style="372"/>
    <col min="15106" max="15106" width="4.42578125" style="372" customWidth="1"/>
    <col min="15107" max="15109" width="22.42578125" style="372" customWidth="1"/>
    <col min="15110" max="15110" width="19.5703125" style="372" customWidth="1"/>
    <col min="15111" max="15112" width="17" style="372" customWidth="1"/>
    <col min="15113" max="15113" width="23.7109375" style="372" customWidth="1"/>
    <col min="15114" max="15114" width="19.28515625" style="372" customWidth="1"/>
    <col min="15115" max="15116" width="12" style="372" customWidth="1"/>
    <col min="15117" max="15117" width="9.7109375" style="372" customWidth="1"/>
    <col min="15118" max="15118" width="10.28515625" style="372" customWidth="1"/>
    <col min="15119" max="15119" width="20" style="372" customWidth="1"/>
    <col min="15120" max="15120" width="3.7109375" style="372" customWidth="1"/>
    <col min="15121" max="15121" width="11.42578125" style="372"/>
    <col min="15122" max="15122" width="12.7109375" style="372" bestFit="1" customWidth="1"/>
    <col min="15123" max="15361" width="11.42578125" style="372"/>
    <col min="15362" max="15362" width="4.42578125" style="372" customWidth="1"/>
    <col min="15363" max="15365" width="22.42578125" style="372" customWidth="1"/>
    <col min="15366" max="15366" width="19.5703125" style="372" customWidth="1"/>
    <col min="15367" max="15368" width="17" style="372" customWidth="1"/>
    <col min="15369" max="15369" width="23.7109375" style="372" customWidth="1"/>
    <col min="15370" max="15370" width="19.28515625" style="372" customWidth="1"/>
    <col min="15371" max="15372" width="12" style="372" customWidth="1"/>
    <col min="15373" max="15373" width="9.7109375" style="372" customWidth="1"/>
    <col min="15374" max="15374" width="10.28515625" style="372" customWidth="1"/>
    <col min="15375" max="15375" width="20" style="372" customWidth="1"/>
    <col min="15376" max="15376" width="3.7109375" style="372" customWidth="1"/>
    <col min="15377" max="15377" width="11.42578125" style="372"/>
    <col min="15378" max="15378" width="12.7109375" style="372" bestFit="1" customWidth="1"/>
    <col min="15379" max="15617" width="11.42578125" style="372"/>
    <col min="15618" max="15618" width="4.42578125" style="372" customWidth="1"/>
    <col min="15619" max="15621" width="22.42578125" style="372" customWidth="1"/>
    <col min="15622" max="15622" width="19.5703125" style="372" customWidth="1"/>
    <col min="15623" max="15624" width="17" style="372" customWidth="1"/>
    <col min="15625" max="15625" width="23.7109375" style="372" customWidth="1"/>
    <col min="15626" max="15626" width="19.28515625" style="372" customWidth="1"/>
    <col min="15627" max="15628" width="12" style="372" customWidth="1"/>
    <col min="15629" max="15629" width="9.7109375" style="372" customWidth="1"/>
    <col min="15630" max="15630" width="10.28515625" style="372" customWidth="1"/>
    <col min="15631" max="15631" width="20" style="372" customWidth="1"/>
    <col min="15632" max="15632" width="3.7109375" style="372" customWidth="1"/>
    <col min="15633" max="15633" width="11.42578125" style="372"/>
    <col min="15634" max="15634" width="12.7109375" style="372" bestFit="1" customWidth="1"/>
    <col min="15635" max="15873" width="11.42578125" style="372"/>
    <col min="15874" max="15874" width="4.42578125" style="372" customWidth="1"/>
    <col min="15875" max="15877" width="22.42578125" style="372" customWidth="1"/>
    <col min="15878" max="15878" width="19.5703125" style="372" customWidth="1"/>
    <col min="15879" max="15880" width="17" style="372" customWidth="1"/>
    <col min="15881" max="15881" width="23.7109375" style="372" customWidth="1"/>
    <col min="15882" max="15882" width="19.28515625" style="372" customWidth="1"/>
    <col min="15883" max="15884" width="12" style="372" customWidth="1"/>
    <col min="15885" max="15885" width="9.7109375" style="372" customWidth="1"/>
    <col min="15886" max="15886" width="10.28515625" style="372" customWidth="1"/>
    <col min="15887" max="15887" width="20" style="372" customWidth="1"/>
    <col min="15888" max="15888" width="3.7109375" style="372" customWidth="1"/>
    <col min="15889" max="15889" width="11.42578125" style="372"/>
    <col min="15890" max="15890" width="12.7109375" style="372" bestFit="1" customWidth="1"/>
    <col min="15891" max="16129" width="11.42578125" style="372"/>
    <col min="16130" max="16130" width="4.42578125" style="372" customWidth="1"/>
    <col min="16131" max="16133" width="22.42578125" style="372" customWidth="1"/>
    <col min="16134" max="16134" width="19.5703125" style="372" customWidth="1"/>
    <col min="16135" max="16136" width="17" style="372" customWidth="1"/>
    <col min="16137" max="16137" width="23.7109375" style="372" customWidth="1"/>
    <col min="16138" max="16138" width="19.28515625" style="372" customWidth="1"/>
    <col min="16139" max="16140" width="12" style="372" customWidth="1"/>
    <col min="16141" max="16141" width="9.7109375" style="372" customWidth="1"/>
    <col min="16142" max="16142" width="10.28515625" style="372" customWidth="1"/>
    <col min="16143" max="16143" width="20" style="372" customWidth="1"/>
    <col min="16144" max="16144" width="3.7109375" style="372" customWidth="1"/>
    <col min="16145" max="16145" width="11.42578125" style="372"/>
    <col min="16146" max="16146" width="12.7109375" style="372" bestFit="1" customWidth="1"/>
    <col min="16147" max="16384" width="11.42578125" style="372"/>
  </cols>
  <sheetData>
    <row r="1" spans="1:16" ht="6.75" customHeight="1" thickBot="1"/>
    <row r="2" spans="1:16" ht="16.5" customHeight="1" thickBot="1">
      <c r="A2" s="954" t="s">
        <v>1715</v>
      </c>
      <c r="B2" s="955"/>
      <c r="C2" s="960" t="s">
        <v>719</v>
      </c>
      <c r="D2" s="960"/>
      <c r="E2" s="960"/>
      <c r="F2" s="960"/>
      <c r="G2" s="960"/>
      <c r="H2" s="960"/>
      <c r="I2" s="960"/>
      <c r="J2" s="960"/>
      <c r="K2" s="960"/>
      <c r="L2" s="960"/>
      <c r="M2" s="960"/>
      <c r="N2" s="960"/>
      <c r="O2" s="961"/>
    </row>
    <row r="3" spans="1:16" ht="22.5" customHeight="1">
      <c r="A3" s="956"/>
      <c r="B3" s="957"/>
      <c r="C3" s="962" t="s">
        <v>1714</v>
      </c>
      <c r="D3" s="962"/>
      <c r="E3" s="962"/>
      <c r="F3" s="962"/>
      <c r="G3" s="962"/>
      <c r="H3" s="962"/>
      <c r="I3" s="962"/>
      <c r="J3" s="962"/>
      <c r="K3" s="962"/>
      <c r="L3" s="962"/>
      <c r="M3" s="962"/>
      <c r="N3" s="962"/>
      <c r="O3" s="962"/>
    </row>
    <row r="4" spans="1:16" ht="24" customHeight="1">
      <c r="A4" s="956"/>
      <c r="B4" s="957"/>
      <c r="C4" s="963" t="s">
        <v>720</v>
      </c>
      <c r="D4" s="963"/>
      <c r="E4" s="963"/>
      <c r="F4" s="963"/>
      <c r="G4" s="963"/>
      <c r="H4" s="963"/>
      <c r="I4" s="963"/>
      <c r="J4" s="963"/>
      <c r="K4" s="963"/>
      <c r="L4" s="963"/>
      <c r="M4" s="963"/>
      <c r="N4" s="963"/>
      <c r="O4" s="963"/>
    </row>
    <row r="5" spans="1:16" ht="14.25" customHeight="1">
      <c r="A5" s="958"/>
      <c r="B5" s="959"/>
      <c r="C5" s="964"/>
      <c r="D5" s="964"/>
      <c r="E5" s="964"/>
      <c r="F5" s="964"/>
      <c r="G5" s="964"/>
      <c r="H5" s="964"/>
      <c r="I5" s="964"/>
      <c r="J5" s="964"/>
      <c r="K5" s="964"/>
      <c r="L5" s="964"/>
      <c r="M5" s="964"/>
      <c r="N5" s="964"/>
      <c r="O5" s="964"/>
    </row>
    <row r="6" spans="1:16" ht="8.25" customHeight="1" thickBot="1">
      <c r="B6" s="374" t="s">
        <v>569</v>
      </c>
      <c r="C6" s="374" t="s">
        <v>569</v>
      </c>
    </row>
    <row r="7" spans="1:16" s="376" customFormat="1" ht="30" customHeight="1">
      <c r="A7" s="965" t="s">
        <v>570</v>
      </c>
      <c r="B7" s="944" t="s">
        <v>721</v>
      </c>
      <c r="C7" s="944" t="s">
        <v>571</v>
      </c>
      <c r="D7" s="949" t="s">
        <v>572</v>
      </c>
      <c r="E7" s="940" t="s">
        <v>573</v>
      </c>
      <c r="F7" s="942" t="s">
        <v>722</v>
      </c>
      <c r="G7" s="944"/>
      <c r="H7" s="940" t="s">
        <v>574</v>
      </c>
      <c r="I7" s="940" t="s">
        <v>575</v>
      </c>
      <c r="J7" s="942" t="s">
        <v>552</v>
      </c>
      <c r="K7" s="943"/>
      <c r="L7" s="944"/>
      <c r="M7" s="949" t="s">
        <v>576</v>
      </c>
      <c r="N7" s="949"/>
      <c r="O7" s="952" t="s">
        <v>577</v>
      </c>
      <c r="P7" s="375"/>
    </row>
    <row r="8" spans="1:16" s="376" customFormat="1" ht="33.75" customHeight="1" thickBot="1">
      <c r="A8" s="966"/>
      <c r="B8" s="967"/>
      <c r="C8" s="967"/>
      <c r="D8" s="968"/>
      <c r="E8" s="941"/>
      <c r="F8" s="377" t="s">
        <v>723</v>
      </c>
      <c r="G8" s="377" t="s">
        <v>724</v>
      </c>
      <c r="H8" s="941"/>
      <c r="I8" s="941"/>
      <c r="J8" s="378" t="s">
        <v>578</v>
      </c>
      <c r="K8" s="378" t="s">
        <v>1313</v>
      </c>
      <c r="L8" s="849" t="s">
        <v>294</v>
      </c>
      <c r="M8" s="379" t="s">
        <v>579</v>
      </c>
      <c r="N8" s="379" t="s">
        <v>580</v>
      </c>
      <c r="O8" s="953"/>
      <c r="P8" s="373"/>
    </row>
    <row r="9" spans="1:16" ht="9.75" customHeight="1" thickBot="1"/>
    <row r="10" spans="1:16" ht="33" customHeight="1">
      <c r="A10" s="380"/>
      <c r="B10" s="381"/>
      <c r="C10" s="381"/>
      <c r="D10" s="382"/>
      <c r="E10" s="382"/>
      <c r="F10" s="382"/>
      <c r="G10" s="382"/>
      <c r="H10" s="382"/>
      <c r="I10" s="381"/>
      <c r="J10" s="383"/>
      <c r="K10" s="383"/>
      <c r="L10" s="383"/>
      <c r="M10" s="384"/>
      <c r="N10" s="384"/>
      <c r="O10" s="385"/>
    </row>
    <row r="11" spans="1:16" ht="33" customHeight="1">
      <c r="A11" s="386"/>
      <c r="B11" s="387"/>
      <c r="C11" s="387"/>
      <c r="D11" s="388"/>
      <c r="E11" s="389"/>
      <c r="F11" s="389"/>
      <c r="G11" s="389"/>
      <c r="H11" s="389"/>
      <c r="I11" s="387"/>
      <c r="J11" s="390"/>
      <c r="K11" s="390"/>
      <c r="L11" s="390"/>
      <c r="M11" s="391"/>
      <c r="N11" s="391"/>
      <c r="O11" s="392"/>
    </row>
    <row r="12" spans="1:16" ht="33" customHeight="1">
      <c r="A12" s="386"/>
      <c r="B12" s="393"/>
      <c r="C12" s="393"/>
      <c r="D12" s="388"/>
      <c r="E12" s="388"/>
      <c r="F12" s="388"/>
      <c r="G12" s="388"/>
      <c r="H12" s="388"/>
      <c r="I12" s="393"/>
      <c r="J12" s="394"/>
      <c r="K12" s="394"/>
      <c r="L12" s="390"/>
      <c r="M12" s="391"/>
      <c r="N12" s="391"/>
      <c r="O12" s="392"/>
    </row>
    <row r="13" spans="1:16" ht="33" customHeight="1">
      <c r="A13" s="386"/>
      <c r="B13" s="393"/>
      <c r="C13" s="393"/>
      <c r="D13" s="388"/>
      <c r="E13" s="388"/>
      <c r="F13" s="388"/>
      <c r="G13" s="388"/>
      <c r="H13" s="388"/>
      <c r="I13" s="393"/>
      <c r="J13" s="394"/>
      <c r="K13" s="394"/>
      <c r="L13" s="390"/>
      <c r="M13" s="391"/>
      <c r="N13" s="391"/>
      <c r="O13" s="392"/>
    </row>
    <row r="14" spans="1:16" ht="33" customHeight="1">
      <c r="A14" s="386"/>
      <c r="B14" s="393"/>
      <c r="C14" s="393"/>
      <c r="D14" s="388"/>
      <c r="E14" s="388"/>
      <c r="F14" s="388"/>
      <c r="G14" s="388"/>
      <c r="H14" s="388"/>
      <c r="I14" s="393"/>
      <c r="J14" s="394"/>
      <c r="K14" s="394"/>
      <c r="L14" s="390"/>
      <c r="M14" s="391"/>
      <c r="N14" s="391"/>
      <c r="O14" s="392"/>
    </row>
    <row r="15" spans="1:16" ht="33" customHeight="1">
      <c r="A15" s="386"/>
      <c r="B15" s="393"/>
      <c r="C15" s="393"/>
      <c r="D15" s="388"/>
      <c r="E15" s="388"/>
      <c r="F15" s="388"/>
      <c r="G15" s="388"/>
      <c r="H15" s="388"/>
      <c r="I15" s="393"/>
      <c r="J15" s="394"/>
      <c r="K15" s="394"/>
      <c r="L15" s="390"/>
      <c r="M15" s="391"/>
      <c r="N15" s="391"/>
      <c r="O15" s="392"/>
    </row>
    <row r="16" spans="1:16" ht="33" customHeight="1">
      <c r="A16" s="386"/>
      <c r="B16" s="393"/>
      <c r="C16" s="393"/>
      <c r="D16" s="388"/>
      <c r="E16" s="388"/>
      <c r="F16" s="388"/>
      <c r="G16" s="388"/>
      <c r="H16" s="388"/>
      <c r="I16" s="393"/>
      <c r="J16" s="394"/>
      <c r="K16" s="394"/>
      <c r="L16" s="390"/>
      <c r="M16" s="391"/>
      <c r="N16" s="391"/>
      <c r="O16" s="392"/>
    </row>
    <row r="17" spans="1:15" ht="33" customHeight="1">
      <c r="A17" s="386"/>
      <c r="B17" s="393"/>
      <c r="C17" s="393"/>
      <c r="D17" s="388"/>
      <c r="E17" s="388"/>
      <c r="F17" s="388"/>
      <c r="G17" s="388"/>
      <c r="H17" s="388"/>
      <c r="I17" s="393"/>
      <c r="J17" s="394"/>
      <c r="K17" s="394"/>
      <c r="L17" s="390"/>
      <c r="M17" s="391"/>
      <c r="N17" s="391"/>
      <c r="O17" s="392"/>
    </row>
    <row r="18" spans="1:15" ht="33" customHeight="1">
      <c r="A18" s="386"/>
      <c r="B18" s="393"/>
      <c r="C18" s="393"/>
      <c r="D18" s="388"/>
      <c r="E18" s="388"/>
      <c r="F18" s="388"/>
      <c r="G18" s="388"/>
      <c r="H18" s="388"/>
      <c r="I18" s="393"/>
      <c r="J18" s="394"/>
      <c r="K18" s="394"/>
      <c r="L18" s="390"/>
      <c r="M18" s="391"/>
      <c r="N18" s="391"/>
      <c r="O18" s="392"/>
    </row>
    <row r="19" spans="1:15" ht="33" customHeight="1">
      <c r="A19" s="386"/>
      <c r="B19" s="393"/>
      <c r="C19" s="393"/>
      <c r="D19" s="388"/>
      <c r="E19" s="388"/>
      <c r="F19" s="388"/>
      <c r="G19" s="388"/>
      <c r="H19" s="388"/>
      <c r="I19" s="393"/>
      <c r="J19" s="394"/>
      <c r="K19" s="394"/>
      <c r="L19" s="390"/>
      <c r="M19" s="391"/>
      <c r="N19" s="391"/>
      <c r="O19" s="392"/>
    </row>
    <row r="20" spans="1:15" ht="33" customHeight="1">
      <c r="A20" s="386"/>
      <c r="B20" s="393"/>
      <c r="C20" s="393"/>
      <c r="D20" s="388"/>
      <c r="E20" s="388"/>
      <c r="F20" s="388"/>
      <c r="G20" s="388"/>
      <c r="H20" s="388"/>
      <c r="I20" s="393"/>
      <c r="J20" s="394"/>
      <c r="K20" s="394"/>
      <c r="L20" s="390"/>
      <c r="M20" s="391"/>
      <c r="N20" s="391"/>
      <c r="O20" s="392"/>
    </row>
    <row r="21" spans="1:15" ht="33" customHeight="1">
      <c r="A21" s="386"/>
      <c r="B21" s="393"/>
      <c r="C21" s="393"/>
      <c r="D21" s="388"/>
      <c r="E21" s="388"/>
      <c r="F21" s="388"/>
      <c r="G21" s="388"/>
      <c r="H21" s="388"/>
      <c r="I21" s="393"/>
      <c r="J21" s="394"/>
      <c r="K21" s="394"/>
      <c r="L21" s="390"/>
      <c r="M21" s="391"/>
      <c r="N21" s="391"/>
      <c r="O21" s="392"/>
    </row>
    <row r="22" spans="1:15" ht="33" customHeight="1">
      <c r="A22" s="386"/>
      <c r="B22" s="393"/>
      <c r="C22" s="393"/>
      <c r="D22" s="388"/>
      <c r="E22" s="388"/>
      <c r="F22" s="388"/>
      <c r="G22" s="388"/>
      <c r="H22" s="388"/>
      <c r="I22" s="393"/>
      <c r="J22" s="394"/>
      <c r="K22" s="394"/>
      <c r="L22" s="390"/>
      <c r="M22" s="391"/>
      <c r="N22" s="391"/>
      <c r="O22" s="392"/>
    </row>
    <row r="23" spans="1:15" ht="33" customHeight="1">
      <c r="A23" s="386"/>
      <c r="B23" s="393"/>
      <c r="C23" s="393"/>
      <c r="D23" s="388"/>
      <c r="E23" s="388"/>
      <c r="F23" s="388"/>
      <c r="G23" s="388"/>
      <c r="H23" s="388"/>
      <c r="I23" s="393"/>
      <c r="J23" s="394"/>
      <c r="K23" s="394"/>
      <c r="L23" s="390"/>
      <c r="M23" s="391"/>
      <c r="N23" s="391"/>
      <c r="O23" s="392"/>
    </row>
    <row r="24" spans="1:15" ht="33" customHeight="1">
      <c r="A24" s="386"/>
      <c r="B24" s="393"/>
      <c r="C24" s="393"/>
      <c r="D24" s="388"/>
      <c r="E24" s="388"/>
      <c r="F24" s="388"/>
      <c r="G24" s="388"/>
      <c r="H24" s="388"/>
      <c r="I24" s="393"/>
      <c r="J24" s="394"/>
      <c r="K24" s="394"/>
      <c r="L24" s="390"/>
      <c r="M24" s="391"/>
      <c r="N24" s="391"/>
      <c r="O24" s="392"/>
    </row>
    <row r="25" spans="1:15" ht="33" customHeight="1">
      <c r="A25" s="386"/>
      <c r="B25" s="393"/>
      <c r="C25" s="393"/>
      <c r="D25" s="388"/>
      <c r="E25" s="388"/>
      <c r="F25" s="388"/>
      <c r="G25" s="388"/>
      <c r="H25" s="388"/>
      <c r="I25" s="393"/>
      <c r="J25" s="394"/>
      <c r="K25" s="394"/>
      <c r="L25" s="390"/>
      <c r="M25" s="391"/>
      <c r="N25" s="391"/>
      <c r="O25" s="392"/>
    </row>
    <row r="26" spans="1:15" ht="33" customHeight="1">
      <c r="A26" s="386"/>
      <c r="B26" s="393"/>
      <c r="C26" s="393"/>
      <c r="D26" s="388"/>
      <c r="E26" s="388"/>
      <c r="F26" s="388"/>
      <c r="G26" s="388"/>
      <c r="H26" s="388"/>
      <c r="I26" s="393"/>
      <c r="J26" s="394"/>
      <c r="K26" s="394"/>
      <c r="L26" s="390"/>
      <c r="M26" s="391"/>
      <c r="N26" s="391"/>
      <c r="O26" s="392"/>
    </row>
    <row r="27" spans="1:15" ht="33" customHeight="1">
      <c r="A27" s="386"/>
      <c r="B27" s="393"/>
      <c r="C27" s="393"/>
      <c r="D27" s="388"/>
      <c r="E27" s="388"/>
      <c r="F27" s="388"/>
      <c r="G27" s="388"/>
      <c r="H27" s="388"/>
      <c r="I27" s="393"/>
      <c r="J27" s="394"/>
      <c r="K27" s="394"/>
      <c r="L27" s="390"/>
      <c r="M27" s="391"/>
      <c r="N27" s="391"/>
      <c r="O27" s="392"/>
    </row>
    <row r="28" spans="1:15" ht="33" customHeight="1">
      <c r="A28" s="386"/>
      <c r="B28" s="393"/>
      <c r="C28" s="393"/>
      <c r="D28" s="388"/>
      <c r="E28" s="388"/>
      <c r="F28" s="388"/>
      <c r="G28" s="388"/>
      <c r="H28" s="388"/>
      <c r="I28" s="393"/>
      <c r="J28" s="394"/>
      <c r="K28" s="394"/>
      <c r="L28" s="390"/>
      <c r="M28" s="391"/>
      <c r="N28" s="391"/>
      <c r="O28" s="392"/>
    </row>
    <row r="29" spans="1:15" ht="33" customHeight="1">
      <c r="A29" s="386"/>
      <c r="B29" s="393"/>
      <c r="C29" s="393"/>
      <c r="D29" s="388"/>
      <c r="E29" s="388"/>
      <c r="F29" s="388"/>
      <c r="G29" s="388"/>
      <c r="H29" s="388"/>
      <c r="I29" s="393"/>
      <c r="J29" s="394"/>
      <c r="K29" s="394"/>
      <c r="L29" s="390"/>
      <c r="M29" s="391"/>
      <c r="N29" s="391"/>
      <c r="O29" s="392"/>
    </row>
    <row r="30" spans="1:15" ht="33" customHeight="1">
      <c r="A30" s="386"/>
      <c r="B30" s="393"/>
      <c r="C30" s="393"/>
      <c r="D30" s="388"/>
      <c r="E30" s="388"/>
      <c r="F30" s="388"/>
      <c r="G30" s="388"/>
      <c r="H30" s="388"/>
      <c r="I30" s="393"/>
      <c r="J30" s="394"/>
      <c r="K30" s="394"/>
      <c r="L30" s="390"/>
      <c r="M30" s="391"/>
      <c r="N30" s="391"/>
      <c r="O30" s="392"/>
    </row>
    <row r="31" spans="1:15" ht="33" customHeight="1">
      <c r="A31" s="386"/>
      <c r="B31" s="393"/>
      <c r="C31" s="393"/>
      <c r="D31" s="388"/>
      <c r="E31" s="388"/>
      <c r="F31" s="388"/>
      <c r="G31" s="388"/>
      <c r="H31" s="388"/>
      <c r="I31" s="393"/>
      <c r="J31" s="394"/>
      <c r="K31" s="394"/>
      <c r="L31" s="390"/>
      <c r="M31" s="391"/>
      <c r="N31" s="391"/>
      <c r="O31" s="392"/>
    </row>
    <row r="32" spans="1:15" ht="33" customHeight="1" thickBot="1">
      <c r="A32" s="395"/>
      <c r="B32" s="396" t="s">
        <v>569</v>
      </c>
      <c r="C32" s="396" t="s">
        <v>569</v>
      </c>
      <c r="D32" s="397"/>
      <c r="E32" s="397"/>
      <c r="F32" s="397"/>
      <c r="G32" s="397"/>
      <c r="H32" s="397"/>
      <c r="I32" s="396"/>
      <c r="J32" s="398"/>
      <c r="K32" s="398"/>
      <c r="L32" s="398"/>
      <c r="M32" s="399"/>
      <c r="N32" s="399"/>
      <c r="O32" s="400"/>
    </row>
    <row r="33" spans="2:16" ht="16.5" customHeight="1" thickBot="1">
      <c r="B33" s="401" t="s">
        <v>569</v>
      </c>
      <c r="C33" s="401" t="s">
        <v>569</v>
      </c>
      <c r="D33" s="401"/>
      <c r="E33" s="401"/>
      <c r="F33" s="401"/>
      <c r="G33" s="401"/>
      <c r="H33" s="401"/>
      <c r="I33" s="401"/>
      <c r="J33" s="402">
        <f>SUM(J10:J32)</f>
        <v>0</v>
      </c>
      <c r="K33" s="872">
        <f>SUM(K10:K32)</f>
        <v>0</v>
      </c>
      <c r="L33" s="403">
        <f>SUM(L10:L32)</f>
        <v>0</v>
      </c>
      <c r="M33" s="404"/>
      <c r="N33" s="404"/>
      <c r="O33" s="405"/>
    </row>
    <row r="35" spans="2:16" s="376" customFormat="1" ht="17.25" customHeight="1">
      <c r="C35" s="945" t="s">
        <v>725</v>
      </c>
      <c r="D35" s="946"/>
      <c r="E35" s="406"/>
      <c r="F35" s="406"/>
      <c r="G35" s="407"/>
      <c r="H35" s="407"/>
      <c r="I35" s="946" t="s">
        <v>726</v>
      </c>
      <c r="J35" s="946"/>
      <c r="K35" s="946"/>
      <c r="L35" s="848"/>
      <c r="O35" s="408"/>
      <c r="P35" s="373"/>
    </row>
    <row r="36" spans="2:16" s="376" customFormat="1" ht="17.25" customHeight="1">
      <c r="E36" s="406"/>
      <c r="F36" s="406"/>
      <c r="G36" s="406"/>
      <c r="O36" s="408"/>
      <c r="P36" s="373"/>
    </row>
    <row r="37" spans="2:16" s="376" customFormat="1" ht="15.75" customHeight="1">
      <c r="C37" s="947"/>
      <c r="D37" s="947"/>
      <c r="E37" s="409"/>
      <c r="F37" s="409"/>
      <c r="G37" s="410"/>
      <c r="H37" s="410"/>
      <c r="I37" s="948"/>
      <c r="J37" s="948"/>
      <c r="K37" s="948"/>
      <c r="L37" s="870"/>
      <c r="P37" s="373"/>
    </row>
    <row r="38" spans="2:16" s="376" customFormat="1" ht="15.75" customHeight="1">
      <c r="C38" s="950" t="s">
        <v>727</v>
      </c>
      <c r="D38" s="951"/>
      <c r="E38" s="409"/>
      <c r="F38" s="409"/>
      <c r="G38" s="411"/>
      <c r="H38" s="411"/>
      <c r="I38" s="950" t="s">
        <v>727</v>
      </c>
      <c r="J38" s="950"/>
      <c r="K38" s="950"/>
      <c r="L38" s="871"/>
      <c r="O38" s="407"/>
      <c r="P38" s="373"/>
    </row>
    <row r="39" spans="2:16" ht="3" customHeight="1">
      <c r="J39" s="412"/>
      <c r="K39" s="412"/>
      <c r="L39" s="412"/>
    </row>
  </sheetData>
  <mergeCells count="22">
    <mergeCell ref="M7:N7"/>
    <mergeCell ref="C38:D38"/>
    <mergeCell ref="I38:K38"/>
    <mergeCell ref="O7:O8"/>
    <mergeCell ref="A2:B5"/>
    <mergeCell ref="C2:O2"/>
    <mergeCell ref="C3:O3"/>
    <mergeCell ref="C4:O4"/>
    <mergeCell ref="C5:O5"/>
    <mergeCell ref="A7:A8"/>
    <mergeCell ref="B7:B8"/>
    <mergeCell ref="C7:C8"/>
    <mergeCell ref="D7:D8"/>
    <mergeCell ref="E7:E8"/>
    <mergeCell ref="F7:G7"/>
    <mergeCell ref="H7:H8"/>
    <mergeCell ref="I7:I8"/>
    <mergeCell ref="J7:L7"/>
    <mergeCell ref="C35:D35"/>
    <mergeCell ref="I35:K35"/>
    <mergeCell ref="C37:D37"/>
    <mergeCell ref="I37:K37"/>
  </mergeCells>
  <printOptions horizontalCentered="1"/>
  <pageMargins left="0.19685039370078741" right="0.19685039370078741" top="0.39370078740157483" bottom="0.51181102362204722" header="0.27559055118110237" footer="0.19685039370078741"/>
  <pageSetup scale="50" orientation="landscape" r:id="rId1"/>
  <headerFooter alignWithMargins="0">
    <oddHeader>&amp;LANEXOS&amp;RA5a</oddHeader>
    <oddFooter>&amp;C&amp;"Arial,Cursiva"&amp;10“Bajo protesta de decir verdad declaramos que los Estados Financieros y sus notas, son razonablemente correctos y son responsabilidad del emisor”&amp;R&amp;"Arial,Normal"&amp;10&amp;P/&amp;N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zoomScaleSheetLayoutView="100" workbookViewId="0">
      <selection activeCell="F32" sqref="F32"/>
    </sheetView>
  </sheetViews>
  <sheetFormatPr baseColWidth="10" defaultRowHeight="12.75"/>
  <cols>
    <col min="1" max="1" width="4.42578125" style="372" customWidth="1"/>
    <col min="2" max="4" width="22.42578125" style="372" customWidth="1"/>
    <col min="5" max="6" width="17" style="372" customWidth="1"/>
    <col min="7" max="9" width="12" style="372" customWidth="1"/>
    <col min="10" max="10" width="9.7109375" style="372" customWidth="1"/>
    <col min="11" max="11" width="12.140625" style="372" customWidth="1"/>
    <col min="12" max="12" width="20.85546875" style="372" customWidth="1"/>
    <col min="13" max="13" width="3.7109375" style="373" customWidth="1"/>
    <col min="14" max="14" width="11.42578125" style="372"/>
    <col min="15" max="15" width="12.7109375" style="372" bestFit="1" customWidth="1"/>
    <col min="16" max="257" width="11.42578125" style="372"/>
    <col min="258" max="258" width="4.42578125" style="372" customWidth="1"/>
    <col min="259" max="261" width="22.42578125" style="372" customWidth="1"/>
    <col min="262" max="263" width="17" style="372" customWidth="1"/>
    <col min="264" max="265" width="12" style="372" customWidth="1"/>
    <col min="266" max="266" width="9.7109375" style="372" customWidth="1"/>
    <col min="267" max="267" width="10.28515625" style="372" customWidth="1"/>
    <col min="268" max="268" width="20.85546875" style="372" customWidth="1"/>
    <col min="269" max="269" width="3.7109375" style="372" customWidth="1"/>
    <col min="270" max="270" width="11.42578125" style="372"/>
    <col min="271" max="271" width="12.7109375" style="372" bestFit="1" customWidth="1"/>
    <col min="272" max="513" width="11.42578125" style="372"/>
    <col min="514" max="514" width="4.42578125" style="372" customWidth="1"/>
    <col min="515" max="517" width="22.42578125" style="372" customWidth="1"/>
    <col min="518" max="519" width="17" style="372" customWidth="1"/>
    <col min="520" max="521" width="12" style="372" customWidth="1"/>
    <col min="522" max="522" width="9.7109375" style="372" customWidth="1"/>
    <col min="523" max="523" width="10.28515625" style="372" customWidth="1"/>
    <col min="524" max="524" width="20.85546875" style="372" customWidth="1"/>
    <col min="525" max="525" width="3.7109375" style="372" customWidth="1"/>
    <col min="526" max="526" width="11.42578125" style="372"/>
    <col min="527" max="527" width="12.7109375" style="372" bestFit="1" customWidth="1"/>
    <col min="528" max="769" width="11.42578125" style="372"/>
    <col min="770" max="770" width="4.42578125" style="372" customWidth="1"/>
    <col min="771" max="773" width="22.42578125" style="372" customWidth="1"/>
    <col min="774" max="775" width="17" style="372" customWidth="1"/>
    <col min="776" max="777" width="12" style="372" customWidth="1"/>
    <col min="778" max="778" width="9.7109375" style="372" customWidth="1"/>
    <col min="779" max="779" width="10.28515625" style="372" customWidth="1"/>
    <col min="780" max="780" width="20.85546875" style="372" customWidth="1"/>
    <col min="781" max="781" width="3.7109375" style="372" customWidth="1"/>
    <col min="782" max="782" width="11.42578125" style="372"/>
    <col min="783" max="783" width="12.7109375" style="372" bestFit="1" customWidth="1"/>
    <col min="784" max="1025" width="11.42578125" style="372"/>
    <col min="1026" max="1026" width="4.42578125" style="372" customWidth="1"/>
    <col min="1027" max="1029" width="22.42578125" style="372" customWidth="1"/>
    <col min="1030" max="1031" width="17" style="372" customWidth="1"/>
    <col min="1032" max="1033" width="12" style="372" customWidth="1"/>
    <col min="1034" max="1034" width="9.7109375" style="372" customWidth="1"/>
    <col min="1035" max="1035" width="10.28515625" style="372" customWidth="1"/>
    <col min="1036" max="1036" width="20.85546875" style="372" customWidth="1"/>
    <col min="1037" max="1037" width="3.7109375" style="372" customWidth="1"/>
    <col min="1038" max="1038" width="11.42578125" style="372"/>
    <col min="1039" max="1039" width="12.7109375" style="372" bestFit="1" customWidth="1"/>
    <col min="1040" max="1281" width="11.42578125" style="372"/>
    <col min="1282" max="1282" width="4.42578125" style="372" customWidth="1"/>
    <col min="1283" max="1285" width="22.42578125" style="372" customWidth="1"/>
    <col min="1286" max="1287" width="17" style="372" customWidth="1"/>
    <col min="1288" max="1289" width="12" style="372" customWidth="1"/>
    <col min="1290" max="1290" width="9.7109375" style="372" customWidth="1"/>
    <col min="1291" max="1291" width="10.28515625" style="372" customWidth="1"/>
    <col min="1292" max="1292" width="20.85546875" style="372" customWidth="1"/>
    <col min="1293" max="1293" width="3.7109375" style="372" customWidth="1"/>
    <col min="1294" max="1294" width="11.42578125" style="372"/>
    <col min="1295" max="1295" width="12.7109375" style="372" bestFit="1" customWidth="1"/>
    <col min="1296" max="1537" width="11.42578125" style="372"/>
    <col min="1538" max="1538" width="4.42578125" style="372" customWidth="1"/>
    <col min="1539" max="1541" width="22.42578125" style="372" customWidth="1"/>
    <col min="1542" max="1543" width="17" style="372" customWidth="1"/>
    <col min="1544" max="1545" width="12" style="372" customWidth="1"/>
    <col min="1546" max="1546" width="9.7109375" style="372" customWidth="1"/>
    <col min="1547" max="1547" width="10.28515625" style="372" customWidth="1"/>
    <col min="1548" max="1548" width="20.85546875" style="372" customWidth="1"/>
    <col min="1549" max="1549" width="3.7109375" style="372" customWidth="1"/>
    <col min="1550" max="1550" width="11.42578125" style="372"/>
    <col min="1551" max="1551" width="12.7109375" style="372" bestFit="1" customWidth="1"/>
    <col min="1552" max="1793" width="11.42578125" style="372"/>
    <col min="1794" max="1794" width="4.42578125" style="372" customWidth="1"/>
    <col min="1795" max="1797" width="22.42578125" style="372" customWidth="1"/>
    <col min="1798" max="1799" width="17" style="372" customWidth="1"/>
    <col min="1800" max="1801" width="12" style="372" customWidth="1"/>
    <col min="1802" max="1802" width="9.7109375" style="372" customWidth="1"/>
    <col min="1803" max="1803" width="10.28515625" style="372" customWidth="1"/>
    <col min="1804" max="1804" width="20.85546875" style="372" customWidth="1"/>
    <col min="1805" max="1805" width="3.7109375" style="372" customWidth="1"/>
    <col min="1806" max="1806" width="11.42578125" style="372"/>
    <col min="1807" max="1807" width="12.7109375" style="372" bestFit="1" customWidth="1"/>
    <col min="1808" max="2049" width="11.42578125" style="372"/>
    <col min="2050" max="2050" width="4.42578125" style="372" customWidth="1"/>
    <col min="2051" max="2053" width="22.42578125" style="372" customWidth="1"/>
    <col min="2054" max="2055" width="17" style="372" customWidth="1"/>
    <col min="2056" max="2057" width="12" style="372" customWidth="1"/>
    <col min="2058" max="2058" width="9.7109375" style="372" customWidth="1"/>
    <col min="2059" max="2059" width="10.28515625" style="372" customWidth="1"/>
    <col min="2060" max="2060" width="20.85546875" style="372" customWidth="1"/>
    <col min="2061" max="2061" width="3.7109375" style="372" customWidth="1"/>
    <col min="2062" max="2062" width="11.42578125" style="372"/>
    <col min="2063" max="2063" width="12.7109375" style="372" bestFit="1" customWidth="1"/>
    <col min="2064" max="2305" width="11.42578125" style="372"/>
    <col min="2306" max="2306" width="4.42578125" style="372" customWidth="1"/>
    <col min="2307" max="2309" width="22.42578125" style="372" customWidth="1"/>
    <col min="2310" max="2311" width="17" style="372" customWidth="1"/>
    <col min="2312" max="2313" width="12" style="372" customWidth="1"/>
    <col min="2314" max="2314" width="9.7109375" style="372" customWidth="1"/>
    <col min="2315" max="2315" width="10.28515625" style="372" customWidth="1"/>
    <col min="2316" max="2316" width="20.85546875" style="372" customWidth="1"/>
    <col min="2317" max="2317" width="3.7109375" style="372" customWidth="1"/>
    <col min="2318" max="2318" width="11.42578125" style="372"/>
    <col min="2319" max="2319" width="12.7109375" style="372" bestFit="1" customWidth="1"/>
    <col min="2320" max="2561" width="11.42578125" style="372"/>
    <col min="2562" max="2562" width="4.42578125" style="372" customWidth="1"/>
    <col min="2563" max="2565" width="22.42578125" style="372" customWidth="1"/>
    <col min="2566" max="2567" width="17" style="372" customWidth="1"/>
    <col min="2568" max="2569" width="12" style="372" customWidth="1"/>
    <col min="2570" max="2570" width="9.7109375" style="372" customWidth="1"/>
    <col min="2571" max="2571" width="10.28515625" style="372" customWidth="1"/>
    <col min="2572" max="2572" width="20.85546875" style="372" customWidth="1"/>
    <col min="2573" max="2573" width="3.7109375" style="372" customWidth="1"/>
    <col min="2574" max="2574" width="11.42578125" style="372"/>
    <col min="2575" max="2575" width="12.7109375" style="372" bestFit="1" customWidth="1"/>
    <col min="2576" max="2817" width="11.42578125" style="372"/>
    <col min="2818" max="2818" width="4.42578125" style="372" customWidth="1"/>
    <col min="2819" max="2821" width="22.42578125" style="372" customWidth="1"/>
    <col min="2822" max="2823" width="17" style="372" customWidth="1"/>
    <col min="2824" max="2825" width="12" style="372" customWidth="1"/>
    <col min="2826" max="2826" width="9.7109375" style="372" customWidth="1"/>
    <col min="2827" max="2827" width="10.28515625" style="372" customWidth="1"/>
    <col min="2828" max="2828" width="20.85546875" style="372" customWidth="1"/>
    <col min="2829" max="2829" width="3.7109375" style="372" customWidth="1"/>
    <col min="2830" max="2830" width="11.42578125" style="372"/>
    <col min="2831" max="2831" width="12.7109375" style="372" bestFit="1" customWidth="1"/>
    <col min="2832" max="3073" width="11.42578125" style="372"/>
    <col min="3074" max="3074" width="4.42578125" style="372" customWidth="1"/>
    <col min="3075" max="3077" width="22.42578125" style="372" customWidth="1"/>
    <col min="3078" max="3079" width="17" style="372" customWidth="1"/>
    <col min="3080" max="3081" width="12" style="372" customWidth="1"/>
    <col min="3082" max="3082" width="9.7109375" style="372" customWidth="1"/>
    <col min="3083" max="3083" width="10.28515625" style="372" customWidth="1"/>
    <col min="3084" max="3084" width="20.85546875" style="372" customWidth="1"/>
    <col min="3085" max="3085" width="3.7109375" style="372" customWidth="1"/>
    <col min="3086" max="3086" width="11.42578125" style="372"/>
    <col min="3087" max="3087" width="12.7109375" style="372" bestFit="1" customWidth="1"/>
    <col min="3088" max="3329" width="11.42578125" style="372"/>
    <col min="3330" max="3330" width="4.42578125" style="372" customWidth="1"/>
    <col min="3331" max="3333" width="22.42578125" style="372" customWidth="1"/>
    <col min="3334" max="3335" width="17" style="372" customWidth="1"/>
    <col min="3336" max="3337" width="12" style="372" customWidth="1"/>
    <col min="3338" max="3338" width="9.7109375" style="372" customWidth="1"/>
    <col min="3339" max="3339" width="10.28515625" style="372" customWidth="1"/>
    <col min="3340" max="3340" width="20.85546875" style="372" customWidth="1"/>
    <col min="3341" max="3341" width="3.7109375" style="372" customWidth="1"/>
    <col min="3342" max="3342" width="11.42578125" style="372"/>
    <col min="3343" max="3343" width="12.7109375" style="372" bestFit="1" customWidth="1"/>
    <col min="3344" max="3585" width="11.42578125" style="372"/>
    <col min="3586" max="3586" width="4.42578125" style="372" customWidth="1"/>
    <col min="3587" max="3589" width="22.42578125" style="372" customWidth="1"/>
    <col min="3590" max="3591" width="17" style="372" customWidth="1"/>
    <col min="3592" max="3593" width="12" style="372" customWidth="1"/>
    <col min="3594" max="3594" width="9.7109375" style="372" customWidth="1"/>
    <col min="3595" max="3595" width="10.28515625" style="372" customWidth="1"/>
    <col min="3596" max="3596" width="20.85546875" style="372" customWidth="1"/>
    <col min="3597" max="3597" width="3.7109375" style="372" customWidth="1"/>
    <col min="3598" max="3598" width="11.42578125" style="372"/>
    <col min="3599" max="3599" width="12.7109375" style="372" bestFit="1" customWidth="1"/>
    <col min="3600" max="3841" width="11.42578125" style="372"/>
    <col min="3842" max="3842" width="4.42578125" style="372" customWidth="1"/>
    <col min="3843" max="3845" width="22.42578125" style="372" customWidth="1"/>
    <col min="3846" max="3847" width="17" style="372" customWidth="1"/>
    <col min="3848" max="3849" width="12" style="372" customWidth="1"/>
    <col min="3850" max="3850" width="9.7109375" style="372" customWidth="1"/>
    <col min="3851" max="3851" width="10.28515625" style="372" customWidth="1"/>
    <col min="3852" max="3852" width="20.85546875" style="372" customWidth="1"/>
    <col min="3853" max="3853" width="3.7109375" style="372" customWidth="1"/>
    <col min="3854" max="3854" width="11.42578125" style="372"/>
    <col min="3855" max="3855" width="12.7109375" style="372" bestFit="1" customWidth="1"/>
    <col min="3856" max="4097" width="11.42578125" style="372"/>
    <col min="4098" max="4098" width="4.42578125" style="372" customWidth="1"/>
    <col min="4099" max="4101" width="22.42578125" style="372" customWidth="1"/>
    <col min="4102" max="4103" width="17" style="372" customWidth="1"/>
    <col min="4104" max="4105" width="12" style="372" customWidth="1"/>
    <col min="4106" max="4106" width="9.7109375" style="372" customWidth="1"/>
    <col min="4107" max="4107" width="10.28515625" style="372" customWidth="1"/>
    <col min="4108" max="4108" width="20.85546875" style="372" customWidth="1"/>
    <col min="4109" max="4109" width="3.7109375" style="372" customWidth="1"/>
    <col min="4110" max="4110" width="11.42578125" style="372"/>
    <col min="4111" max="4111" width="12.7109375" style="372" bestFit="1" customWidth="1"/>
    <col min="4112" max="4353" width="11.42578125" style="372"/>
    <col min="4354" max="4354" width="4.42578125" style="372" customWidth="1"/>
    <col min="4355" max="4357" width="22.42578125" style="372" customWidth="1"/>
    <col min="4358" max="4359" width="17" style="372" customWidth="1"/>
    <col min="4360" max="4361" width="12" style="372" customWidth="1"/>
    <col min="4362" max="4362" width="9.7109375" style="372" customWidth="1"/>
    <col min="4363" max="4363" width="10.28515625" style="372" customWidth="1"/>
    <col min="4364" max="4364" width="20.85546875" style="372" customWidth="1"/>
    <col min="4365" max="4365" width="3.7109375" style="372" customWidth="1"/>
    <col min="4366" max="4366" width="11.42578125" style="372"/>
    <col min="4367" max="4367" width="12.7109375" style="372" bestFit="1" customWidth="1"/>
    <col min="4368" max="4609" width="11.42578125" style="372"/>
    <col min="4610" max="4610" width="4.42578125" style="372" customWidth="1"/>
    <col min="4611" max="4613" width="22.42578125" style="372" customWidth="1"/>
    <col min="4614" max="4615" width="17" style="372" customWidth="1"/>
    <col min="4616" max="4617" width="12" style="372" customWidth="1"/>
    <col min="4618" max="4618" width="9.7109375" style="372" customWidth="1"/>
    <col min="4619" max="4619" width="10.28515625" style="372" customWidth="1"/>
    <col min="4620" max="4620" width="20.85546875" style="372" customWidth="1"/>
    <col min="4621" max="4621" width="3.7109375" style="372" customWidth="1"/>
    <col min="4622" max="4622" width="11.42578125" style="372"/>
    <col min="4623" max="4623" width="12.7109375" style="372" bestFit="1" customWidth="1"/>
    <col min="4624" max="4865" width="11.42578125" style="372"/>
    <col min="4866" max="4866" width="4.42578125" style="372" customWidth="1"/>
    <col min="4867" max="4869" width="22.42578125" style="372" customWidth="1"/>
    <col min="4870" max="4871" width="17" style="372" customWidth="1"/>
    <col min="4872" max="4873" width="12" style="372" customWidth="1"/>
    <col min="4874" max="4874" width="9.7109375" style="372" customWidth="1"/>
    <col min="4875" max="4875" width="10.28515625" style="372" customWidth="1"/>
    <col min="4876" max="4876" width="20.85546875" style="372" customWidth="1"/>
    <col min="4877" max="4877" width="3.7109375" style="372" customWidth="1"/>
    <col min="4878" max="4878" width="11.42578125" style="372"/>
    <col min="4879" max="4879" width="12.7109375" style="372" bestFit="1" customWidth="1"/>
    <col min="4880" max="5121" width="11.42578125" style="372"/>
    <col min="5122" max="5122" width="4.42578125" style="372" customWidth="1"/>
    <col min="5123" max="5125" width="22.42578125" style="372" customWidth="1"/>
    <col min="5126" max="5127" width="17" style="372" customWidth="1"/>
    <col min="5128" max="5129" width="12" style="372" customWidth="1"/>
    <col min="5130" max="5130" width="9.7109375" style="372" customWidth="1"/>
    <col min="5131" max="5131" width="10.28515625" style="372" customWidth="1"/>
    <col min="5132" max="5132" width="20.85546875" style="372" customWidth="1"/>
    <col min="5133" max="5133" width="3.7109375" style="372" customWidth="1"/>
    <col min="5134" max="5134" width="11.42578125" style="372"/>
    <col min="5135" max="5135" width="12.7109375" style="372" bestFit="1" customWidth="1"/>
    <col min="5136" max="5377" width="11.42578125" style="372"/>
    <col min="5378" max="5378" width="4.42578125" style="372" customWidth="1"/>
    <col min="5379" max="5381" width="22.42578125" style="372" customWidth="1"/>
    <col min="5382" max="5383" width="17" style="372" customWidth="1"/>
    <col min="5384" max="5385" width="12" style="372" customWidth="1"/>
    <col min="5386" max="5386" width="9.7109375" style="372" customWidth="1"/>
    <col min="5387" max="5387" width="10.28515625" style="372" customWidth="1"/>
    <col min="5388" max="5388" width="20.85546875" style="372" customWidth="1"/>
    <col min="5389" max="5389" width="3.7109375" style="372" customWidth="1"/>
    <col min="5390" max="5390" width="11.42578125" style="372"/>
    <col min="5391" max="5391" width="12.7109375" style="372" bestFit="1" customWidth="1"/>
    <col min="5392" max="5633" width="11.42578125" style="372"/>
    <col min="5634" max="5634" width="4.42578125" style="372" customWidth="1"/>
    <col min="5635" max="5637" width="22.42578125" style="372" customWidth="1"/>
    <col min="5638" max="5639" width="17" style="372" customWidth="1"/>
    <col min="5640" max="5641" width="12" style="372" customWidth="1"/>
    <col min="5642" max="5642" width="9.7109375" style="372" customWidth="1"/>
    <col min="5643" max="5643" width="10.28515625" style="372" customWidth="1"/>
    <col min="5644" max="5644" width="20.85546875" style="372" customWidth="1"/>
    <col min="5645" max="5645" width="3.7109375" style="372" customWidth="1"/>
    <col min="5646" max="5646" width="11.42578125" style="372"/>
    <col min="5647" max="5647" width="12.7109375" style="372" bestFit="1" customWidth="1"/>
    <col min="5648" max="5889" width="11.42578125" style="372"/>
    <col min="5890" max="5890" width="4.42578125" style="372" customWidth="1"/>
    <col min="5891" max="5893" width="22.42578125" style="372" customWidth="1"/>
    <col min="5894" max="5895" width="17" style="372" customWidth="1"/>
    <col min="5896" max="5897" width="12" style="372" customWidth="1"/>
    <col min="5898" max="5898" width="9.7109375" style="372" customWidth="1"/>
    <col min="5899" max="5899" width="10.28515625" style="372" customWidth="1"/>
    <col min="5900" max="5900" width="20.85546875" style="372" customWidth="1"/>
    <col min="5901" max="5901" width="3.7109375" style="372" customWidth="1"/>
    <col min="5902" max="5902" width="11.42578125" style="372"/>
    <col min="5903" max="5903" width="12.7109375" style="372" bestFit="1" customWidth="1"/>
    <col min="5904" max="6145" width="11.42578125" style="372"/>
    <col min="6146" max="6146" width="4.42578125" style="372" customWidth="1"/>
    <col min="6147" max="6149" width="22.42578125" style="372" customWidth="1"/>
    <col min="6150" max="6151" width="17" style="372" customWidth="1"/>
    <col min="6152" max="6153" width="12" style="372" customWidth="1"/>
    <col min="6154" max="6154" width="9.7109375" style="372" customWidth="1"/>
    <col min="6155" max="6155" width="10.28515625" style="372" customWidth="1"/>
    <col min="6156" max="6156" width="20.85546875" style="372" customWidth="1"/>
    <col min="6157" max="6157" width="3.7109375" style="372" customWidth="1"/>
    <col min="6158" max="6158" width="11.42578125" style="372"/>
    <col min="6159" max="6159" width="12.7109375" style="372" bestFit="1" customWidth="1"/>
    <col min="6160" max="6401" width="11.42578125" style="372"/>
    <col min="6402" max="6402" width="4.42578125" style="372" customWidth="1"/>
    <col min="6403" max="6405" width="22.42578125" style="372" customWidth="1"/>
    <col min="6406" max="6407" width="17" style="372" customWidth="1"/>
    <col min="6408" max="6409" width="12" style="372" customWidth="1"/>
    <col min="6410" max="6410" width="9.7109375" style="372" customWidth="1"/>
    <col min="6411" max="6411" width="10.28515625" style="372" customWidth="1"/>
    <col min="6412" max="6412" width="20.85546875" style="372" customWidth="1"/>
    <col min="6413" max="6413" width="3.7109375" style="372" customWidth="1"/>
    <col min="6414" max="6414" width="11.42578125" style="372"/>
    <col min="6415" max="6415" width="12.7109375" style="372" bestFit="1" customWidth="1"/>
    <col min="6416" max="6657" width="11.42578125" style="372"/>
    <col min="6658" max="6658" width="4.42578125" style="372" customWidth="1"/>
    <col min="6659" max="6661" width="22.42578125" style="372" customWidth="1"/>
    <col min="6662" max="6663" width="17" style="372" customWidth="1"/>
    <col min="6664" max="6665" width="12" style="372" customWidth="1"/>
    <col min="6666" max="6666" width="9.7109375" style="372" customWidth="1"/>
    <col min="6667" max="6667" width="10.28515625" style="372" customWidth="1"/>
    <col min="6668" max="6668" width="20.85546875" style="372" customWidth="1"/>
    <col min="6669" max="6669" width="3.7109375" style="372" customWidth="1"/>
    <col min="6670" max="6670" width="11.42578125" style="372"/>
    <col min="6671" max="6671" width="12.7109375" style="372" bestFit="1" customWidth="1"/>
    <col min="6672" max="6913" width="11.42578125" style="372"/>
    <col min="6914" max="6914" width="4.42578125" style="372" customWidth="1"/>
    <col min="6915" max="6917" width="22.42578125" style="372" customWidth="1"/>
    <col min="6918" max="6919" width="17" style="372" customWidth="1"/>
    <col min="6920" max="6921" width="12" style="372" customWidth="1"/>
    <col min="6922" max="6922" width="9.7109375" style="372" customWidth="1"/>
    <col min="6923" max="6923" width="10.28515625" style="372" customWidth="1"/>
    <col min="6924" max="6924" width="20.85546875" style="372" customWidth="1"/>
    <col min="6925" max="6925" width="3.7109375" style="372" customWidth="1"/>
    <col min="6926" max="6926" width="11.42578125" style="372"/>
    <col min="6927" max="6927" width="12.7109375" style="372" bestFit="1" customWidth="1"/>
    <col min="6928" max="7169" width="11.42578125" style="372"/>
    <col min="7170" max="7170" width="4.42578125" style="372" customWidth="1"/>
    <col min="7171" max="7173" width="22.42578125" style="372" customWidth="1"/>
    <col min="7174" max="7175" width="17" style="372" customWidth="1"/>
    <col min="7176" max="7177" width="12" style="372" customWidth="1"/>
    <col min="7178" max="7178" width="9.7109375" style="372" customWidth="1"/>
    <col min="7179" max="7179" width="10.28515625" style="372" customWidth="1"/>
    <col min="7180" max="7180" width="20.85546875" style="372" customWidth="1"/>
    <col min="7181" max="7181" width="3.7109375" style="372" customWidth="1"/>
    <col min="7182" max="7182" width="11.42578125" style="372"/>
    <col min="7183" max="7183" width="12.7109375" style="372" bestFit="1" customWidth="1"/>
    <col min="7184" max="7425" width="11.42578125" style="372"/>
    <col min="7426" max="7426" width="4.42578125" style="372" customWidth="1"/>
    <col min="7427" max="7429" width="22.42578125" style="372" customWidth="1"/>
    <col min="7430" max="7431" width="17" style="372" customWidth="1"/>
    <col min="7432" max="7433" width="12" style="372" customWidth="1"/>
    <col min="7434" max="7434" width="9.7109375" style="372" customWidth="1"/>
    <col min="7435" max="7435" width="10.28515625" style="372" customWidth="1"/>
    <col min="7436" max="7436" width="20.85546875" style="372" customWidth="1"/>
    <col min="7437" max="7437" width="3.7109375" style="372" customWidth="1"/>
    <col min="7438" max="7438" width="11.42578125" style="372"/>
    <col min="7439" max="7439" width="12.7109375" style="372" bestFit="1" customWidth="1"/>
    <col min="7440" max="7681" width="11.42578125" style="372"/>
    <col min="7682" max="7682" width="4.42578125" style="372" customWidth="1"/>
    <col min="7683" max="7685" width="22.42578125" style="372" customWidth="1"/>
    <col min="7686" max="7687" width="17" style="372" customWidth="1"/>
    <col min="7688" max="7689" width="12" style="372" customWidth="1"/>
    <col min="7690" max="7690" width="9.7109375" style="372" customWidth="1"/>
    <col min="7691" max="7691" width="10.28515625" style="372" customWidth="1"/>
    <col min="7692" max="7692" width="20.85546875" style="372" customWidth="1"/>
    <col min="7693" max="7693" width="3.7109375" style="372" customWidth="1"/>
    <col min="7694" max="7694" width="11.42578125" style="372"/>
    <col min="7695" max="7695" width="12.7109375" style="372" bestFit="1" customWidth="1"/>
    <col min="7696" max="7937" width="11.42578125" style="372"/>
    <col min="7938" max="7938" width="4.42578125" style="372" customWidth="1"/>
    <col min="7939" max="7941" width="22.42578125" style="372" customWidth="1"/>
    <col min="7942" max="7943" width="17" style="372" customWidth="1"/>
    <col min="7944" max="7945" width="12" style="372" customWidth="1"/>
    <col min="7946" max="7946" width="9.7109375" style="372" customWidth="1"/>
    <col min="7947" max="7947" width="10.28515625" style="372" customWidth="1"/>
    <col min="7948" max="7948" width="20.85546875" style="372" customWidth="1"/>
    <col min="7949" max="7949" width="3.7109375" style="372" customWidth="1"/>
    <col min="7950" max="7950" width="11.42578125" style="372"/>
    <col min="7951" max="7951" width="12.7109375" style="372" bestFit="1" customWidth="1"/>
    <col min="7952" max="8193" width="11.42578125" style="372"/>
    <col min="8194" max="8194" width="4.42578125" style="372" customWidth="1"/>
    <col min="8195" max="8197" width="22.42578125" style="372" customWidth="1"/>
    <col min="8198" max="8199" width="17" style="372" customWidth="1"/>
    <col min="8200" max="8201" width="12" style="372" customWidth="1"/>
    <col min="8202" max="8202" width="9.7109375" style="372" customWidth="1"/>
    <col min="8203" max="8203" width="10.28515625" style="372" customWidth="1"/>
    <col min="8204" max="8204" width="20.85546875" style="372" customWidth="1"/>
    <col min="8205" max="8205" width="3.7109375" style="372" customWidth="1"/>
    <col min="8206" max="8206" width="11.42578125" style="372"/>
    <col min="8207" max="8207" width="12.7109375" style="372" bestFit="1" customWidth="1"/>
    <col min="8208" max="8449" width="11.42578125" style="372"/>
    <col min="8450" max="8450" width="4.42578125" style="372" customWidth="1"/>
    <col min="8451" max="8453" width="22.42578125" style="372" customWidth="1"/>
    <col min="8454" max="8455" width="17" style="372" customWidth="1"/>
    <col min="8456" max="8457" width="12" style="372" customWidth="1"/>
    <col min="8458" max="8458" width="9.7109375" style="372" customWidth="1"/>
    <col min="8459" max="8459" width="10.28515625" style="372" customWidth="1"/>
    <col min="8460" max="8460" width="20.85546875" style="372" customWidth="1"/>
    <col min="8461" max="8461" width="3.7109375" style="372" customWidth="1"/>
    <col min="8462" max="8462" width="11.42578125" style="372"/>
    <col min="8463" max="8463" width="12.7109375" style="372" bestFit="1" customWidth="1"/>
    <col min="8464" max="8705" width="11.42578125" style="372"/>
    <col min="8706" max="8706" width="4.42578125" style="372" customWidth="1"/>
    <col min="8707" max="8709" width="22.42578125" style="372" customWidth="1"/>
    <col min="8710" max="8711" width="17" style="372" customWidth="1"/>
    <col min="8712" max="8713" width="12" style="372" customWidth="1"/>
    <col min="8714" max="8714" width="9.7109375" style="372" customWidth="1"/>
    <col min="8715" max="8715" width="10.28515625" style="372" customWidth="1"/>
    <col min="8716" max="8716" width="20.85546875" style="372" customWidth="1"/>
    <col min="8717" max="8717" width="3.7109375" style="372" customWidth="1"/>
    <col min="8718" max="8718" width="11.42578125" style="372"/>
    <col min="8719" max="8719" width="12.7109375" style="372" bestFit="1" customWidth="1"/>
    <col min="8720" max="8961" width="11.42578125" style="372"/>
    <col min="8962" max="8962" width="4.42578125" style="372" customWidth="1"/>
    <col min="8963" max="8965" width="22.42578125" style="372" customWidth="1"/>
    <col min="8966" max="8967" width="17" style="372" customWidth="1"/>
    <col min="8968" max="8969" width="12" style="372" customWidth="1"/>
    <col min="8970" max="8970" width="9.7109375" style="372" customWidth="1"/>
    <col min="8971" max="8971" width="10.28515625" style="372" customWidth="1"/>
    <col min="8972" max="8972" width="20.85546875" style="372" customWidth="1"/>
    <col min="8973" max="8973" width="3.7109375" style="372" customWidth="1"/>
    <col min="8974" max="8974" width="11.42578125" style="372"/>
    <col min="8975" max="8975" width="12.7109375" style="372" bestFit="1" customWidth="1"/>
    <col min="8976" max="9217" width="11.42578125" style="372"/>
    <col min="9218" max="9218" width="4.42578125" style="372" customWidth="1"/>
    <col min="9219" max="9221" width="22.42578125" style="372" customWidth="1"/>
    <col min="9222" max="9223" width="17" style="372" customWidth="1"/>
    <col min="9224" max="9225" width="12" style="372" customWidth="1"/>
    <col min="9226" max="9226" width="9.7109375" style="372" customWidth="1"/>
    <col min="9227" max="9227" width="10.28515625" style="372" customWidth="1"/>
    <col min="9228" max="9228" width="20.85546875" style="372" customWidth="1"/>
    <col min="9229" max="9229" width="3.7109375" style="372" customWidth="1"/>
    <col min="9230" max="9230" width="11.42578125" style="372"/>
    <col min="9231" max="9231" width="12.7109375" style="372" bestFit="1" customWidth="1"/>
    <col min="9232" max="9473" width="11.42578125" style="372"/>
    <col min="9474" max="9474" width="4.42578125" style="372" customWidth="1"/>
    <col min="9475" max="9477" width="22.42578125" style="372" customWidth="1"/>
    <col min="9478" max="9479" width="17" style="372" customWidth="1"/>
    <col min="9480" max="9481" width="12" style="372" customWidth="1"/>
    <col min="9482" max="9482" width="9.7109375" style="372" customWidth="1"/>
    <col min="9483" max="9483" width="10.28515625" style="372" customWidth="1"/>
    <col min="9484" max="9484" width="20.85546875" style="372" customWidth="1"/>
    <col min="9485" max="9485" width="3.7109375" style="372" customWidth="1"/>
    <col min="9486" max="9486" width="11.42578125" style="372"/>
    <col min="9487" max="9487" width="12.7109375" style="372" bestFit="1" customWidth="1"/>
    <col min="9488" max="9729" width="11.42578125" style="372"/>
    <col min="9730" max="9730" width="4.42578125" style="372" customWidth="1"/>
    <col min="9731" max="9733" width="22.42578125" style="372" customWidth="1"/>
    <col min="9734" max="9735" width="17" style="372" customWidth="1"/>
    <col min="9736" max="9737" width="12" style="372" customWidth="1"/>
    <col min="9738" max="9738" width="9.7109375" style="372" customWidth="1"/>
    <col min="9739" max="9739" width="10.28515625" style="372" customWidth="1"/>
    <col min="9740" max="9740" width="20.85546875" style="372" customWidth="1"/>
    <col min="9741" max="9741" width="3.7109375" style="372" customWidth="1"/>
    <col min="9742" max="9742" width="11.42578125" style="372"/>
    <col min="9743" max="9743" width="12.7109375" style="372" bestFit="1" customWidth="1"/>
    <col min="9744" max="9985" width="11.42578125" style="372"/>
    <col min="9986" max="9986" width="4.42578125" style="372" customWidth="1"/>
    <col min="9987" max="9989" width="22.42578125" style="372" customWidth="1"/>
    <col min="9990" max="9991" width="17" style="372" customWidth="1"/>
    <col min="9992" max="9993" width="12" style="372" customWidth="1"/>
    <col min="9994" max="9994" width="9.7109375" style="372" customWidth="1"/>
    <col min="9995" max="9995" width="10.28515625" style="372" customWidth="1"/>
    <col min="9996" max="9996" width="20.85546875" style="372" customWidth="1"/>
    <col min="9997" max="9997" width="3.7109375" style="372" customWidth="1"/>
    <col min="9998" max="9998" width="11.42578125" style="372"/>
    <col min="9999" max="9999" width="12.7109375" style="372" bestFit="1" customWidth="1"/>
    <col min="10000" max="10241" width="11.42578125" style="372"/>
    <col min="10242" max="10242" width="4.42578125" style="372" customWidth="1"/>
    <col min="10243" max="10245" width="22.42578125" style="372" customWidth="1"/>
    <col min="10246" max="10247" width="17" style="372" customWidth="1"/>
    <col min="10248" max="10249" width="12" style="372" customWidth="1"/>
    <col min="10250" max="10250" width="9.7109375" style="372" customWidth="1"/>
    <col min="10251" max="10251" width="10.28515625" style="372" customWidth="1"/>
    <col min="10252" max="10252" width="20.85546875" style="372" customWidth="1"/>
    <col min="10253" max="10253" width="3.7109375" style="372" customWidth="1"/>
    <col min="10254" max="10254" width="11.42578125" style="372"/>
    <col min="10255" max="10255" width="12.7109375" style="372" bestFit="1" customWidth="1"/>
    <col min="10256" max="10497" width="11.42578125" style="372"/>
    <col min="10498" max="10498" width="4.42578125" style="372" customWidth="1"/>
    <col min="10499" max="10501" width="22.42578125" style="372" customWidth="1"/>
    <col min="10502" max="10503" width="17" style="372" customWidth="1"/>
    <col min="10504" max="10505" width="12" style="372" customWidth="1"/>
    <col min="10506" max="10506" width="9.7109375" style="372" customWidth="1"/>
    <col min="10507" max="10507" width="10.28515625" style="372" customWidth="1"/>
    <col min="10508" max="10508" width="20.85546875" style="372" customWidth="1"/>
    <col min="10509" max="10509" width="3.7109375" style="372" customWidth="1"/>
    <col min="10510" max="10510" width="11.42578125" style="372"/>
    <col min="10511" max="10511" width="12.7109375" style="372" bestFit="1" customWidth="1"/>
    <col min="10512" max="10753" width="11.42578125" style="372"/>
    <col min="10754" max="10754" width="4.42578125" style="372" customWidth="1"/>
    <col min="10755" max="10757" width="22.42578125" style="372" customWidth="1"/>
    <col min="10758" max="10759" width="17" style="372" customWidth="1"/>
    <col min="10760" max="10761" width="12" style="372" customWidth="1"/>
    <col min="10762" max="10762" width="9.7109375" style="372" customWidth="1"/>
    <col min="10763" max="10763" width="10.28515625" style="372" customWidth="1"/>
    <col min="10764" max="10764" width="20.85546875" style="372" customWidth="1"/>
    <col min="10765" max="10765" width="3.7109375" style="372" customWidth="1"/>
    <col min="10766" max="10766" width="11.42578125" style="372"/>
    <col min="10767" max="10767" width="12.7109375" style="372" bestFit="1" customWidth="1"/>
    <col min="10768" max="11009" width="11.42578125" style="372"/>
    <col min="11010" max="11010" width="4.42578125" style="372" customWidth="1"/>
    <col min="11011" max="11013" width="22.42578125" style="372" customWidth="1"/>
    <col min="11014" max="11015" width="17" style="372" customWidth="1"/>
    <col min="11016" max="11017" width="12" style="372" customWidth="1"/>
    <col min="11018" max="11018" width="9.7109375" style="372" customWidth="1"/>
    <col min="11019" max="11019" width="10.28515625" style="372" customWidth="1"/>
    <col min="11020" max="11020" width="20.85546875" style="372" customWidth="1"/>
    <col min="11021" max="11021" width="3.7109375" style="372" customWidth="1"/>
    <col min="11022" max="11022" width="11.42578125" style="372"/>
    <col min="11023" max="11023" width="12.7109375" style="372" bestFit="1" customWidth="1"/>
    <col min="11024" max="11265" width="11.42578125" style="372"/>
    <col min="11266" max="11266" width="4.42578125" style="372" customWidth="1"/>
    <col min="11267" max="11269" width="22.42578125" style="372" customWidth="1"/>
    <col min="11270" max="11271" width="17" style="372" customWidth="1"/>
    <col min="11272" max="11273" width="12" style="372" customWidth="1"/>
    <col min="11274" max="11274" width="9.7109375" style="372" customWidth="1"/>
    <col min="11275" max="11275" width="10.28515625" style="372" customWidth="1"/>
    <col min="11276" max="11276" width="20.85546875" style="372" customWidth="1"/>
    <col min="11277" max="11277" width="3.7109375" style="372" customWidth="1"/>
    <col min="11278" max="11278" width="11.42578125" style="372"/>
    <col min="11279" max="11279" width="12.7109375" style="372" bestFit="1" customWidth="1"/>
    <col min="11280" max="11521" width="11.42578125" style="372"/>
    <col min="11522" max="11522" width="4.42578125" style="372" customWidth="1"/>
    <col min="11523" max="11525" width="22.42578125" style="372" customWidth="1"/>
    <col min="11526" max="11527" width="17" style="372" customWidth="1"/>
    <col min="11528" max="11529" width="12" style="372" customWidth="1"/>
    <col min="11530" max="11530" width="9.7109375" style="372" customWidth="1"/>
    <col min="11531" max="11531" width="10.28515625" style="372" customWidth="1"/>
    <col min="11532" max="11532" width="20.85546875" style="372" customWidth="1"/>
    <col min="11533" max="11533" width="3.7109375" style="372" customWidth="1"/>
    <col min="11534" max="11534" width="11.42578125" style="372"/>
    <col min="11535" max="11535" width="12.7109375" style="372" bestFit="1" customWidth="1"/>
    <col min="11536" max="11777" width="11.42578125" style="372"/>
    <col min="11778" max="11778" width="4.42578125" style="372" customWidth="1"/>
    <col min="11779" max="11781" width="22.42578125" style="372" customWidth="1"/>
    <col min="11782" max="11783" width="17" style="372" customWidth="1"/>
    <col min="11784" max="11785" width="12" style="372" customWidth="1"/>
    <col min="11786" max="11786" width="9.7109375" style="372" customWidth="1"/>
    <col min="11787" max="11787" width="10.28515625" style="372" customWidth="1"/>
    <col min="11788" max="11788" width="20.85546875" style="372" customWidth="1"/>
    <col min="11789" max="11789" width="3.7109375" style="372" customWidth="1"/>
    <col min="11790" max="11790" width="11.42578125" style="372"/>
    <col min="11791" max="11791" width="12.7109375" style="372" bestFit="1" customWidth="1"/>
    <col min="11792" max="12033" width="11.42578125" style="372"/>
    <col min="12034" max="12034" width="4.42578125" style="372" customWidth="1"/>
    <col min="12035" max="12037" width="22.42578125" style="372" customWidth="1"/>
    <col min="12038" max="12039" width="17" style="372" customWidth="1"/>
    <col min="12040" max="12041" width="12" style="372" customWidth="1"/>
    <col min="12042" max="12042" width="9.7109375" style="372" customWidth="1"/>
    <col min="12043" max="12043" width="10.28515625" style="372" customWidth="1"/>
    <col min="12044" max="12044" width="20.85546875" style="372" customWidth="1"/>
    <col min="12045" max="12045" width="3.7109375" style="372" customWidth="1"/>
    <col min="12046" max="12046" width="11.42578125" style="372"/>
    <col min="12047" max="12047" width="12.7109375" style="372" bestFit="1" customWidth="1"/>
    <col min="12048" max="12289" width="11.42578125" style="372"/>
    <col min="12290" max="12290" width="4.42578125" style="372" customWidth="1"/>
    <col min="12291" max="12293" width="22.42578125" style="372" customWidth="1"/>
    <col min="12294" max="12295" width="17" style="372" customWidth="1"/>
    <col min="12296" max="12297" width="12" style="372" customWidth="1"/>
    <col min="12298" max="12298" width="9.7109375" style="372" customWidth="1"/>
    <col min="12299" max="12299" width="10.28515625" style="372" customWidth="1"/>
    <col min="12300" max="12300" width="20.85546875" style="372" customWidth="1"/>
    <col min="12301" max="12301" width="3.7109375" style="372" customWidth="1"/>
    <col min="12302" max="12302" width="11.42578125" style="372"/>
    <col min="12303" max="12303" width="12.7109375" style="372" bestFit="1" customWidth="1"/>
    <col min="12304" max="12545" width="11.42578125" style="372"/>
    <col min="12546" max="12546" width="4.42578125" style="372" customWidth="1"/>
    <col min="12547" max="12549" width="22.42578125" style="372" customWidth="1"/>
    <col min="12550" max="12551" width="17" style="372" customWidth="1"/>
    <col min="12552" max="12553" width="12" style="372" customWidth="1"/>
    <col min="12554" max="12554" width="9.7109375" style="372" customWidth="1"/>
    <col min="12555" max="12555" width="10.28515625" style="372" customWidth="1"/>
    <col min="12556" max="12556" width="20.85546875" style="372" customWidth="1"/>
    <col min="12557" max="12557" width="3.7109375" style="372" customWidth="1"/>
    <col min="12558" max="12558" width="11.42578125" style="372"/>
    <col min="12559" max="12559" width="12.7109375" style="372" bestFit="1" customWidth="1"/>
    <col min="12560" max="12801" width="11.42578125" style="372"/>
    <col min="12802" max="12802" width="4.42578125" style="372" customWidth="1"/>
    <col min="12803" max="12805" width="22.42578125" style="372" customWidth="1"/>
    <col min="12806" max="12807" width="17" style="372" customWidth="1"/>
    <col min="12808" max="12809" width="12" style="372" customWidth="1"/>
    <col min="12810" max="12810" width="9.7109375" style="372" customWidth="1"/>
    <col min="12811" max="12811" width="10.28515625" style="372" customWidth="1"/>
    <col min="12812" max="12812" width="20.85546875" style="372" customWidth="1"/>
    <col min="12813" max="12813" width="3.7109375" style="372" customWidth="1"/>
    <col min="12814" max="12814" width="11.42578125" style="372"/>
    <col min="12815" max="12815" width="12.7109375" style="372" bestFit="1" customWidth="1"/>
    <col min="12816" max="13057" width="11.42578125" style="372"/>
    <col min="13058" max="13058" width="4.42578125" style="372" customWidth="1"/>
    <col min="13059" max="13061" width="22.42578125" style="372" customWidth="1"/>
    <col min="13062" max="13063" width="17" style="372" customWidth="1"/>
    <col min="13064" max="13065" width="12" style="372" customWidth="1"/>
    <col min="13066" max="13066" width="9.7109375" style="372" customWidth="1"/>
    <col min="13067" max="13067" width="10.28515625" style="372" customWidth="1"/>
    <col min="13068" max="13068" width="20.85546875" style="372" customWidth="1"/>
    <col min="13069" max="13069" width="3.7109375" style="372" customWidth="1"/>
    <col min="13070" max="13070" width="11.42578125" style="372"/>
    <col min="13071" max="13071" width="12.7109375" style="372" bestFit="1" customWidth="1"/>
    <col min="13072" max="13313" width="11.42578125" style="372"/>
    <col min="13314" max="13314" width="4.42578125" style="372" customWidth="1"/>
    <col min="13315" max="13317" width="22.42578125" style="372" customWidth="1"/>
    <col min="13318" max="13319" width="17" style="372" customWidth="1"/>
    <col min="13320" max="13321" width="12" style="372" customWidth="1"/>
    <col min="13322" max="13322" width="9.7109375" style="372" customWidth="1"/>
    <col min="13323" max="13323" width="10.28515625" style="372" customWidth="1"/>
    <col min="13324" max="13324" width="20.85546875" style="372" customWidth="1"/>
    <col min="13325" max="13325" width="3.7109375" style="372" customWidth="1"/>
    <col min="13326" max="13326" width="11.42578125" style="372"/>
    <col min="13327" max="13327" width="12.7109375" style="372" bestFit="1" customWidth="1"/>
    <col min="13328" max="13569" width="11.42578125" style="372"/>
    <col min="13570" max="13570" width="4.42578125" style="372" customWidth="1"/>
    <col min="13571" max="13573" width="22.42578125" style="372" customWidth="1"/>
    <col min="13574" max="13575" width="17" style="372" customWidth="1"/>
    <col min="13576" max="13577" width="12" style="372" customWidth="1"/>
    <col min="13578" max="13578" width="9.7109375" style="372" customWidth="1"/>
    <col min="13579" max="13579" width="10.28515625" style="372" customWidth="1"/>
    <col min="13580" max="13580" width="20.85546875" style="372" customWidth="1"/>
    <col min="13581" max="13581" width="3.7109375" style="372" customWidth="1"/>
    <col min="13582" max="13582" width="11.42578125" style="372"/>
    <col min="13583" max="13583" width="12.7109375" style="372" bestFit="1" customWidth="1"/>
    <col min="13584" max="13825" width="11.42578125" style="372"/>
    <col min="13826" max="13826" width="4.42578125" style="372" customWidth="1"/>
    <col min="13827" max="13829" width="22.42578125" style="372" customWidth="1"/>
    <col min="13830" max="13831" width="17" style="372" customWidth="1"/>
    <col min="13832" max="13833" width="12" style="372" customWidth="1"/>
    <col min="13834" max="13834" width="9.7109375" style="372" customWidth="1"/>
    <col min="13835" max="13835" width="10.28515625" style="372" customWidth="1"/>
    <col min="13836" max="13836" width="20.85546875" style="372" customWidth="1"/>
    <col min="13837" max="13837" width="3.7109375" style="372" customWidth="1"/>
    <col min="13838" max="13838" width="11.42578125" style="372"/>
    <col min="13839" max="13839" width="12.7109375" style="372" bestFit="1" customWidth="1"/>
    <col min="13840" max="14081" width="11.42578125" style="372"/>
    <col min="14082" max="14082" width="4.42578125" style="372" customWidth="1"/>
    <col min="14083" max="14085" width="22.42578125" style="372" customWidth="1"/>
    <col min="14086" max="14087" width="17" style="372" customWidth="1"/>
    <col min="14088" max="14089" width="12" style="372" customWidth="1"/>
    <col min="14090" max="14090" width="9.7109375" style="372" customWidth="1"/>
    <col min="14091" max="14091" width="10.28515625" style="372" customWidth="1"/>
    <col min="14092" max="14092" width="20.85546875" style="372" customWidth="1"/>
    <col min="14093" max="14093" width="3.7109375" style="372" customWidth="1"/>
    <col min="14094" max="14094" width="11.42578125" style="372"/>
    <col min="14095" max="14095" width="12.7109375" style="372" bestFit="1" customWidth="1"/>
    <col min="14096" max="14337" width="11.42578125" style="372"/>
    <col min="14338" max="14338" width="4.42578125" style="372" customWidth="1"/>
    <col min="14339" max="14341" width="22.42578125" style="372" customWidth="1"/>
    <col min="14342" max="14343" width="17" style="372" customWidth="1"/>
    <col min="14344" max="14345" width="12" style="372" customWidth="1"/>
    <col min="14346" max="14346" width="9.7109375" style="372" customWidth="1"/>
    <col min="14347" max="14347" width="10.28515625" style="372" customWidth="1"/>
    <col min="14348" max="14348" width="20.85546875" style="372" customWidth="1"/>
    <col min="14349" max="14349" width="3.7109375" style="372" customWidth="1"/>
    <col min="14350" max="14350" width="11.42578125" style="372"/>
    <col min="14351" max="14351" width="12.7109375" style="372" bestFit="1" customWidth="1"/>
    <col min="14352" max="14593" width="11.42578125" style="372"/>
    <col min="14594" max="14594" width="4.42578125" style="372" customWidth="1"/>
    <col min="14595" max="14597" width="22.42578125" style="372" customWidth="1"/>
    <col min="14598" max="14599" width="17" style="372" customWidth="1"/>
    <col min="14600" max="14601" width="12" style="372" customWidth="1"/>
    <col min="14602" max="14602" width="9.7109375" style="372" customWidth="1"/>
    <col min="14603" max="14603" width="10.28515625" style="372" customWidth="1"/>
    <col min="14604" max="14604" width="20.85546875" style="372" customWidth="1"/>
    <col min="14605" max="14605" width="3.7109375" style="372" customWidth="1"/>
    <col min="14606" max="14606" width="11.42578125" style="372"/>
    <col min="14607" max="14607" width="12.7109375" style="372" bestFit="1" customWidth="1"/>
    <col min="14608" max="14849" width="11.42578125" style="372"/>
    <col min="14850" max="14850" width="4.42578125" style="372" customWidth="1"/>
    <col min="14851" max="14853" width="22.42578125" style="372" customWidth="1"/>
    <col min="14854" max="14855" width="17" style="372" customWidth="1"/>
    <col min="14856" max="14857" width="12" style="372" customWidth="1"/>
    <col min="14858" max="14858" width="9.7109375" style="372" customWidth="1"/>
    <col min="14859" max="14859" width="10.28515625" style="372" customWidth="1"/>
    <col min="14860" max="14860" width="20.85546875" style="372" customWidth="1"/>
    <col min="14861" max="14861" width="3.7109375" style="372" customWidth="1"/>
    <col min="14862" max="14862" width="11.42578125" style="372"/>
    <col min="14863" max="14863" width="12.7109375" style="372" bestFit="1" customWidth="1"/>
    <col min="14864" max="15105" width="11.42578125" style="372"/>
    <col min="15106" max="15106" width="4.42578125" style="372" customWidth="1"/>
    <col min="15107" max="15109" width="22.42578125" style="372" customWidth="1"/>
    <col min="15110" max="15111" width="17" style="372" customWidth="1"/>
    <col min="15112" max="15113" width="12" style="372" customWidth="1"/>
    <col min="15114" max="15114" width="9.7109375" style="372" customWidth="1"/>
    <col min="15115" max="15115" width="10.28515625" style="372" customWidth="1"/>
    <col min="15116" max="15116" width="20.85546875" style="372" customWidth="1"/>
    <col min="15117" max="15117" width="3.7109375" style="372" customWidth="1"/>
    <col min="15118" max="15118" width="11.42578125" style="372"/>
    <col min="15119" max="15119" width="12.7109375" style="372" bestFit="1" customWidth="1"/>
    <col min="15120" max="15361" width="11.42578125" style="372"/>
    <col min="15362" max="15362" width="4.42578125" style="372" customWidth="1"/>
    <col min="15363" max="15365" width="22.42578125" style="372" customWidth="1"/>
    <col min="15366" max="15367" width="17" style="372" customWidth="1"/>
    <col min="15368" max="15369" width="12" style="372" customWidth="1"/>
    <col min="15370" max="15370" width="9.7109375" style="372" customWidth="1"/>
    <col min="15371" max="15371" width="10.28515625" style="372" customWidth="1"/>
    <col min="15372" max="15372" width="20.85546875" style="372" customWidth="1"/>
    <col min="15373" max="15373" width="3.7109375" style="372" customWidth="1"/>
    <col min="15374" max="15374" width="11.42578125" style="372"/>
    <col min="15375" max="15375" width="12.7109375" style="372" bestFit="1" customWidth="1"/>
    <col min="15376" max="15617" width="11.42578125" style="372"/>
    <col min="15618" max="15618" width="4.42578125" style="372" customWidth="1"/>
    <col min="15619" max="15621" width="22.42578125" style="372" customWidth="1"/>
    <col min="15622" max="15623" width="17" style="372" customWidth="1"/>
    <col min="15624" max="15625" width="12" style="372" customWidth="1"/>
    <col min="15626" max="15626" width="9.7109375" style="372" customWidth="1"/>
    <col min="15627" max="15627" width="10.28515625" style="372" customWidth="1"/>
    <col min="15628" max="15628" width="20.85546875" style="372" customWidth="1"/>
    <col min="15629" max="15629" width="3.7109375" style="372" customWidth="1"/>
    <col min="15630" max="15630" width="11.42578125" style="372"/>
    <col min="15631" max="15631" width="12.7109375" style="372" bestFit="1" customWidth="1"/>
    <col min="15632" max="15873" width="11.42578125" style="372"/>
    <col min="15874" max="15874" width="4.42578125" style="372" customWidth="1"/>
    <col min="15875" max="15877" width="22.42578125" style="372" customWidth="1"/>
    <col min="15878" max="15879" width="17" style="372" customWidth="1"/>
    <col min="15880" max="15881" width="12" style="372" customWidth="1"/>
    <col min="15882" max="15882" width="9.7109375" style="372" customWidth="1"/>
    <col min="15883" max="15883" width="10.28515625" style="372" customWidth="1"/>
    <col min="15884" max="15884" width="20.85546875" style="372" customWidth="1"/>
    <col min="15885" max="15885" width="3.7109375" style="372" customWidth="1"/>
    <col min="15886" max="15886" width="11.42578125" style="372"/>
    <col min="15887" max="15887" width="12.7109375" style="372" bestFit="1" customWidth="1"/>
    <col min="15888" max="16129" width="11.42578125" style="372"/>
    <col min="16130" max="16130" width="4.42578125" style="372" customWidth="1"/>
    <col min="16131" max="16133" width="22.42578125" style="372" customWidth="1"/>
    <col min="16134" max="16135" width="17" style="372" customWidth="1"/>
    <col min="16136" max="16137" width="12" style="372" customWidth="1"/>
    <col min="16138" max="16138" width="9.7109375" style="372" customWidth="1"/>
    <col min="16139" max="16139" width="10.28515625" style="372" customWidth="1"/>
    <col min="16140" max="16140" width="20.85546875" style="372" customWidth="1"/>
    <col min="16141" max="16141" width="3.7109375" style="372" customWidth="1"/>
    <col min="16142" max="16142" width="11.42578125" style="372"/>
    <col min="16143" max="16143" width="12.7109375" style="372" bestFit="1" customWidth="1"/>
    <col min="16144" max="16384" width="11.42578125" style="372"/>
  </cols>
  <sheetData>
    <row r="1" spans="1:13" ht="6.75" customHeight="1" thickBot="1"/>
    <row r="2" spans="1:13" ht="16.5" customHeight="1" thickBot="1">
      <c r="A2" s="975" t="s">
        <v>1715</v>
      </c>
      <c r="B2" s="976"/>
      <c r="C2" s="960" t="s">
        <v>728</v>
      </c>
      <c r="D2" s="960"/>
      <c r="E2" s="960"/>
      <c r="F2" s="960"/>
      <c r="G2" s="960"/>
      <c r="H2" s="960"/>
      <c r="I2" s="960"/>
      <c r="J2" s="960"/>
      <c r="K2" s="960"/>
      <c r="L2" s="961"/>
    </row>
    <row r="3" spans="1:13" ht="20.25" customHeight="1">
      <c r="A3" s="977"/>
      <c r="B3" s="978"/>
      <c r="C3" s="981" t="s">
        <v>1714</v>
      </c>
      <c r="D3" s="982"/>
      <c r="E3" s="982"/>
      <c r="F3" s="982"/>
      <c r="G3" s="982"/>
      <c r="H3" s="982"/>
      <c r="I3" s="982"/>
      <c r="J3" s="982"/>
      <c r="K3" s="982"/>
      <c r="L3" s="982"/>
    </row>
    <row r="4" spans="1:13" ht="20.25" customHeight="1">
      <c r="A4" s="977"/>
      <c r="B4" s="978"/>
      <c r="C4" s="983" t="s">
        <v>729</v>
      </c>
      <c r="D4" s="983"/>
      <c r="E4" s="983"/>
      <c r="F4" s="983"/>
      <c r="G4" s="983"/>
      <c r="H4" s="983"/>
      <c r="I4" s="983"/>
      <c r="J4" s="983"/>
      <c r="K4" s="983"/>
      <c r="L4" s="983"/>
    </row>
    <row r="5" spans="1:13" ht="12" customHeight="1">
      <c r="A5" s="979"/>
      <c r="B5" s="980"/>
      <c r="C5" s="984"/>
      <c r="D5" s="984"/>
      <c r="E5" s="984"/>
      <c r="F5" s="984"/>
      <c r="G5" s="984"/>
      <c r="H5" s="984"/>
      <c r="I5" s="984"/>
      <c r="J5" s="984"/>
      <c r="K5" s="984"/>
      <c r="L5" s="984"/>
    </row>
    <row r="6" spans="1:13" ht="8.25" customHeight="1" thickBot="1">
      <c r="A6" s="437"/>
      <c r="B6" s="436" t="s">
        <v>569</v>
      </c>
      <c r="C6" s="436" t="s">
        <v>569</v>
      </c>
      <c r="D6" s="437"/>
      <c r="E6" s="437"/>
      <c r="F6" s="437"/>
      <c r="G6" s="437"/>
      <c r="H6" s="437"/>
      <c r="I6" s="437"/>
      <c r="J6" s="437"/>
      <c r="K6" s="437"/>
      <c r="L6" s="437"/>
    </row>
    <row r="7" spans="1:13" s="376" customFormat="1" ht="30" customHeight="1">
      <c r="A7" s="985" t="s">
        <v>570</v>
      </c>
      <c r="B7" s="974" t="s">
        <v>721</v>
      </c>
      <c r="C7" s="974" t="s">
        <v>571</v>
      </c>
      <c r="D7" s="969" t="s">
        <v>572</v>
      </c>
      <c r="E7" s="972" t="s">
        <v>730</v>
      </c>
      <c r="F7" s="974"/>
      <c r="G7" s="972" t="s">
        <v>552</v>
      </c>
      <c r="H7" s="973"/>
      <c r="I7" s="974"/>
      <c r="J7" s="969" t="s">
        <v>576</v>
      </c>
      <c r="K7" s="969"/>
      <c r="L7" s="970" t="s">
        <v>731</v>
      </c>
      <c r="M7" s="375"/>
    </row>
    <row r="8" spans="1:13" s="376" customFormat="1" ht="33.75" customHeight="1" thickBot="1">
      <c r="A8" s="986"/>
      <c r="B8" s="987"/>
      <c r="C8" s="987"/>
      <c r="D8" s="988"/>
      <c r="E8" s="438" t="s">
        <v>723</v>
      </c>
      <c r="F8" s="438" t="s">
        <v>724</v>
      </c>
      <c r="G8" s="439" t="s">
        <v>732</v>
      </c>
      <c r="H8" s="439" t="s">
        <v>274</v>
      </c>
      <c r="I8" s="850" t="s">
        <v>294</v>
      </c>
      <c r="J8" s="440" t="s">
        <v>579</v>
      </c>
      <c r="K8" s="440" t="s">
        <v>580</v>
      </c>
      <c r="L8" s="971"/>
      <c r="M8" s="373"/>
    </row>
    <row r="9" spans="1:13" ht="9.75" customHeight="1" thickBot="1"/>
    <row r="10" spans="1:13" ht="33" customHeight="1">
      <c r="A10" s="380"/>
      <c r="B10" s="381"/>
      <c r="C10" s="381"/>
      <c r="D10" s="382"/>
      <c r="E10" s="382"/>
      <c r="F10" s="382"/>
      <c r="G10" s="383"/>
      <c r="H10" s="383"/>
      <c r="I10" s="383"/>
      <c r="J10" s="384"/>
      <c r="K10" s="384"/>
      <c r="L10" s="385"/>
    </row>
    <row r="11" spans="1:13" ht="33" customHeight="1">
      <c r="A11" s="386"/>
      <c r="B11" s="387"/>
      <c r="C11" s="387"/>
      <c r="D11" s="388"/>
      <c r="E11" s="389"/>
      <c r="F11" s="389"/>
      <c r="G11" s="390"/>
      <c r="H11" s="390"/>
      <c r="I11" s="390"/>
      <c r="J11" s="391"/>
      <c r="K11" s="391"/>
      <c r="L11" s="392"/>
    </row>
    <row r="12" spans="1:13" ht="33" customHeight="1">
      <c r="A12" s="386"/>
      <c r="B12" s="393"/>
      <c r="C12" s="393"/>
      <c r="D12" s="388"/>
      <c r="E12" s="388"/>
      <c r="F12" s="388"/>
      <c r="G12" s="394"/>
      <c r="H12" s="394"/>
      <c r="I12" s="390"/>
      <c r="J12" s="391"/>
      <c r="K12" s="391"/>
      <c r="L12" s="392"/>
    </row>
    <row r="13" spans="1:13" ht="33" customHeight="1">
      <c r="A13" s="386"/>
      <c r="B13" s="393"/>
      <c r="C13" s="393"/>
      <c r="D13" s="388"/>
      <c r="E13" s="388"/>
      <c r="F13" s="388"/>
      <c r="G13" s="394"/>
      <c r="H13" s="394"/>
      <c r="I13" s="390"/>
      <c r="J13" s="391"/>
      <c r="K13" s="391"/>
      <c r="L13" s="392"/>
    </row>
    <row r="14" spans="1:13" ht="33" customHeight="1">
      <c r="A14" s="386"/>
      <c r="B14" s="393"/>
      <c r="C14" s="393"/>
      <c r="D14" s="388"/>
      <c r="E14" s="388"/>
      <c r="F14" s="388"/>
      <c r="G14" s="394"/>
      <c r="H14" s="394"/>
      <c r="I14" s="390"/>
      <c r="J14" s="391"/>
      <c r="K14" s="391"/>
      <c r="L14" s="392"/>
    </row>
    <row r="15" spans="1:13" ht="33" customHeight="1">
      <c r="A15" s="386"/>
      <c r="B15" s="393"/>
      <c r="C15" s="393"/>
      <c r="D15" s="388"/>
      <c r="E15" s="388"/>
      <c r="F15" s="388"/>
      <c r="G15" s="394"/>
      <c r="H15" s="394"/>
      <c r="I15" s="390"/>
      <c r="J15" s="391"/>
      <c r="K15" s="391"/>
      <c r="L15" s="392"/>
    </row>
    <row r="16" spans="1:13" ht="33" customHeight="1">
      <c r="A16" s="386"/>
      <c r="B16" s="393"/>
      <c r="C16" s="393"/>
      <c r="D16" s="388"/>
      <c r="E16" s="388"/>
      <c r="F16" s="388"/>
      <c r="G16" s="394"/>
      <c r="H16" s="394"/>
      <c r="I16" s="390"/>
      <c r="J16" s="391"/>
      <c r="K16" s="391"/>
      <c r="L16" s="392"/>
    </row>
    <row r="17" spans="1:13" ht="33" customHeight="1">
      <c r="A17" s="386"/>
      <c r="B17" s="393"/>
      <c r="C17" s="393"/>
      <c r="D17" s="388"/>
      <c r="E17" s="388"/>
      <c r="F17" s="388"/>
      <c r="G17" s="394"/>
      <c r="H17" s="394"/>
      <c r="I17" s="390"/>
      <c r="J17" s="391"/>
      <c r="K17" s="391"/>
      <c r="L17" s="392"/>
    </row>
    <row r="18" spans="1:13" ht="33" customHeight="1">
      <c r="A18" s="386"/>
      <c r="B18" s="393"/>
      <c r="C18" s="393"/>
      <c r="D18" s="388"/>
      <c r="E18" s="388"/>
      <c r="F18" s="388"/>
      <c r="G18" s="394"/>
      <c r="H18" s="394"/>
      <c r="I18" s="390"/>
      <c r="J18" s="391"/>
      <c r="K18" s="391"/>
      <c r="L18" s="392"/>
    </row>
    <row r="19" spans="1:13" ht="33" customHeight="1">
      <c r="A19" s="386"/>
      <c r="B19" s="393"/>
      <c r="C19" s="393"/>
      <c r="D19" s="388"/>
      <c r="E19" s="388"/>
      <c r="F19" s="388"/>
      <c r="G19" s="394"/>
      <c r="H19" s="394"/>
      <c r="I19" s="390"/>
      <c r="J19" s="391"/>
      <c r="K19" s="391"/>
      <c r="L19" s="392"/>
    </row>
    <row r="20" spans="1:13" ht="33" customHeight="1">
      <c r="A20" s="386"/>
      <c r="B20" s="393"/>
      <c r="C20" s="393"/>
      <c r="D20" s="388"/>
      <c r="E20" s="388"/>
      <c r="F20" s="388"/>
      <c r="G20" s="394"/>
      <c r="H20" s="394"/>
      <c r="I20" s="390"/>
      <c r="J20" s="391"/>
      <c r="K20" s="391"/>
      <c r="L20" s="392"/>
    </row>
    <row r="21" spans="1:13" ht="33" customHeight="1">
      <c r="A21" s="386"/>
      <c r="B21" s="393"/>
      <c r="C21" s="393"/>
      <c r="D21" s="388"/>
      <c r="E21" s="388"/>
      <c r="F21" s="388"/>
      <c r="G21" s="394"/>
      <c r="H21" s="394"/>
      <c r="I21" s="390"/>
      <c r="J21" s="391"/>
      <c r="K21" s="391"/>
      <c r="L21" s="392"/>
    </row>
    <row r="22" spans="1:13" ht="33" customHeight="1">
      <c r="A22" s="386"/>
      <c r="B22" s="393"/>
      <c r="C22" s="393"/>
      <c r="D22" s="388"/>
      <c r="E22" s="388"/>
      <c r="F22" s="388"/>
      <c r="G22" s="394"/>
      <c r="H22" s="394"/>
      <c r="I22" s="390"/>
      <c r="J22" s="391"/>
      <c r="K22" s="391"/>
      <c r="L22" s="392"/>
    </row>
    <row r="23" spans="1:13" ht="33" customHeight="1">
      <c r="A23" s="386"/>
      <c r="B23" s="393"/>
      <c r="C23" s="393"/>
      <c r="D23" s="388"/>
      <c r="E23" s="388"/>
      <c r="F23" s="388"/>
      <c r="G23" s="394"/>
      <c r="H23" s="394"/>
      <c r="I23" s="390"/>
      <c r="J23" s="391"/>
      <c r="K23" s="391"/>
      <c r="L23" s="392"/>
    </row>
    <row r="24" spans="1:13" ht="33" customHeight="1">
      <c r="A24" s="386"/>
      <c r="B24" s="393"/>
      <c r="C24" s="393"/>
      <c r="D24" s="388"/>
      <c r="E24" s="388"/>
      <c r="F24" s="388"/>
      <c r="G24" s="394"/>
      <c r="H24" s="394"/>
      <c r="I24" s="390"/>
      <c r="J24" s="391"/>
      <c r="K24" s="391"/>
      <c r="L24" s="392"/>
    </row>
    <row r="25" spans="1:13" ht="33" customHeight="1">
      <c r="A25" s="386"/>
      <c r="B25" s="393"/>
      <c r="C25" s="393"/>
      <c r="D25" s="388"/>
      <c r="E25" s="388"/>
      <c r="F25" s="388"/>
      <c r="G25" s="394"/>
      <c r="H25" s="394"/>
      <c r="I25" s="390"/>
      <c r="J25" s="391"/>
      <c r="K25" s="391"/>
      <c r="L25" s="392"/>
    </row>
    <row r="26" spans="1:13" ht="33" customHeight="1">
      <c r="A26" s="386"/>
      <c r="B26" s="393"/>
      <c r="C26" s="393"/>
      <c r="D26" s="388"/>
      <c r="E26" s="388"/>
      <c r="F26" s="388"/>
      <c r="G26" s="394"/>
      <c r="H26" s="394"/>
      <c r="I26" s="390"/>
      <c r="J26" s="391"/>
      <c r="K26" s="391"/>
      <c r="L26" s="392"/>
    </row>
    <row r="27" spans="1:13" ht="33" customHeight="1">
      <c r="A27" s="386"/>
      <c r="B27" s="393"/>
      <c r="C27" s="393"/>
      <c r="D27" s="388"/>
      <c r="E27" s="388"/>
      <c r="F27" s="388"/>
      <c r="G27" s="394"/>
      <c r="H27" s="394"/>
      <c r="I27" s="390"/>
      <c r="J27" s="391"/>
      <c r="K27" s="391"/>
      <c r="L27" s="392"/>
    </row>
    <row r="28" spans="1:13" ht="33" customHeight="1" thickBot="1">
      <c r="A28" s="395"/>
      <c r="B28" s="396" t="s">
        <v>569</v>
      </c>
      <c r="C28" s="396" t="s">
        <v>569</v>
      </c>
      <c r="D28" s="397"/>
      <c r="E28" s="397"/>
      <c r="F28" s="397"/>
      <c r="G28" s="398"/>
      <c r="H28" s="398"/>
      <c r="I28" s="398"/>
      <c r="J28" s="399"/>
      <c r="K28" s="399"/>
      <c r="L28" s="400"/>
    </row>
    <row r="29" spans="1:13" ht="16.5" customHeight="1" thickBot="1">
      <c r="B29" s="401" t="s">
        <v>569</v>
      </c>
      <c r="C29" s="401" t="s">
        <v>569</v>
      </c>
      <c r="D29" s="401"/>
      <c r="E29" s="401"/>
      <c r="F29" s="401"/>
      <c r="G29" s="402">
        <f>SUM(G10:G28)</f>
        <v>0</v>
      </c>
      <c r="H29" s="872">
        <f>SUM(H10:H28)</f>
        <v>0</v>
      </c>
      <c r="I29" s="403">
        <f>SUM(I10:I28)</f>
        <v>0</v>
      </c>
      <c r="J29" s="404"/>
      <c r="K29" s="404"/>
      <c r="L29" s="405"/>
    </row>
    <row r="31" spans="1:13" s="376" customFormat="1" ht="17.25" customHeight="1">
      <c r="B31" s="945" t="s">
        <v>725</v>
      </c>
      <c r="C31" s="946"/>
      <c r="D31" s="406"/>
      <c r="E31" s="406"/>
      <c r="F31" s="407"/>
      <c r="G31" s="407"/>
      <c r="H31" s="946" t="s">
        <v>726</v>
      </c>
      <c r="I31" s="946"/>
      <c r="J31" s="946"/>
      <c r="K31" s="946"/>
      <c r="L31" s="408"/>
      <c r="M31" s="373"/>
    </row>
    <row r="32" spans="1:13" s="376" customFormat="1" ht="17.25" customHeight="1">
      <c r="D32" s="406"/>
      <c r="E32" s="406"/>
      <c r="F32" s="406"/>
      <c r="L32" s="408"/>
      <c r="M32" s="373"/>
    </row>
    <row r="33" spans="2:13" s="376" customFormat="1" ht="15.75" customHeight="1">
      <c r="B33" s="947"/>
      <c r="C33" s="947"/>
      <c r="D33" s="409"/>
      <c r="E33" s="409"/>
      <c r="F33" s="410"/>
      <c r="G33" s="410"/>
      <c r="H33" s="948"/>
      <c r="I33" s="948"/>
      <c r="J33" s="948"/>
      <c r="K33" s="948"/>
      <c r="M33" s="373"/>
    </row>
    <row r="34" spans="2:13" s="376" customFormat="1" ht="15.75" customHeight="1">
      <c r="B34" s="950" t="s">
        <v>727</v>
      </c>
      <c r="C34" s="951"/>
      <c r="D34" s="409"/>
      <c r="E34" s="409"/>
      <c r="F34" s="411"/>
      <c r="G34" s="411"/>
      <c r="H34" s="950" t="s">
        <v>727</v>
      </c>
      <c r="I34" s="950"/>
      <c r="J34" s="950"/>
      <c r="K34" s="950"/>
      <c r="L34" s="407"/>
      <c r="M34" s="373"/>
    </row>
    <row r="35" spans="2:13" ht="3" customHeight="1">
      <c r="G35" s="412"/>
      <c r="H35" s="412"/>
      <c r="I35" s="412"/>
    </row>
  </sheetData>
  <mergeCells count="19">
    <mergeCell ref="A7:A8"/>
    <mergeCell ref="B7:B8"/>
    <mergeCell ref="C7:C8"/>
    <mergeCell ref="D7:D8"/>
    <mergeCell ref="E7:F7"/>
    <mergeCell ref="A2:B5"/>
    <mergeCell ref="C2:L2"/>
    <mergeCell ref="C3:L3"/>
    <mergeCell ref="C4:L4"/>
    <mergeCell ref="C5:L5"/>
    <mergeCell ref="B34:C34"/>
    <mergeCell ref="H34:K34"/>
    <mergeCell ref="J7:K7"/>
    <mergeCell ref="L7:L8"/>
    <mergeCell ref="B31:C31"/>
    <mergeCell ref="H31:K31"/>
    <mergeCell ref="B33:C33"/>
    <mergeCell ref="H33:K33"/>
    <mergeCell ref="G7:I7"/>
  </mergeCells>
  <printOptions horizontalCentered="1"/>
  <pageMargins left="0.19685039370078741" right="0.19685039370078741" top="0.47244094488188981" bottom="0.51181102362204722" header="0.19685039370078741" footer="0.19685039370078741"/>
  <pageSetup scale="60" orientation="landscape" r:id="rId1"/>
  <headerFooter alignWithMargins="0">
    <oddHeader>&amp;L&amp;"Arial,Normal"&amp;10ANEXOS&amp;R&amp;"Arial,Normal"&amp;10A5b</oddHeader>
    <oddFooter>&amp;C&amp;"Arial,Cursiva"&amp;10“Bajo protesta de decir verdad declaramos que los Estados Financieros y sus notas, son razonablemente correctos y son responsabilidad del emisor”&amp;R&amp;"Arial,Normal"&amp;10&amp;P/&amp;N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zoomScaleNormal="100" workbookViewId="0">
      <selection activeCell="F1" sqref="F1"/>
    </sheetView>
  </sheetViews>
  <sheetFormatPr baseColWidth="10" defaultColWidth="11.42578125" defaultRowHeight="12.75"/>
  <cols>
    <col min="1" max="1" width="1.7109375" style="413" customWidth="1"/>
    <col min="2" max="2" width="6.7109375" style="413" customWidth="1"/>
    <col min="3" max="3" width="53.42578125" style="413" customWidth="1"/>
    <col min="4" max="4" width="15.28515625" style="414" customWidth="1"/>
    <col min="5" max="5" width="1.85546875" style="414" customWidth="1"/>
    <col min="6" max="6" width="15.85546875" style="88" customWidth="1"/>
    <col min="7" max="7" width="24.42578125" style="413" bestFit="1" customWidth="1"/>
    <col min="8" max="8" width="15.140625" style="413" bestFit="1" customWidth="1"/>
    <col min="9" max="10" width="16.7109375" style="413" bestFit="1" customWidth="1"/>
    <col min="11" max="16384" width="11.42578125" style="413"/>
  </cols>
  <sheetData>
    <row r="1" spans="1:8">
      <c r="F1" s="415"/>
    </row>
    <row r="2" spans="1:8" ht="15">
      <c r="C2" s="990" t="s">
        <v>1714</v>
      </c>
      <c r="D2" s="990"/>
      <c r="E2" s="990"/>
      <c r="F2" s="990"/>
    </row>
    <row r="3" spans="1:8" ht="15">
      <c r="A3" s="416"/>
      <c r="C3" s="990" t="s">
        <v>870</v>
      </c>
      <c r="D3" s="990"/>
      <c r="E3" s="990"/>
      <c r="F3" s="990"/>
    </row>
    <row r="4" spans="1:8" ht="15">
      <c r="C4" s="990" t="s">
        <v>737</v>
      </c>
      <c r="D4" s="990"/>
      <c r="E4" s="990"/>
      <c r="F4" s="990"/>
    </row>
    <row r="5" spans="1:8">
      <c r="D5" s="88"/>
      <c r="E5" s="88"/>
      <c r="F5" s="413"/>
      <c r="H5" s="417"/>
    </row>
    <row r="6" spans="1:8" ht="6.75" customHeight="1">
      <c r="D6" s="88"/>
      <c r="E6" s="88"/>
      <c r="F6" s="415"/>
      <c r="H6" s="417"/>
    </row>
    <row r="7" spans="1:8">
      <c r="C7" s="418"/>
      <c r="D7" s="419" t="s">
        <v>738</v>
      </c>
      <c r="E7" s="419"/>
      <c r="F7" s="419" t="s">
        <v>739</v>
      </c>
    </row>
    <row r="8" spans="1:8">
      <c r="C8" s="420" t="s">
        <v>740</v>
      </c>
      <c r="D8" s="421"/>
      <c r="E8" s="112"/>
      <c r="F8" s="421"/>
    </row>
    <row r="9" spans="1:8" ht="9" customHeight="1">
      <c r="C9" s="420"/>
      <c r="D9" s="112"/>
      <c r="E9" s="112"/>
      <c r="F9" s="112"/>
      <c r="H9" s="88"/>
    </row>
    <row r="10" spans="1:8">
      <c r="B10" s="991" t="s">
        <v>741</v>
      </c>
      <c r="C10" s="991"/>
      <c r="D10" s="88"/>
      <c r="E10" s="88"/>
    </row>
    <row r="11" spans="1:8">
      <c r="B11" s="422">
        <v>1</v>
      </c>
      <c r="C11" s="423" t="s">
        <v>131</v>
      </c>
      <c r="D11" s="88"/>
      <c r="E11" s="88"/>
    </row>
    <row r="12" spans="1:8">
      <c r="B12" s="422">
        <v>2</v>
      </c>
      <c r="C12" s="423" t="s">
        <v>133</v>
      </c>
      <c r="D12" s="88"/>
      <c r="E12" s="88"/>
    </row>
    <row r="13" spans="1:8">
      <c r="B13" s="422">
        <v>3</v>
      </c>
      <c r="C13" s="423" t="s">
        <v>742</v>
      </c>
      <c r="D13" s="88"/>
      <c r="E13" s="88"/>
    </row>
    <row r="14" spans="1:8">
      <c r="B14" s="422">
        <v>4</v>
      </c>
      <c r="C14" s="423" t="s">
        <v>137</v>
      </c>
      <c r="D14" s="88"/>
      <c r="E14" s="88"/>
    </row>
    <row r="15" spans="1:8">
      <c r="B15" s="422">
        <v>5</v>
      </c>
      <c r="C15" s="423" t="s">
        <v>282</v>
      </c>
      <c r="D15" s="88"/>
      <c r="E15" s="88"/>
    </row>
    <row r="16" spans="1:8">
      <c r="B16" s="422">
        <v>6</v>
      </c>
      <c r="C16" s="423" t="s">
        <v>283</v>
      </c>
      <c r="D16" s="88"/>
      <c r="E16" s="88"/>
    </row>
    <row r="17" spans="2:8" ht="25.5">
      <c r="B17" s="422">
        <v>7</v>
      </c>
      <c r="C17" s="588" t="s">
        <v>1360</v>
      </c>
      <c r="D17" s="424"/>
      <c r="E17" s="424"/>
      <c r="F17" s="424"/>
    </row>
    <row r="18" spans="2:8" ht="25.5">
      <c r="B18" s="422">
        <v>8</v>
      </c>
      <c r="C18" s="588" t="s">
        <v>1361</v>
      </c>
      <c r="D18" s="88"/>
      <c r="E18" s="88"/>
    </row>
    <row r="19" spans="2:8" ht="25.5">
      <c r="B19" s="422">
        <v>9</v>
      </c>
      <c r="C19" s="588" t="s">
        <v>1362</v>
      </c>
      <c r="D19" s="88"/>
      <c r="E19" s="88"/>
    </row>
    <row r="20" spans="2:8">
      <c r="B20" s="422">
        <v>0</v>
      </c>
      <c r="C20" s="423" t="s">
        <v>531</v>
      </c>
      <c r="D20" s="425"/>
      <c r="E20" s="88"/>
      <c r="F20" s="425"/>
    </row>
    <row r="21" spans="2:8">
      <c r="C21" s="415" t="s">
        <v>745</v>
      </c>
      <c r="D21" s="112">
        <f>SUM(D11:D20)</f>
        <v>0</v>
      </c>
      <c r="E21" s="112"/>
      <c r="F21" s="112">
        <f>SUM(F11:F20)</f>
        <v>0</v>
      </c>
      <c r="H21" s="426"/>
    </row>
    <row r="22" spans="2:8">
      <c r="D22" s="88"/>
      <c r="E22" s="88"/>
    </row>
    <row r="23" spans="2:8">
      <c r="B23" s="992" t="s">
        <v>746</v>
      </c>
      <c r="C23" s="992"/>
      <c r="D23" s="112"/>
      <c r="E23" s="112"/>
      <c r="F23" s="112"/>
    </row>
    <row r="24" spans="2:8">
      <c r="B24" s="422">
        <v>1000</v>
      </c>
      <c r="C24" s="423" t="s">
        <v>747</v>
      </c>
      <c r="D24" s="88"/>
      <c r="E24" s="88"/>
      <c r="G24" s="426"/>
    </row>
    <row r="25" spans="2:8">
      <c r="B25" s="422">
        <v>2000</v>
      </c>
      <c r="C25" s="423" t="s">
        <v>748</v>
      </c>
      <c r="D25" s="88"/>
      <c r="E25" s="88"/>
      <c r="G25" s="426"/>
    </row>
    <row r="26" spans="2:8">
      <c r="B26" s="422">
        <v>3000</v>
      </c>
      <c r="C26" s="423" t="s">
        <v>749</v>
      </c>
      <c r="D26" s="88"/>
      <c r="E26" s="88"/>
      <c r="G26" s="426"/>
    </row>
    <row r="27" spans="2:8">
      <c r="B27" s="422">
        <v>4000</v>
      </c>
      <c r="C27" s="423" t="s">
        <v>744</v>
      </c>
      <c r="D27" s="88"/>
      <c r="E27" s="88"/>
      <c r="G27" s="426"/>
    </row>
    <row r="28" spans="2:8">
      <c r="B28" s="422">
        <v>5000</v>
      </c>
      <c r="C28" s="423" t="s">
        <v>750</v>
      </c>
      <c r="D28" s="88"/>
      <c r="E28" s="88"/>
      <c r="G28" s="426"/>
    </row>
    <row r="29" spans="2:8">
      <c r="B29" s="422">
        <v>6000</v>
      </c>
      <c r="C29" s="423" t="s">
        <v>751</v>
      </c>
      <c r="D29" s="88"/>
      <c r="E29" s="88"/>
      <c r="G29" s="426"/>
    </row>
    <row r="30" spans="2:8">
      <c r="B30" s="422">
        <v>7000</v>
      </c>
      <c r="C30" s="423" t="s">
        <v>752</v>
      </c>
      <c r="D30" s="88"/>
      <c r="E30" s="88"/>
      <c r="G30" s="426"/>
    </row>
    <row r="31" spans="2:8">
      <c r="B31" s="422">
        <v>8000</v>
      </c>
      <c r="C31" s="423" t="s">
        <v>743</v>
      </c>
      <c r="D31" s="88"/>
      <c r="E31" s="88"/>
      <c r="G31" s="426"/>
    </row>
    <row r="32" spans="2:8">
      <c r="B32" s="422">
        <v>9000</v>
      </c>
      <c r="C32" s="423" t="s">
        <v>753</v>
      </c>
      <c r="D32" s="425"/>
      <c r="E32" s="88"/>
      <c r="F32" s="425"/>
      <c r="G32" s="426"/>
    </row>
    <row r="33" spans="2:8">
      <c r="B33" s="418"/>
      <c r="C33" s="415" t="s">
        <v>754</v>
      </c>
      <c r="D33" s="112">
        <f>SUM(D24:D32)</f>
        <v>0</v>
      </c>
      <c r="E33" s="112"/>
      <c r="F33" s="112">
        <f>SUM(F24:F32)</f>
        <v>0</v>
      </c>
      <c r="G33" s="88"/>
      <c r="H33" s="426"/>
    </row>
    <row r="34" spans="2:8" ht="8.25" customHeight="1">
      <c r="D34" s="88"/>
      <c r="E34" s="88"/>
      <c r="F34" s="88">
        <f>D33-F33</f>
        <v>0</v>
      </c>
    </row>
    <row r="35" spans="2:8">
      <c r="B35" s="418"/>
      <c r="C35" s="427" t="s">
        <v>755</v>
      </c>
      <c r="D35" s="428">
        <f>+D8+D21-D33</f>
        <v>0</v>
      </c>
      <c r="E35" s="112"/>
      <c r="F35" s="428">
        <f>+F8+F21-F33</f>
        <v>0</v>
      </c>
      <c r="H35" s="426"/>
    </row>
    <row r="36" spans="2:8">
      <c r="G36" s="88"/>
    </row>
    <row r="37" spans="2:8">
      <c r="G37" s="88"/>
    </row>
    <row r="38" spans="2:8">
      <c r="B38" s="989" t="s">
        <v>756</v>
      </c>
      <c r="C38" s="989"/>
      <c r="D38" s="989"/>
      <c r="E38" s="989"/>
      <c r="F38" s="989"/>
    </row>
    <row r="39" spans="2:8" ht="8.25" customHeight="1">
      <c r="B39" s="418"/>
    </row>
    <row r="40" spans="2:8">
      <c r="B40" s="418"/>
      <c r="C40" s="418" t="s">
        <v>757</v>
      </c>
      <c r="F40" s="112"/>
    </row>
    <row r="41" spans="2:8">
      <c r="B41" s="5" t="s">
        <v>6</v>
      </c>
      <c r="C41" s="20" t="s">
        <v>7</v>
      </c>
      <c r="D41" s="88"/>
      <c r="E41" s="88"/>
      <c r="H41" s="418"/>
    </row>
    <row r="42" spans="2:8" hidden="1">
      <c r="B42" s="5" t="s">
        <v>758</v>
      </c>
      <c r="C42" s="20" t="s">
        <v>759</v>
      </c>
      <c r="D42" s="88"/>
      <c r="E42" s="88"/>
    </row>
    <row r="43" spans="2:8" hidden="1">
      <c r="B43" s="5" t="s">
        <v>760</v>
      </c>
      <c r="C43" s="20" t="s">
        <v>761</v>
      </c>
      <c r="D43" s="88"/>
      <c r="E43" s="88"/>
    </row>
    <row r="44" spans="2:8" hidden="1">
      <c r="B44" s="5" t="s">
        <v>762</v>
      </c>
      <c r="C44" s="20" t="s">
        <v>763</v>
      </c>
      <c r="D44" s="88"/>
      <c r="E44" s="88"/>
      <c r="H44" s="418"/>
    </row>
    <row r="45" spans="2:8" hidden="1">
      <c r="B45" s="5" t="s">
        <v>764</v>
      </c>
      <c r="C45" s="20" t="s">
        <v>765</v>
      </c>
      <c r="D45" s="88"/>
      <c r="E45" s="88"/>
      <c r="H45" s="418"/>
    </row>
    <row r="46" spans="2:8" hidden="1">
      <c r="B46" s="5" t="s">
        <v>766</v>
      </c>
      <c r="C46" s="20" t="s">
        <v>767</v>
      </c>
      <c r="D46" s="88"/>
      <c r="E46" s="88"/>
      <c r="H46" s="418"/>
    </row>
    <row r="47" spans="2:8" hidden="1">
      <c r="B47" s="5" t="s">
        <v>768</v>
      </c>
      <c r="C47" s="20" t="s">
        <v>769</v>
      </c>
      <c r="D47" s="88"/>
      <c r="E47" s="88"/>
      <c r="H47" s="418"/>
    </row>
    <row r="48" spans="2:8" hidden="1">
      <c r="B48" s="5" t="s">
        <v>770</v>
      </c>
      <c r="C48" s="20" t="s">
        <v>771</v>
      </c>
      <c r="D48" s="88"/>
      <c r="E48" s="88"/>
      <c r="H48" s="418"/>
    </row>
    <row r="49" spans="2:8">
      <c r="B49" s="5" t="s">
        <v>10</v>
      </c>
      <c r="C49" s="20" t="s">
        <v>11</v>
      </c>
      <c r="D49" s="88"/>
      <c r="E49" s="88"/>
      <c r="H49" s="418"/>
    </row>
    <row r="50" spans="2:8" hidden="1">
      <c r="B50" s="5" t="s">
        <v>772</v>
      </c>
      <c r="C50" s="20" t="s">
        <v>773</v>
      </c>
      <c r="D50" s="88"/>
      <c r="E50" s="88"/>
      <c r="H50" s="418"/>
    </row>
    <row r="51" spans="2:8" hidden="1">
      <c r="B51" s="5" t="s">
        <v>774</v>
      </c>
      <c r="C51" s="20" t="s">
        <v>775</v>
      </c>
      <c r="D51" s="88"/>
      <c r="E51" s="88"/>
      <c r="H51" s="418"/>
    </row>
    <row r="52" spans="2:8" hidden="1">
      <c r="B52" s="5" t="s">
        <v>776</v>
      </c>
      <c r="C52" s="20" t="s">
        <v>777</v>
      </c>
      <c r="D52" s="88"/>
      <c r="E52" s="88"/>
      <c r="H52" s="418"/>
    </row>
    <row r="53" spans="2:8" hidden="1">
      <c r="B53" s="5" t="s">
        <v>778</v>
      </c>
      <c r="C53" s="20" t="s">
        <v>779</v>
      </c>
      <c r="D53" s="88"/>
      <c r="E53" s="88"/>
      <c r="H53" s="418"/>
    </row>
    <row r="54" spans="2:8" hidden="1">
      <c r="B54" s="5" t="s">
        <v>780</v>
      </c>
      <c r="C54" s="20" t="s">
        <v>781</v>
      </c>
      <c r="D54" s="88"/>
      <c r="E54" s="88"/>
      <c r="H54" s="418"/>
    </row>
    <row r="55" spans="2:8" hidden="1">
      <c r="B55" s="5" t="s">
        <v>782</v>
      </c>
      <c r="C55" s="20" t="s">
        <v>783</v>
      </c>
      <c r="D55" s="88"/>
      <c r="E55" s="88"/>
      <c r="H55" s="418"/>
    </row>
    <row r="56" spans="2:8" hidden="1">
      <c r="B56" s="5" t="s">
        <v>784</v>
      </c>
      <c r="C56" s="20" t="s">
        <v>785</v>
      </c>
      <c r="D56" s="88"/>
      <c r="E56" s="88"/>
      <c r="H56" s="418"/>
    </row>
    <row r="57" spans="2:8">
      <c r="B57" s="5" t="s">
        <v>14</v>
      </c>
      <c r="C57" s="20" t="s">
        <v>15</v>
      </c>
      <c r="D57" s="88"/>
      <c r="E57" s="88"/>
      <c r="H57" s="418"/>
    </row>
    <row r="58" spans="2:8" hidden="1">
      <c r="B58" s="5" t="s">
        <v>786</v>
      </c>
      <c r="C58" s="20" t="s">
        <v>787</v>
      </c>
      <c r="D58" s="88"/>
      <c r="E58" s="88"/>
      <c r="H58" s="418"/>
    </row>
    <row r="59" spans="2:8" hidden="1">
      <c r="B59" s="5" t="s">
        <v>788</v>
      </c>
      <c r="C59" s="20" t="s">
        <v>789</v>
      </c>
      <c r="D59" s="88"/>
      <c r="E59" s="88"/>
      <c r="H59" s="418"/>
    </row>
    <row r="60" spans="2:8" hidden="1">
      <c r="B60" s="5" t="s">
        <v>790</v>
      </c>
      <c r="C60" s="20" t="s">
        <v>791</v>
      </c>
      <c r="D60" s="88"/>
      <c r="E60" s="88"/>
      <c r="H60" s="418"/>
    </row>
    <row r="61" spans="2:8" hidden="1">
      <c r="B61" s="5" t="s">
        <v>792</v>
      </c>
      <c r="C61" s="20" t="s">
        <v>793</v>
      </c>
      <c r="D61" s="88"/>
      <c r="E61" s="88"/>
      <c r="H61" s="418"/>
    </row>
    <row r="62" spans="2:8" hidden="1">
      <c r="B62" s="5" t="s">
        <v>794</v>
      </c>
      <c r="C62" s="20" t="s">
        <v>795</v>
      </c>
      <c r="D62" s="88"/>
      <c r="E62" s="88"/>
      <c r="H62" s="418"/>
    </row>
    <row r="63" spans="2:8" hidden="1">
      <c r="B63" s="5" t="s">
        <v>796</v>
      </c>
      <c r="C63" s="20" t="s">
        <v>797</v>
      </c>
      <c r="D63" s="88"/>
      <c r="E63" s="88"/>
      <c r="H63" s="418"/>
    </row>
    <row r="64" spans="2:8">
      <c r="B64" s="5" t="s">
        <v>30</v>
      </c>
      <c r="C64" s="20" t="s">
        <v>31</v>
      </c>
      <c r="D64" s="425"/>
      <c r="E64" s="88"/>
      <c r="F64" s="425"/>
      <c r="H64" s="418"/>
    </row>
    <row r="65" spans="2:8" hidden="1">
      <c r="B65" s="5" t="s">
        <v>603</v>
      </c>
      <c r="C65" s="20" t="s">
        <v>798</v>
      </c>
      <c r="D65" s="88"/>
      <c r="E65" s="88"/>
      <c r="H65" s="418"/>
    </row>
    <row r="66" spans="2:8" hidden="1">
      <c r="B66" s="5" t="s">
        <v>605</v>
      </c>
      <c r="C66" s="20" t="s">
        <v>799</v>
      </c>
      <c r="D66" s="88"/>
      <c r="E66" s="88"/>
      <c r="H66" s="418"/>
    </row>
    <row r="67" spans="2:8" ht="24.75" hidden="1" customHeight="1">
      <c r="B67" s="5" t="s">
        <v>607</v>
      </c>
      <c r="C67" s="20" t="s">
        <v>800</v>
      </c>
      <c r="D67" s="429"/>
      <c r="E67" s="429"/>
      <c r="F67" s="429"/>
    </row>
    <row r="68" spans="2:8">
      <c r="B68" s="5"/>
      <c r="C68" s="47" t="s">
        <v>801</v>
      </c>
      <c r="D68" s="430">
        <f>SUM(D41:D64)</f>
        <v>0</v>
      </c>
      <c r="E68" s="430"/>
      <c r="F68" s="430">
        <f>SUM(F41:F64)</f>
        <v>0</v>
      </c>
    </row>
    <row r="69" spans="2:8">
      <c r="B69" s="5"/>
      <c r="C69" s="20"/>
      <c r="D69" s="429"/>
      <c r="E69" s="429"/>
    </row>
    <row r="70" spans="2:8">
      <c r="B70" s="5"/>
      <c r="C70" s="47" t="s">
        <v>802</v>
      </c>
      <c r="D70" s="429"/>
      <c r="E70" s="429"/>
      <c r="F70" s="112"/>
    </row>
    <row r="71" spans="2:8">
      <c r="B71" s="5" t="s">
        <v>8</v>
      </c>
      <c r="C71" s="20" t="s">
        <v>9</v>
      </c>
      <c r="D71" s="429"/>
      <c r="E71" s="429"/>
      <c r="F71" s="429"/>
    </row>
    <row r="72" spans="2:8" hidden="1">
      <c r="B72" s="5" t="s">
        <v>803</v>
      </c>
      <c r="C72" s="20" t="s">
        <v>804</v>
      </c>
      <c r="D72" s="429"/>
      <c r="E72" s="429"/>
      <c r="F72" s="429"/>
    </row>
    <row r="73" spans="2:8" hidden="1">
      <c r="B73" s="5" t="s">
        <v>805</v>
      </c>
      <c r="C73" s="20" t="s">
        <v>806</v>
      </c>
      <c r="D73" s="429"/>
      <c r="E73" s="429"/>
      <c r="F73" s="429"/>
    </row>
    <row r="74" spans="2:8" hidden="1">
      <c r="B74" s="5" t="s">
        <v>807</v>
      </c>
      <c r="C74" s="20" t="s">
        <v>808</v>
      </c>
      <c r="D74" s="429"/>
      <c r="E74" s="429"/>
      <c r="F74" s="429"/>
    </row>
    <row r="75" spans="2:8" hidden="1">
      <c r="B75" s="5" t="s">
        <v>809</v>
      </c>
      <c r="C75" s="20" t="s">
        <v>810</v>
      </c>
      <c r="D75" s="429"/>
      <c r="E75" s="429"/>
      <c r="F75" s="429"/>
    </row>
    <row r="76" spans="2:8" hidden="1">
      <c r="B76" s="5" t="s">
        <v>811</v>
      </c>
      <c r="C76" s="20" t="s">
        <v>812</v>
      </c>
      <c r="D76" s="429"/>
      <c r="E76" s="429"/>
      <c r="F76" s="429"/>
    </row>
    <row r="77" spans="2:8" hidden="1">
      <c r="B77" s="5" t="s">
        <v>813</v>
      </c>
      <c r="C77" s="20" t="s">
        <v>814</v>
      </c>
      <c r="D77" s="88"/>
      <c r="E77" s="88"/>
    </row>
    <row r="78" spans="2:8" hidden="1">
      <c r="B78" s="5" t="s">
        <v>815</v>
      </c>
      <c r="C78" s="20" t="s">
        <v>816</v>
      </c>
      <c r="D78" s="88"/>
      <c r="E78" s="88"/>
    </row>
    <row r="79" spans="2:8" hidden="1">
      <c r="B79" s="5" t="s">
        <v>817</v>
      </c>
      <c r="C79" s="20" t="s">
        <v>818</v>
      </c>
      <c r="D79" s="88"/>
      <c r="E79" s="88"/>
    </row>
    <row r="80" spans="2:8">
      <c r="B80" s="5" t="s">
        <v>12</v>
      </c>
      <c r="C80" s="20" t="s">
        <v>13</v>
      </c>
      <c r="D80" s="88"/>
      <c r="E80" s="88"/>
    </row>
    <row r="81" spans="2:10" ht="12.75" hidden="1" customHeight="1">
      <c r="B81" s="5" t="s">
        <v>819</v>
      </c>
      <c r="C81" s="20" t="s">
        <v>820</v>
      </c>
      <c r="D81" s="88"/>
      <c r="E81" s="88"/>
    </row>
    <row r="82" spans="2:10" hidden="1">
      <c r="B82" s="5" t="s">
        <v>821</v>
      </c>
      <c r="C82" s="20" t="s">
        <v>822</v>
      </c>
      <c r="D82" s="88"/>
      <c r="E82" s="88"/>
    </row>
    <row r="83" spans="2:10" hidden="1">
      <c r="B83" s="5" t="s">
        <v>823</v>
      </c>
      <c r="C83" s="20" t="s">
        <v>824</v>
      </c>
      <c r="D83" s="88"/>
      <c r="E83" s="88"/>
    </row>
    <row r="84" spans="2:10" ht="12.75" customHeight="1">
      <c r="B84" s="5" t="s">
        <v>16</v>
      </c>
      <c r="C84" s="20" t="s">
        <v>17</v>
      </c>
      <c r="D84" s="88"/>
      <c r="E84" s="88"/>
    </row>
    <row r="85" spans="2:10" ht="12.75" hidden="1" customHeight="1">
      <c r="B85" s="5" t="s">
        <v>825</v>
      </c>
      <c r="C85" s="20" t="s">
        <v>826</v>
      </c>
      <c r="D85" s="88"/>
      <c r="E85" s="88"/>
    </row>
    <row r="86" spans="2:10" ht="12.75" hidden="1" customHeight="1">
      <c r="B86" s="5" t="s">
        <v>827</v>
      </c>
      <c r="C86" s="20" t="s">
        <v>828</v>
      </c>
      <c r="D86" s="88"/>
      <c r="E86" s="88"/>
    </row>
    <row r="87" spans="2:10">
      <c r="B87" s="5" t="s">
        <v>829</v>
      </c>
      <c r="C87" s="20" t="s">
        <v>25</v>
      </c>
      <c r="D87" s="88"/>
      <c r="E87" s="88"/>
    </row>
    <row r="88" spans="2:10" hidden="1">
      <c r="B88" s="5" t="s">
        <v>830</v>
      </c>
      <c r="C88" s="20" t="s">
        <v>831</v>
      </c>
      <c r="D88" s="88"/>
      <c r="E88" s="88"/>
    </row>
    <row r="89" spans="2:10" hidden="1">
      <c r="B89" s="5" t="s">
        <v>832</v>
      </c>
      <c r="C89" s="20" t="s">
        <v>833</v>
      </c>
      <c r="D89" s="424"/>
      <c r="E89" s="424"/>
      <c r="F89" s="424"/>
    </row>
    <row r="90" spans="2:10" hidden="1">
      <c r="B90" s="5" t="s">
        <v>834</v>
      </c>
      <c r="C90" s="20" t="s">
        <v>835</v>
      </c>
      <c r="D90" s="88"/>
      <c r="E90" s="88"/>
      <c r="I90" s="426"/>
    </row>
    <row r="91" spans="2:10" ht="25.5">
      <c r="B91" s="431" t="s">
        <v>836</v>
      </c>
      <c r="C91" s="432" t="s">
        <v>837</v>
      </c>
      <c r="D91" s="88"/>
      <c r="E91" s="88"/>
      <c r="H91" s="433"/>
      <c r="I91" s="426"/>
    </row>
    <row r="92" spans="2:10" hidden="1">
      <c r="B92" s="5" t="s">
        <v>838</v>
      </c>
      <c r="C92" s="20" t="s">
        <v>839</v>
      </c>
      <c r="D92" s="112"/>
      <c r="E92" s="112"/>
      <c r="F92" s="112"/>
      <c r="H92" s="433"/>
      <c r="I92" s="426"/>
    </row>
    <row r="93" spans="2:10" hidden="1">
      <c r="B93" s="5" t="s">
        <v>840</v>
      </c>
      <c r="C93" s="20" t="s">
        <v>841</v>
      </c>
      <c r="D93" s="88"/>
      <c r="E93" s="88"/>
      <c r="I93" s="426"/>
    </row>
    <row r="94" spans="2:10" hidden="1">
      <c r="B94" s="5" t="s">
        <v>842</v>
      </c>
      <c r="C94" s="20" t="s">
        <v>843</v>
      </c>
      <c r="D94" s="88"/>
      <c r="E94" s="88"/>
      <c r="J94" s="434"/>
    </row>
    <row r="95" spans="2:10" hidden="1">
      <c r="B95" s="5" t="s">
        <v>844</v>
      </c>
      <c r="C95" s="20" t="s">
        <v>845</v>
      </c>
      <c r="D95" s="88"/>
      <c r="E95" s="88"/>
      <c r="J95" s="434"/>
    </row>
    <row r="96" spans="2:10" hidden="1">
      <c r="B96" s="5" t="s">
        <v>846</v>
      </c>
      <c r="C96" s="20" t="s">
        <v>847</v>
      </c>
      <c r="D96" s="88"/>
      <c r="E96" s="88"/>
      <c r="J96" s="434"/>
    </row>
    <row r="97" spans="2:7" hidden="1">
      <c r="B97" s="5" t="s">
        <v>848</v>
      </c>
      <c r="C97" s="20" t="s">
        <v>849</v>
      </c>
      <c r="D97" s="88"/>
      <c r="E97" s="88"/>
    </row>
    <row r="98" spans="2:7">
      <c r="B98" s="5" t="s">
        <v>850</v>
      </c>
      <c r="C98" s="20" t="s">
        <v>851</v>
      </c>
      <c r="D98" s="88"/>
      <c r="E98" s="88"/>
    </row>
    <row r="99" spans="2:7" hidden="1">
      <c r="B99" s="5" t="s">
        <v>852</v>
      </c>
      <c r="C99" s="20" t="s">
        <v>853</v>
      </c>
      <c r="D99" s="88"/>
      <c r="E99" s="88"/>
    </row>
    <row r="100" spans="2:7" hidden="1">
      <c r="B100" s="5" t="s">
        <v>854</v>
      </c>
      <c r="C100" s="20" t="s">
        <v>855</v>
      </c>
      <c r="D100" s="88"/>
      <c r="E100" s="88"/>
    </row>
    <row r="101" spans="2:7" hidden="1">
      <c r="B101" s="5" t="s">
        <v>856</v>
      </c>
      <c r="C101" s="20" t="s">
        <v>857</v>
      </c>
      <c r="D101" s="88"/>
      <c r="E101" s="88"/>
    </row>
    <row r="102" spans="2:7">
      <c r="B102" s="5" t="s">
        <v>858</v>
      </c>
      <c r="C102" s="20" t="s">
        <v>859</v>
      </c>
      <c r="D102" s="425"/>
      <c r="E102" s="88"/>
      <c r="F102" s="425"/>
    </row>
    <row r="103" spans="2:7" hidden="1">
      <c r="B103" s="20" t="s">
        <v>860</v>
      </c>
      <c r="C103" s="20" t="s">
        <v>861</v>
      </c>
      <c r="D103" s="88"/>
      <c r="E103" s="88"/>
    </row>
    <row r="104" spans="2:7" hidden="1">
      <c r="B104" s="435" t="s">
        <v>862</v>
      </c>
      <c r="C104" s="20" t="s">
        <v>863</v>
      </c>
      <c r="D104" s="88"/>
      <c r="E104" s="88"/>
    </row>
    <row r="105" spans="2:7" hidden="1">
      <c r="B105" s="20" t="s">
        <v>864</v>
      </c>
      <c r="C105" s="20" t="s">
        <v>865</v>
      </c>
      <c r="D105" s="88"/>
      <c r="E105" s="88"/>
    </row>
    <row r="106" spans="2:7">
      <c r="B106" s="435"/>
      <c r="C106" s="47" t="s">
        <v>866</v>
      </c>
      <c r="D106" s="112">
        <f>SUM(D71:D102)</f>
        <v>0</v>
      </c>
      <c r="E106" s="112"/>
      <c r="F106" s="112">
        <f>SUM(F71:F102)</f>
        <v>0</v>
      </c>
    </row>
    <row r="107" spans="2:7">
      <c r="B107" s="435"/>
      <c r="C107" s="20"/>
      <c r="D107" s="88"/>
      <c r="E107" s="88"/>
    </row>
    <row r="108" spans="2:7" ht="15" customHeight="1">
      <c r="C108" s="8" t="s">
        <v>867</v>
      </c>
      <c r="D108" s="428">
        <f>D68-D106</f>
        <v>0</v>
      </c>
      <c r="E108" s="112"/>
      <c r="F108" s="428">
        <f>F68-F106</f>
        <v>0</v>
      </c>
    </row>
    <row r="111" spans="2:7">
      <c r="D111" s="413"/>
      <c r="E111" s="413"/>
      <c r="F111" s="413"/>
    </row>
    <row r="112" spans="2:7">
      <c r="D112" s="413"/>
      <c r="E112" s="413"/>
      <c r="F112" s="413"/>
      <c r="G112" s="426"/>
    </row>
    <row r="113" s="413" customFormat="1"/>
    <row r="114" s="413" customFormat="1" ht="28.5" customHeight="1"/>
    <row r="115" s="413" customFormat="1"/>
    <row r="116" s="413" customFormat="1"/>
    <row r="117" s="413" customFormat="1"/>
    <row r="118" s="413" customFormat="1"/>
    <row r="119" s="413" customFormat="1" ht="28.5" customHeight="1"/>
    <row r="120" s="413" customFormat="1" ht="41.25" customHeight="1"/>
    <row r="121" s="413" customFormat="1"/>
    <row r="122" s="413" customFormat="1"/>
    <row r="123" s="413" customFormat="1"/>
    <row r="124" s="413" customFormat="1" ht="25.5" customHeight="1"/>
    <row r="125" s="413" customFormat="1"/>
    <row r="126" s="413" customFormat="1"/>
    <row r="127" s="413" customFormat="1"/>
    <row r="128" s="413" customFormat="1"/>
    <row r="129" s="413" customFormat="1" ht="27.75" customHeight="1"/>
    <row r="130" s="413" customFormat="1" ht="40.5" customHeight="1"/>
  </sheetData>
  <mergeCells count="6">
    <mergeCell ref="B38:F38"/>
    <mergeCell ref="C2:F2"/>
    <mergeCell ref="C3:F3"/>
    <mergeCell ref="C4:F4"/>
    <mergeCell ref="B10:C10"/>
    <mergeCell ref="B23:C23"/>
  </mergeCells>
  <pageMargins left="0.59055118110236227" right="0.39370078740157483" top="0.59055118110236227" bottom="0.59055118110236227" header="0.31496062992125984" footer="0.31496062992125984"/>
  <pageSetup scale="90" orientation="portrait" r:id="rId1"/>
  <headerFooter>
    <oddHeader>&amp;L&amp;"Arial,Normal"&amp;10ANEXOS&amp;R&amp;"Arial,Normal"&amp;10A6</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selection activeCell="G8" sqref="G8"/>
    </sheetView>
  </sheetViews>
  <sheetFormatPr baseColWidth="10" defaultColWidth="11.42578125" defaultRowHeight="12.75"/>
  <cols>
    <col min="1" max="1" width="4.42578125" style="30" bestFit="1" customWidth="1"/>
    <col min="2" max="2" width="66.42578125" style="22" customWidth="1"/>
    <col min="3" max="3" width="14.140625" style="27" customWidth="1"/>
    <col min="4" max="4" width="1.7109375" style="24" customWidth="1"/>
    <col min="5" max="5" width="14.140625" style="27" customWidth="1"/>
    <col min="6" max="16384" width="11.42578125" style="22"/>
  </cols>
  <sheetData>
    <row r="1" spans="1:5">
      <c r="B1" s="31"/>
      <c r="C1" s="31"/>
      <c r="D1" s="31"/>
      <c r="E1" s="31"/>
    </row>
    <row r="2" spans="1:5" ht="15">
      <c r="B2" s="875" t="s">
        <v>1714</v>
      </c>
      <c r="C2" s="875"/>
      <c r="D2" s="875"/>
      <c r="E2" s="875"/>
    </row>
    <row r="3" spans="1:5" ht="15">
      <c r="B3" s="875" t="s">
        <v>126</v>
      </c>
      <c r="C3" s="875"/>
      <c r="D3" s="875"/>
      <c r="E3" s="875"/>
    </row>
    <row r="4" spans="1:5" ht="16.5" customHeight="1">
      <c r="B4" s="875" t="s">
        <v>127</v>
      </c>
      <c r="C4" s="875"/>
      <c r="D4" s="875"/>
      <c r="E4" s="875"/>
    </row>
    <row r="5" spans="1:5" ht="16.5" customHeight="1">
      <c r="B5" s="876" t="s">
        <v>1711</v>
      </c>
      <c r="C5" s="876"/>
      <c r="D5" s="876"/>
      <c r="E5" s="876"/>
    </row>
    <row r="6" spans="1:5" ht="15">
      <c r="B6" s="32"/>
      <c r="C6" s="33"/>
      <c r="D6" s="34"/>
      <c r="E6" s="35"/>
    </row>
    <row r="7" spans="1:5">
      <c r="E7" s="36"/>
    </row>
    <row r="8" spans="1:5" ht="25.5">
      <c r="B8" s="1"/>
      <c r="C8" s="830" t="s">
        <v>1712</v>
      </c>
      <c r="D8" s="831"/>
      <c r="E8" s="830" t="s">
        <v>1713</v>
      </c>
    </row>
    <row r="9" spans="1:5" s="1" customFormat="1">
      <c r="A9" s="38">
        <v>4</v>
      </c>
      <c r="B9" s="1" t="s">
        <v>128</v>
      </c>
      <c r="C9" s="39"/>
      <c r="D9" s="40"/>
      <c r="E9" s="39"/>
    </row>
    <row r="10" spans="1:5" s="1" customFormat="1">
      <c r="A10" s="41">
        <v>4.0999999999999996</v>
      </c>
      <c r="B10" s="1" t="s">
        <v>129</v>
      </c>
      <c r="C10" s="42">
        <f>SUM(C11:C17)</f>
        <v>0</v>
      </c>
      <c r="D10" s="39"/>
      <c r="E10" s="42">
        <f>SUM(E11:E17)</f>
        <v>0</v>
      </c>
    </row>
    <row r="11" spans="1:5">
      <c r="A11" s="43" t="s">
        <v>130</v>
      </c>
      <c r="B11" s="22" t="s">
        <v>131</v>
      </c>
      <c r="C11" s="39"/>
      <c r="D11" s="40"/>
      <c r="E11" s="39"/>
    </row>
    <row r="12" spans="1:5" s="20" customFormat="1">
      <c r="A12" s="43" t="s">
        <v>132</v>
      </c>
      <c r="B12" s="22" t="s">
        <v>133</v>
      </c>
      <c r="C12" s="27"/>
      <c r="D12" s="24"/>
      <c r="E12" s="27"/>
    </row>
    <row r="13" spans="1:5" s="20" customFormat="1">
      <c r="A13" s="43" t="s">
        <v>134</v>
      </c>
      <c r="B13" s="22" t="s">
        <v>135</v>
      </c>
      <c r="C13" s="27"/>
      <c r="D13" s="24"/>
      <c r="E13" s="27"/>
    </row>
    <row r="14" spans="1:5" s="20" customFormat="1">
      <c r="A14" s="43" t="s">
        <v>136</v>
      </c>
      <c r="B14" s="22" t="s">
        <v>137</v>
      </c>
      <c r="C14" s="27"/>
      <c r="D14" s="24"/>
      <c r="E14" s="27"/>
    </row>
    <row r="15" spans="1:5" s="20" customFormat="1">
      <c r="A15" s="43" t="s">
        <v>138</v>
      </c>
      <c r="B15" s="22" t="s">
        <v>1325</v>
      </c>
      <c r="C15" s="27"/>
      <c r="D15" s="24"/>
      <c r="E15" s="27"/>
    </row>
    <row r="16" spans="1:5" s="20" customFormat="1">
      <c r="A16" s="43" t="s">
        <v>139</v>
      </c>
      <c r="B16" s="22" t="s">
        <v>1326</v>
      </c>
      <c r="C16" s="27"/>
      <c r="D16" s="24"/>
      <c r="E16" s="27"/>
    </row>
    <row r="17" spans="1:5" s="20" customFormat="1">
      <c r="A17" s="43" t="s">
        <v>140</v>
      </c>
      <c r="B17" s="44" t="s">
        <v>1327</v>
      </c>
      <c r="C17" s="27"/>
      <c r="D17" s="24"/>
      <c r="E17" s="27"/>
    </row>
    <row r="18" spans="1:5" s="20" customFormat="1">
      <c r="A18" s="45"/>
      <c r="B18" s="1"/>
      <c r="C18" s="27"/>
      <c r="D18" s="24"/>
      <c r="E18" s="27"/>
    </row>
    <row r="19" spans="1:5" s="835" customFormat="1" ht="51">
      <c r="A19" s="41">
        <v>4.2</v>
      </c>
      <c r="B19" s="832" t="s">
        <v>1328</v>
      </c>
      <c r="C19" s="833">
        <f>SUM(C20:C21)</f>
        <v>0</v>
      </c>
      <c r="D19" s="834"/>
      <c r="E19" s="833">
        <f>SUM(E20:E21)</f>
        <v>0</v>
      </c>
    </row>
    <row r="20" spans="1:5" s="47" customFormat="1" ht="25.5">
      <c r="A20" s="43" t="s">
        <v>142</v>
      </c>
      <c r="B20" s="52" t="s">
        <v>1329</v>
      </c>
      <c r="C20" s="39"/>
      <c r="D20" s="40"/>
      <c r="E20" s="39"/>
    </row>
    <row r="21" spans="1:5" s="20" customFormat="1" ht="25.5">
      <c r="A21" s="43" t="s">
        <v>144</v>
      </c>
      <c r="B21" s="48" t="s">
        <v>1330</v>
      </c>
      <c r="C21" s="39"/>
      <c r="D21" s="40"/>
      <c r="E21" s="39"/>
    </row>
    <row r="22" spans="1:5" s="20" customFormat="1">
      <c r="A22" s="45"/>
      <c r="C22" s="27"/>
      <c r="D22" s="24"/>
      <c r="E22" s="27"/>
    </row>
    <row r="23" spans="1:5" s="20" customFormat="1">
      <c r="A23" s="41">
        <v>4.3</v>
      </c>
      <c r="B23" s="1" t="s">
        <v>145</v>
      </c>
      <c r="C23" s="46">
        <f>SUM(C24:C28)</f>
        <v>0</v>
      </c>
      <c r="D23" s="40"/>
      <c r="E23" s="46">
        <f>SUM(E24:E28)</f>
        <v>0</v>
      </c>
    </row>
    <row r="24" spans="1:5" s="20" customFormat="1">
      <c r="A24" s="43" t="s">
        <v>146</v>
      </c>
      <c r="B24" s="20" t="s">
        <v>147</v>
      </c>
      <c r="C24" s="39"/>
      <c r="D24" s="40"/>
      <c r="E24" s="39"/>
    </row>
    <row r="25" spans="1:5" s="20" customFormat="1">
      <c r="A25" s="43" t="s">
        <v>148</v>
      </c>
      <c r="B25" s="20" t="s">
        <v>149</v>
      </c>
      <c r="C25" s="27"/>
      <c r="D25" s="24"/>
      <c r="E25" s="27"/>
    </row>
    <row r="26" spans="1:5" s="20" customFormat="1" ht="25.5">
      <c r="A26" s="43" t="s">
        <v>150</v>
      </c>
      <c r="B26" s="48" t="s">
        <v>151</v>
      </c>
      <c r="C26" s="27"/>
      <c r="D26" s="24"/>
      <c r="E26" s="27"/>
    </row>
    <row r="27" spans="1:5" s="20" customFormat="1">
      <c r="A27" s="43" t="s">
        <v>152</v>
      </c>
      <c r="B27" s="48" t="s">
        <v>153</v>
      </c>
      <c r="C27" s="27"/>
      <c r="D27" s="24"/>
      <c r="E27" s="27"/>
    </row>
    <row r="28" spans="1:5" s="20" customFormat="1">
      <c r="A28" s="43" t="s">
        <v>154</v>
      </c>
      <c r="B28" s="22" t="s">
        <v>155</v>
      </c>
      <c r="C28" s="27"/>
      <c r="D28" s="24"/>
      <c r="E28" s="27"/>
    </row>
    <row r="29" spans="1:5" s="20" customFormat="1">
      <c r="A29" s="45"/>
      <c r="B29" s="1"/>
      <c r="C29" s="27"/>
      <c r="D29" s="24"/>
      <c r="E29" s="27"/>
    </row>
    <row r="30" spans="1:5" s="47" customFormat="1">
      <c r="A30" s="49"/>
      <c r="B30" s="50" t="s">
        <v>156</v>
      </c>
      <c r="C30" s="18">
        <f>C10+C19+C23</f>
        <v>0</v>
      </c>
      <c r="D30" s="51"/>
      <c r="E30" s="18">
        <f>E10+E19+E23</f>
        <v>0</v>
      </c>
    </row>
    <row r="32" spans="1:5" s="47" customFormat="1">
      <c r="A32" s="49">
        <v>5</v>
      </c>
      <c r="B32" s="1" t="s">
        <v>157</v>
      </c>
      <c r="C32" s="39"/>
      <c r="D32" s="40"/>
      <c r="E32" s="39"/>
    </row>
    <row r="33" spans="1:5" s="47" customFormat="1">
      <c r="A33" s="41">
        <v>5.0999999999999996</v>
      </c>
      <c r="B33" s="1" t="s">
        <v>158</v>
      </c>
      <c r="C33" s="42">
        <f>SUM(C34:C36)</f>
        <v>0</v>
      </c>
      <c r="D33" s="40"/>
      <c r="E33" s="42">
        <f>SUM(E34:E36)</f>
        <v>0</v>
      </c>
    </row>
    <row r="34" spans="1:5" s="20" customFormat="1">
      <c r="A34" s="43" t="s">
        <v>159</v>
      </c>
      <c r="B34" s="22" t="s">
        <v>160</v>
      </c>
      <c r="C34" s="27"/>
      <c r="D34" s="24"/>
      <c r="E34" s="27"/>
    </row>
    <row r="35" spans="1:5" s="20" customFormat="1" ht="13.5" customHeight="1">
      <c r="A35" s="43" t="s">
        <v>161</v>
      </c>
      <c r="B35" s="22" t="s">
        <v>162</v>
      </c>
      <c r="C35" s="27"/>
      <c r="D35" s="24"/>
      <c r="E35" s="27"/>
    </row>
    <row r="36" spans="1:5" s="20" customFormat="1">
      <c r="A36" s="43" t="s">
        <v>163</v>
      </c>
      <c r="B36" s="22" t="s">
        <v>164</v>
      </c>
      <c r="C36" s="27"/>
      <c r="D36" s="24"/>
      <c r="E36" s="27"/>
    </row>
    <row r="37" spans="1:5" s="20" customFormat="1">
      <c r="A37" s="45"/>
      <c r="B37" s="22"/>
      <c r="C37" s="27"/>
      <c r="D37" s="24"/>
      <c r="E37" s="27"/>
    </row>
    <row r="38" spans="1:5" s="47" customFormat="1">
      <c r="A38" s="41">
        <v>5.2</v>
      </c>
      <c r="B38" s="1" t="s">
        <v>165</v>
      </c>
      <c r="C38" s="42">
        <f>SUM(C39:C47)</f>
        <v>0</v>
      </c>
      <c r="D38" s="40"/>
      <c r="E38" s="42">
        <f>SUM(E39:E47)</f>
        <v>0</v>
      </c>
    </row>
    <row r="39" spans="1:5" s="47" customFormat="1">
      <c r="A39" s="43" t="s">
        <v>166</v>
      </c>
      <c r="B39" s="22" t="s">
        <v>167</v>
      </c>
      <c r="C39" s="39"/>
      <c r="D39" s="40"/>
      <c r="E39" s="39"/>
    </row>
    <row r="40" spans="1:5" s="47" customFormat="1">
      <c r="A40" s="43" t="s">
        <v>168</v>
      </c>
      <c r="B40" s="20" t="s">
        <v>169</v>
      </c>
      <c r="C40" s="39"/>
      <c r="D40" s="40"/>
      <c r="E40" s="39"/>
    </row>
    <row r="41" spans="1:5" s="20" customFormat="1">
      <c r="A41" s="43" t="s">
        <v>170</v>
      </c>
      <c r="B41" s="22" t="s">
        <v>171</v>
      </c>
      <c r="C41" s="27"/>
      <c r="D41" s="24"/>
      <c r="E41" s="27"/>
    </row>
    <row r="42" spans="1:5" s="20" customFormat="1">
      <c r="A42" s="43" t="s">
        <v>172</v>
      </c>
      <c r="B42" s="22" t="s">
        <v>173</v>
      </c>
      <c r="C42" s="27"/>
      <c r="D42" s="24"/>
      <c r="E42" s="27"/>
    </row>
    <row r="43" spans="1:5" s="20" customFormat="1">
      <c r="A43" s="43" t="s">
        <v>174</v>
      </c>
      <c r="B43" s="22" t="s">
        <v>175</v>
      </c>
      <c r="C43" s="27"/>
      <c r="D43" s="24"/>
      <c r="E43" s="27"/>
    </row>
    <row r="44" spans="1:5" s="20" customFormat="1">
      <c r="A44" s="43" t="s">
        <v>176</v>
      </c>
      <c r="B44" s="22" t="s">
        <v>177</v>
      </c>
      <c r="C44" s="27"/>
      <c r="D44" s="24"/>
      <c r="E44" s="27"/>
    </row>
    <row r="45" spans="1:5" s="20" customFormat="1">
      <c r="A45" s="43" t="s">
        <v>178</v>
      </c>
      <c r="B45" s="22" t="s">
        <v>179</v>
      </c>
      <c r="C45" s="27"/>
      <c r="D45" s="24"/>
      <c r="E45" s="27"/>
    </row>
    <row r="46" spans="1:5" s="20" customFormat="1">
      <c r="A46" s="43" t="s">
        <v>180</v>
      </c>
      <c r="B46" s="22" t="s">
        <v>181</v>
      </c>
      <c r="C46" s="27"/>
      <c r="D46" s="24"/>
      <c r="E46" s="27"/>
    </row>
    <row r="47" spans="1:5" s="20" customFormat="1">
      <c r="A47" s="43" t="s">
        <v>182</v>
      </c>
      <c r="B47" s="22" t="s">
        <v>183</v>
      </c>
      <c r="C47" s="27"/>
      <c r="D47" s="24"/>
      <c r="E47" s="27"/>
    </row>
    <row r="48" spans="1:5" s="20" customFormat="1">
      <c r="A48" s="45"/>
      <c r="B48" s="22"/>
      <c r="C48" s="27"/>
      <c r="D48" s="24"/>
      <c r="E48" s="27"/>
    </row>
    <row r="49" spans="1:5" s="20" customFormat="1">
      <c r="A49" s="41">
        <v>5.3</v>
      </c>
      <c r="B49" s="1" t="s">
        <v>143</v>
      </c>
      <c r="C49" s="42">
        <f>SUM(C50:C52)</f>
        <v>0</v>
      </c>
      <c r="D49" s="40"/>
      <c r="E49" s="42">
        <f>SUM(E50:E52)</f>
        <v>0</v>
      </c>
    </row>
    <row r="50" spans="1:5" s="20" customFormat="1" ht="16.5" customHeight="1">
      <c r="A50" s="43" t="s">
        <v>184</v>
      </c>
      <c r="B50" s="22" t="s">
        <v>185</v>
      </c>
      <c r="C50" s="27"/>
      <c r="D50" s="24"/>
      <c r="E50" s="27"/>
    </row>
    <row r="51" spans="1:5" s="20" customFormat="1">
      <c r="A51" s="43" t="s">
        <v>186</v>
      </c>
      <c r="B51" s="22" t="s">
        <v>76</v>
      </c>
      <c r="C51" s="27"/>
      <c r="D51" s="24"/>
      <c r="E51" s="27"/>
    </row>
    <row r="52" spans="1:5" s="20" customFormat="1">
      <c r="A52" s="43" t="s">
        <v>187</v>
      </c>
      <c r="B52" s="22" t="s">
        <v>188</v>
      </c>
      <c r="C52" s="27"/>
      <c r="D52" s="24"/>
      <c r="E52" s="27"/>
    </row>
    <row r="53" spans="1:5" s="20" customFormat="1">
      <c r="A53" s="45"/>
      <c r="B53" s="22"/>
      <c r="C53" s="27"/>
      <c r="D53" s="24"/>
      <c r="E53" s="27"/>
    </row>
    <row r="54" spans="1:5" s="47" customFormat="1">
      <c r="A54" s="41">
        <v>5.4</v>
      </c>
      <c r="B54" s="1" t="s">
        <v>189</v>
      </c>
      <c r="C54" s="42">
        <f>SUM(C55:C59)</f>
        <v>0</v>
      </c>
      <c r="D54" s="40"/>
      <c r="E54" s="42">
        <f>SUM(E55:E59)</f>
        <v>0</v>
      </c>
    </row>
    <row r="55" spans="1:5" s="47" customFormat="1">
      <c r="A55" s="43" t="s">
        <v>190</v>
      </c>
      <c r="B55" s="22" t="s">
        <v>191</v>
      </c>
      <c r="C55" s="39"/>
      <c r="D55" s="40"/>
      <c r="E55" s="39"/>
    </row>
    <row r="56" spans="1:5" s="47" customFormat="1">
      <c r="A56" s="43" t="s">
        <v>192</v>
      </c>
      <c r="B56" s="22" t="s">
        <v>193</v>
      </c>
      <c r="C56" s="39"/>
      <c r="D56" s="40"/>
      <c r="E56" s="39"/>
    </row>
    <row r="57" spans="1:5" s="47" customFormat="1">
      <c r="A57" s="43" t="s">
        <v>194</v>
      </c>
      <c r="B57" s="22" t="s">
        <v>195</v>
      </c>
      <c r="C57" s="39"/>
      <c r="D57" s="40"/>
      <c r="E57" s="39"/>
    </row>
    <row r="58" spans="1:5" s="47" customFormat="1">
      <c r="A58" s="43" t="s">
        <v>196</v>
      </c>
      <c r="B58" s="22" t="s">
        <v>197</v>
      </c>
      <c r="C58" s="39"/>
      <c r="D58" s="40"/>
      <c r="E58" s="39"/>
    </row>
    <row r="59" spans="1:5" s="47" customFormat="1">
      <c r="A59" s="43" t="s">
        <v>198</v>
      </c>
      <c r="B59" s="22" t="s">
        <v>199</v>
      </c>
      <c r="C59" s="39"/>
      <c r="D59" s="40"/>
      <c r="E59" s="39"/>
    </row>
    <row r="60" spans="1:5" s="20" customFormat="1">
      <c r="A60" s="45"/>
      <c r="B60" s="22"/>
      <c r="C60" s="27"/>
      <c r="D60" s="24"/>
      <c r="E60" s="27"/>
    </row>
    <row r="61" spans="1:5" s="20" customFormat="1">
      <c r="A61" s="41">
        <v>5.5</v>
      </c>
      <c r="B61" s="1" t="s">
        <v>200</v>
      </c>
      <c r="C61" s="46">
        <f>SUM(C62:C65)</f>
        <v>0</v>
      </c>
      <c r="D61" s="24"/>
      <c r="E61" s="46">
        <f>SUM(E62:E65)</f>
        <v>0</v>
      </c>
    </row>
    <row r="62" spans="1:5" s="20" customFormat="1">
      <c r="A62" s="43" t="s">
        <v>201</v>
      </c>
      <c r="B62" s="52" t="s">
        <v>202</v>
      </c>
      <c r="C62" s="27"/>
      <c r="D62" s="24"/>
      <c r="E62" s="27"/>
    </row>
    <row r="63" spans="1:5" s="20" customFormat="1">
      <c r="A63" s="43" t="s">
        <v>203</v>
      </c>
      <c r="B63" s="52" t="s">
        <v>204</v>
      </c>
      <c r="C63" s="27"/>
      <c r="D63" s="24"/>
      <c r="E63" s="27"/>
    </row>
    <row r="64" spans="1:5" s="20" customFormat="1">
      <c r="A64" s="43" t="s">
        <v>205</v>
      </c>
      <c r="B64" s="52" t="s">
        <v>206</v>
      </c>
      <c r="C64" s="27"/>
      <c r="D64" s="24"/>
      <c r="E64" s="27"/>
    </row>
    <row r="65" spans="1:5" s="20" customFormat="1">
      <c r="A65" s="43" t="s">
        <v>207</v>
      </c>
      <c r="B65" s="22" t="s">
        <v>208</v>
      </c>
      <c r="C65" s="27"/>
      <c r="D65" s="24"/>
      <c r="E65" s="27"/>
    </row>
    <row r="66" spans="1:5" s="20" customFormat="1">
      <c r="A66" s="45"/>
      <c r="B66" s="22"/>
      <c r="C66" s="27"/>
      <c r="D66" s="24"/>
      <c r="E66" s="27"/>
    </row>
    <row r="67" spans="1:5" s="20" customFormat="1">
      <c r="A67" s="41">
        <v>5.6</v>
      </c>
      <c r="B67" s="1" t="s">
        <v>209</v>
      </c>
      <c r="C67" s="42">
        <f>SUM(C68)</f>
        <v>0</v>
      </c>
      <c r="D67" s="40"/>
      <c r="E67" s="42">
        <f>SUM(E68)</f>
        <v>0</v>
      </c>
    </row>
    <row r="68" spans="1:5" s="20" customFormat="1">
      <c r="A68" s="43" t="s">
        <v>210</v>
      </c>
      <c r="B68" s="22" t="s">
        <v>211</v>
      </c>
      <c r="C68" s="27"/>
      <c r="D68" s="24"/>
      <c r="E68" s="27"/>
    </row>
    <row r="69" spans="1:5" s="20" customFormat="1">
      <c r="A69" s="45"/>
      <c r="B69" s="22"/>
      <c r="C69" s="27"/>
      <c r="D69" s="24"/>
      <c r="E69" s="27"/>
    </row>
    <row r="70" spans="1:5" s="47" customFormat="1">
      <c r="A70" s="49"/>
      <c r="B70" s="50" t="s">
        <v>212</v>
      </c>
      <c r="C70" s="18">
        <f>C33+C38+C49+C54+C61+C67</f>
        <v>0</v>
      </c>
      <c r="D70" s="51"/>
      <c r="E70" s="18">
        <f>E33+E38+E49+E54+E61+E67</f>
        <v>0</v>
      </c>
    </row>
    <row r="73" spans="1:5" s="47" customFormat="1" ht="13.5" thickBot="1">
      <c r="A73" s="49"/>
      <c r="B73" s="53" t="s">
        <v>83</v>
      </c>
      <c r="C73" s="54">
        <f>C30-C70</f>
        <v>0</v>
      </c>
      <c r="D73" s="51"/>
      <c r="E73" s="54">
        <f>E30-E70</f>
        <v>0</v>
      </c>
    </row>
  </sheetData>
  <mergeCells count="4">
    <mergeCell ref="B2:E2"/>
    <mergeCell ref="B3:E3"/>
    <mergeCell ref="B4:E4"/>
    <mergeCell ref="B5:E5"/>
  </mergeCells>
  <printOptions horizontalCentered="1"/>
  <pageMargins left="0.70866141732283472" right="0.70866141732283472" top="0.9055118110236221" bottom="0.74803149606299213" header="0.51181102362204722" footer="0.31496062992125984"/>
  <pageSetup scale="85" orientation="portrait" r:id="rId1"/>
  <headerFooter>
    <oddHeader>&amp;L&amp;"Arial,Normal"&amp;8Estados e Información Contable&amp;R&amp;"Arial,Normal"&amp;8 01</oddHeader>
    <oddFooter>&amp;C&amp;"Arial,Cursiva"&amp;10“Bajo protesta de decir verdad declaramos que los Estados Financieros y sus notas, 
son razonablemente correctos y son responsabilidad del emisor”&amp;R&amp;9&amp;P/&amp;N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zoomScale="115" zoomScaleNormal="115" workbookViewId="0">
      <selection activeCell="E14" sqref="E14"/>
    </sheetView>
  </sheetViews>
  <sheetFormatPr baseColWidth="10" defaultRowHeight="15"/>
  <cols>
    <col min="1" max="1" width="7.5703125" style="216" bestFit="1" customWidth="1"/>
    <col min="2" max="2" width="67.42578125" style="226" customWidth="1"/>
    <col min="3" max="3" width="12.5703125" customWidth="1"/>
  </cols>
  <sheetData>
    <row r="1" spans="1:8" s="219" customFormat="1" ht="14.25">
      <c r="A1" s="218"/>
      <c r="B1" s="218"/>
      <c r="C1" s="218"/>
      <c r="D1" s="218"/>
      <c r="E1" s="218"/>
      <c r="F1" s="218"/>
      <c r="G1" s="218"/>
    </row>
    <row r="2" spans="1:8" s="219" customFormat="1">
      <c r="A2" s="993" t="s">
        <v>1714</v>
      </c>
      <c r="B2" s="993"/>
      <c r="C2" s="993"/>
      <c r="D2" s="227"/>
      <c r="E2" s="227"/>
      <c r="F2" s="227"/>
      <c r="G2" s="227"/>
      <c r="H2" s="227"/>
    </row>
    <row r="3" spans="1:8" s="219" customFormat="1">
      <c r="A3" s="993" t="s">
        <v>524</v>
      </c>
      <c r="B3" s="993"/>
      <c r="C3" s="993"/>
      <c r="D3" s="227"/>
      <c r="E3" s="227"/>
      <c r="F3" s="227"/>
      <c r="G3" s="227"/>
      <c r="H3" s="227"/>
    </row>
    <row r="4" spans="1:8" s="219" customFormat="1">
      <c r="A4" s="993" t="s">
        <v>654</v>
      </c>
      <c r="B4" s="993"/>
      <c r="C4" s="993"/>
      <c r="D4" s="227"/>
      <c r="E4" s="227"/>
      <c r="F4" s="227"/>
      <c r="G4" s="227"/>
      <c r="H4" s="227"/>
    </row>
    <row r="5" spans="1:8" s="219" customFormat="1" ht="14.25"/>
    <row r="7" spans="1:8" s="664" customFormat="1" ht="25.5">
      <c r="A7" s="763" t="s">
        <v>491</v>
      </c>
      <c r="B7" s="764" t="s">
        <v>249</v>
      </c>
      <c r="C7" s="764" t="s">
        <v>1534</v>
      </c>
    </row>
    <row r="8" spans="1:8">
      <c r="A8" s="765">
        <v>1</v>
      </c>
      <c r="B8" s="766" t="s">
        <v>131</v>
      </c>
      <c r="C8" s="767"/>
    </row>
    <row r="9" spans="1:8">
      <c r="A9" s="768">
        <v>1.1000000000000001</v>
      </c>
      <c r="B9" s="769" t="s">
        <v>1618</v>
      </c>
      <c r="C9" s="767"/>
    </row>
    <row r="10" spans="1:8">
      <c r="A10" s="770" t="s">
        <v>6</v>
      </c>
      <c r="B10" s="769" t="s">
        <v>1617</v>
      </c>
      <c r="C10" s="767"/>
    </row>
    <row r="11" spans="1:8">
      <c r="A11" s="770" t="s">
        <v>10</v>
      </c>
      <c r="B11" s="769" t="s">
        <v>1617</v>
      </c>
      <c r="C11" s="767"/>
    </row>
    <row r="12" spans="1:8">
      <c r="A12" s="770" t="s">
        <v>14</v>
      </c>
      <c r="B12" s="769" t="s">
        <v>1617</v>
      </c>
      <c r="C12" s="767"/>
    </row>
    <row r="13" spans="1:8">
      <c r="A13" s="770" t="s">
        <v>18</v>
      </c>
      <c r="B13" s="769" t="s">
        <v>1617</v>
      </c>
      <c r="C13" s="767"/>
    </row>
    <row r="14" spans="1:8">
      <c r="A14" s="770" t="s">
        <v>22</v>
      </c>
      <c r="B14" s="769" t="s">
        <v>1617</v>
      </c>
      <c r="C14" s="767"/>
    </row>
    <row r="15" spans="1:8">
      <c r="A15" s="768">
        <v>1.2</v>
      </c>
      <c r="B15" s="769" t="s">
        <v>1619</v>
      </c>
      <c r="C15" s="767"/>
    </row>
    <row r="16" spans="1:8">
      <c r="A16" s="770" t="s">
        <v>40</v>
      </c>
      <c r="B16" s="769" t="s">
        <v>1617</v>
      </c>
      <c r="C16" s="767"/>
    </row>
    <row r="17" spans="1:3">
      <c r="A17" s="770" t="s">
        <v>44</v>
      </c>
      <c r="B17" s="769" t="s">
        <v>1617</v>
      </c>
      <c r="C17" s="767"/>
    </row>
    <row r="18" spans="1:3">
      <c r="A18" s="770" t="s">
        <v>48</v>
      </c>
      <c r="B18" s="769" t="s">
        <v>1617</v>
      </c>
      <c r="C18" s="767"/>
    </row>
    <row r="19" spans="1:3">
      <c r="A19" s="770" t="s">
        <v>52</v>
      </c>
      <c r="B19" s="769" t="s">
        <v>1617</v>
      </c>
      <c r="C19" s="767"/>
    </row>
    <row r="20" spans="1:3">
      <c r="A20" s="770" t="s">
        <v>56</v>
      </c>
      <c r="B20" s="769" t="s">
        <v>1617</v>
      </c>
      <c r="C20" s="767"/>
    </row>
    <row r="21" spans="1:3">
      <c r="A21" s="768">
        <v>1.3</v>
      </c>
      <c r="B21" s="769" t="s">
        <v>1620</v>
      </c>
      <c r="C21" s="767"/>
    </row>
    <row r="22" spans="1:3">
      <c r="A22" s="770" t="s">
        <v>492</v>
      </c>
      <c r="B22" s="769" t="s">
        <v>1617</v>
      </c>
      <c r="C22" s="767"/>
    </row>
    <row r="23" spans="1:3">
      <c r="A23" s="770" t="s">
        <v>493</v>
      </c>
      <c r="B23" s="769" t="s">
        <v>1617</v>
      </c>
      <c r="C23" s="767"/>
    </row>
    <row r="24" spans="1:3">
      <c r="A24" s="770" t="s">
        <v>494</v>
      </c>
      <c r="B24" s="769" t="s">
        <v>1617</v>
      </c>
      <c r="C24" s="767"/>
    </row>
    <row r="25" spans="1:3">
      <c r="A25" s="770" t="s">
        <v>495</v>
      </c>
      <c r="B25" s="769" t="s">
        <v>1617</v>
      </c>
      <c r="C25" s="767"/>
    </row>
    <row r="26" spans="1:3">
      <c r="A26" s="770" t="s">
        <v>496</v>
      </c>
      <c r="B26" s="769" t="s">
        <v>1617</v>
      </c>
      <c r="C26" s="767"/>
    </row>
    <row r="27" spans="1:3">
      <c r="A27" s="768">
        <v>1.4</v>
      </c>
      <c r="B27" s="769" t="s">
        <v>1621</v>
      </c>
      <c r="C27" s="767"/>
    </row>
    <row r="28" spans="1:3">
      <c r="A28" s="770" t="s">
        <v>497</v>
      </c>
      <c r="B28" s="769" t="s">
        <v>1617</v>
      </c>
      <c r="C28" s="767"/>
    </row>
    <row r="29" spans="1:3">
      <c r="A29" s="770" t="s">
        <v>498</v>
      </c>
      <c r="B29" s="769" t="s">
        <v>1617</v>
      </c>
      <c r="C29" s="767"/>
    </row>
    <row r="30" spans="1:3">
      <c r="A30" s="770" t="s">
        <v>499</v>
      </c>
      <c r="B30" s="769" t="s">
        <v>1617</v>
      </c>
      <c r="C30" s="767"/>
    </row>
    <row r="31" spans="1:3">
      <c r="A31" s="770" t="s">
        <v>500</v>
      </c>
      <c r="B31" s="769" t="s">
        <v>1617</v>
      </c>
      <c r="C31" s="767"/>
    </row>
    <row r="32" spans="1:3">
      <c r="A32" s="770" t="s">
        <v>501</v>
      </c>
      <c r="B32" s="769" t="s">
        <v>1617</v>
      </c>
      <c r="C32" s="767"/>
    </row>
    <row r="33" spans="1:3">
      <c r="A33" s="768">
        <v>1.5</v>
      </c>
      <c r="B33" s="769" t="s">
        <v>1622</v>
      </c>
      <c r="C33" s="767"/>
    </row>
    <row r="34" spans="1:3">
      <c r="A34" s="770" t="s">
        <v>502</v>
      </c>
      <c r="B34" s="769" t="s">
        <v>1617</v>
      </c>
      <c r="C34" s="767"/>
    </row>
    <row r="35" spans="1:3">
      <c r="A35" s="770" t="s">
        <v>503</v>
      </c>
      <c r="B35" s="769" t="s">
        <v>1617</v>
      </c>
      <c r="C35" s="767"/>
    </row>
    <row r="36" spans="1:3">
      <c r="A36" s="770" t="s">
        <v>504</v>
      </c>
      <c r="B36" s="769" t="s">
        <v>1617</v>
      </c>
      <c r="C36" s="767"/>
    </row>
    <row r="37" spans="1:3">
      <c r="A37" s="770" t="s">
        <v>505</v>
      </c>
      <c r="B37" s="769" t="s">
        <v>1617</v>
      </c>
      <c r="C37" s="767"/>
    </row>
    <row r="38" spans="1:3">
      <c r="A38" s="770" t="s">
        <v>506</v>
      </c>
      <c r="B38" s="769" t="s">
        <v>1617</v>
      </c>
      <c r="C38" s="767"/>
    </row>
    <row r="39" spans="1:3">
      <c r="A39" s="768">
        <v>16</v>
      </c>
      <c r="B39" s="769" t="s">
        <v>1623</v>
      </c>
      <c r="C39" s="767"/>
    </row>
    <row r="40" spans="1:3">
      <c r="A40" s="770" t="s">
        <v>507</v>
      </c>
      <c r="B40" s="769" t="s">
        <v>1617</v>
      </c>
      <c r="C40" s="767"/>
    </row>
    <row r="41" spans="1:3">
      <c r="A41" s="770" t="s">
        <v>508</v>
      </c>
      <c r="B41" s="769" t="s">
        <v>1617</v>
      </c>
      <c r="C41" s="767"/>
    </row>
    <row r="42" spans="1:3">
      <c r="A42" s="770" t="s">
        <v>509</v>
      </c>
      <c r="B42" s="769" t="s">
        <v>1617</v>
      </c>
      <c r="C42" s="767"/>
    </row>
    <row r="43" spans="1:3">
      <c r="A43" s="770" t="s">
        <v>510</v>
      </c>
      <c r="B43" s="769" t="s">
        <v>1617</v>
      </c>
      <c r="C43" s="767"/>
    </row>
    <row r="44" spans="1:3">
      <c r="A44" s="770" t="s">
        <v>511</v>
      </c>
      <c r="B44" s="769" t="s">
        <v>1617</v>
      </c>
      <c r="C44" s="767"/>
    </row>
    <row r="45" spans="1:3">
      <c r="A45" s="768">
        <v>17</v>
      </c>
      <c r="B45" s="769" t="s">
        <v>1624</v>
      </c>
      <c r="C45" s="767"/>
    </row>
    <row r="46" spans="1:3">
      <c r="A46" s="770" t="s">
        <v>512</v>
      </c>
      <c r="B46" s="769" t="s">
        <v>1617</v>
      </c>
      <c r="C46" s="767"/>
    </row>
    <row r="47" spans="1:3">
      <c r="A47" s="770" t="s">
        <v>513</v>
      </c>
      <c r="B47" s="769" t="s">
        <v>1617</v>
      </c>
      <c r="C47" s="767"/>
    </row>
    <row r="48" spans="1:3">
      <c r="A48" s="770" t="s">
        <v>514</v>
      </c>
      <c r="B48" s="769" t="s">
        <v>1617</v>
      </c>
      <c r="C48" s="767"/>
    </row>
    <row r="49" spans="1:3">
      <c r="A49" s="770" t="s">
        <v>515</v>
      </c>
      <c r="B49" s="769" t="s">
        <v>1617</v>
      </c>
      <c r="C49" s="767"/>
    </row>
    <row r="50" spans="1:3">
      <c r="A50" s="770" t="s">
        <v>516</v>
      </c>
      <c r="B50" s="769" t="s">
        <v>1617</v>
      </c>
      <c r="C50" s="767"/>
    </row>
    <row r="51" spans="1:3">
      <c r="A51" s="768">
        <v>18</v>
      </c>
      <c r="B51" s="769" t="s">
        <v>1625</v>
      </c>
      <c r="C51" s="767"/>
    </row>
    <row r="52" spans="1:3">
      <c r="A52" s="770" t="s">
        <v>517</v>
      </c>
      <c r="B52" s="769" t="s">
        <v>1617</v>
      </c>
      <c r="C52" s="767"/>
    </row>
    <row r="53" spans="1:3">
      <c r="A53" s="770" t="s">
        <v>518</v>
      </c>
      <c r="B53" s="769" t="s">
        <v>1617</v>
      </c>
      <c r="C53" s="767"/>
    </row>
    <row r="54" spans="1:3">
      <c r="A54" s="770" t="s">
        <v>519</v>
      </c>
      <c r="B54" s="769" t="s">
        <v>1617</v>
      </c>
      <c r="C54" s="767"/>
    </row>
    <row r="55" spans="1:3">
      <c r="A55" s="770" t="s">
        <v>520</v>
      </c>
      <c r="B55" s="769" t="s">
        <v>1617</v>
      </c>
      <c r="C55" s="767"/>
    </row>
    <row r="56" spans="1:3">
      <c r="A56" s="770" t="s">
        <v>521</v>
      </c>
      <c r="B56" s="769" t="s">
        <v>1617</v>
      </c>
      <c r="C56" s="767"/>
    </row>
    <row r="57" spans="1:3" ht="25.5">
      <c r="A57" s="768">
        <v>19</v>
      </c>
      <c r="B57" s="769" t="s">
        <v>1626</v>
      </c>
      <c r="C57" s="767"/>
    </row>
    <row r="58" spans="1:3">
      <c r="A58" s="770" t="s">
        <v>522</v>
      </c>
      <c r="B58" s="769" t="s">
        <v>1617</v>
      </c>
      <c r="C58" s="767"/>
    </row>
    <row r="59" spans="1:3">
      <c r="A59" s="770" t="s">
        <v>523</v>
      </c>
      <c r="B59" s="769" t="s">
        <v>1617</v>
      </c>
      <c r="C59" s="767"/>
    </row>
    <row r="60" spans="1:3">
      <c r="A60" s="765">
        <v>2</v>
      </c>
      <c r="B60" s="766" t="s">
        <v>133</v>
      </c>
      <c r="C60" s="767"/>
    </row>
    <row r="61" spans="1:3">
      <c r="A61" s="768">
        <v>2.1</v>
      </c>
      <c r="B61" s="769" t="s">
        <v>1627</v>
      </c>
      <c r="C61" s="767"/>
    </row>
    <row r="62" spans="1:3">
      <c r="A62" s="768">
        <v>2.2000000000000002</v>
      </c>
      <c r="B62" s="769" t="s">
        <v>1628</v>
      </c>
      <c r="C62" s="767"/>
    </row>
    <row r="63" spans="1:3">
      <c r="A63" s="768">
        <v>2.2999999999999998</v>
      </c>
      <c r="B63" s="769" t="s">
        <v>1629</v>
      </c>
      <c r="C63" s="767"/>
    </row>
    <row r="64" spans="1:3">
      <c r="A64" s="768">
        <v>2.4</v>
      </c>
      <c r="B64" s="769" t="s">
        <v>1630</v>
      </c>
      <c r="C64" s="767"/>
    </row>
    <row r="65" spans="1:3">
      <c r="A65" s="768">
        <v>2.5</v>
      </c>
      <c r="B65" s="769" t="s">
        <v>1631</v>
      </c>
      <c r="C65" s="767"/>
    </row>
    <row r="66" spans="1:3">
      <c r="A66" s="765">
        <v>3</v>
      </c>
      <c r="B66" s="766" t="s">
        <v>742</v>
      </c>
      <c r="C66" s="767"/>
    </row>
    <row r="67" spans="1:3">
      <c r="A67" s="768">
        <v>3.1</v>
      </c>
      <c r="B67" s="769" t="s">
        <v>1632</v>
      </c>
      <c r="C67" s="767"/>
    </row>
    <row r="68" spans="1:3" ht="25.5">
      <c r="A68" s="768">
        <v>3.9</v>
      </c>
      <c r="B68" s="771" t="s">
        <v>1633</v>
      </c>
      <c r="C68" s="767"/>
    </row>
    <row r="69" spans="1:3">
      <c r="A69" s="765">
        <v>4</v>
      </c>
      <c r="B69" s="769" t="s">
        <v>137</v>
      </c>
      <c r="C69" s="767"/>
    </row>
    <row r="70" spans="1:3" ht="25.5">
      <c r="A70" s="768">
        <v>4.0999999999999996</v>
      </c>
      <c r="B70" s="769" t="s">
        <v>1634</v>
      </c>
      <c r="C70" s="767"/>
    </row>
    <row r="71" spans="1:3" s="644" customFormat="1">
      <c r="A71" s="768" t="s">
        <v>130</v>
      </c>
      <c r="B71" s="769"/>
      <c r="C71" s="767"/>
    </row>
    <row r="72" spans="1:3" s="644" customFormat="1">
      <c r="A72" s="768" t="s">
        <v>132</v>
      </c>
      <c r="B72" s="769"/>
      <c r="C72" s="767"/>
    </row>
    <row r="73" spans="1:3">
      <c r="A73" s="768">
        <v>4.2</v>
      </c>
      <c r="B73" s="769" t="s">
        <v>1635</v>
      </c>
      <c r="C73" s="767"/>
    </row>
    <row r="74" spans="1:3">
      <c r="A74" s="768">
        <v>4.3</v>
      </c>
      <c r="B74" s="769" t="s">
        <v>1636</v>
      </c>
      <c r="C74" s="767"/>
    </row>
    <row r="75" spans="1:3" s="644" customFormat="1">
      <c r="A75" s="768" t="s">
        <v>146</v>
      </c>
      <c r="B75" s="769"/>
      <c r="C75" s="767"/>
    </row>
    <row r="76" spans="1:3" s="644" customFormat="1">
      <c r="A76" s="768" t="s">
        <v>148</v>
      </c>
      <c r="B76" s="769"/>
      <c r="C76" s="767"/>
    </row>
    <row r="77" spans="1:3">
      <c r="A77" s="768">
        <v>4.4000000000000004</v>
      </c>
      <c r="B77" s="769" t="s">
        <v>1637</v>
      </c>
      <c r="C77" s="767"/>
    </row>
    <row r="78" spans="1:3" s="644" customFormat="1">
      <c r="A78" s="768" t="s">
        <v>1669</v>
      </c>
      <c r="B78" s="769"/>
      <c r="C78" s="767"/>
    </row>
    <row r="79" spans="1:3" s="644" customFormat="1">
      <c r="A79" s="768" t="s">
        <v>1670</v>
      </c>
      <c r="B79" s="769"/>
      <c r="C79" s="767"/>
    </row>
    <row r="80" spans="1:3">
      <c r="A80" s="768">
        <v>4.5</v>
      </c>
      <c r="B80" s="769" t="s">
        <v>1638</v>
      </c>
      <c r="C80" s="767"/>
    </row>
    <row r="81" spans="1:3" ht="25.5">
      <c r="A81" s="768">
        <v>4.9000000000000004</v>
      </c>
      <c r="B81" s="771" t="s">
        <v>1639</v>
      </c>
      <c r="C81" s="767"/>
    </row>
    <row r="82" spans="1:3">
      <c r="A82" s="765">
        <v>5</v>
      </c>
      <c r="B82" s="769" t="s">
        <v>282</v>
      </c>
      <c r="C82" s="767"/>
    </row>
    <row r="83" spans="1:3">
      <c r="A83" s="768">
        <v>5.0999999999999996</v>
      </c>
      <c r="B83" s="769" t="s">
        <v>282</v>
      </c>
      <c r="C83" s="767"/>
    </row>
    <row r="84" spans="1:3" s="644" customFormat="1">
      <c r="A84" s="768" t="s">
        <v>159</v>
      </c>
      <c r="B84" s="769"/>
      <c r="C84" s="767"/>
    </row>
    <row r="85" spans="1:3" s="644" customFormat="1">
      <c r="A85" s="768" t="s">
        <v>161</v>
      </c>
      <c r="B85" s="769"/>
      <c r="C85" s="767"/>
    </row>
    <row r="86" spans="1:3">
      <c r="A86" s="768">
        <v>5.2</v>
      </c>
      <c r="B86" s="769" t="s">
        <v>1640</v>
      </c>
      <c r="C86" s="767"/>
    </row>
    <row r="87" spans="1:3" ht="25.5">
      <c r="A87" s="768">
        <v>5.9</v>
      </c>
      <c r="B87" s="771" t="s">
        <v>1641</v>
      </c>
      <c r="C87" s="767"/>
    </row>
    <row r="88" spans="1:3">
      <c r="A88" s="765">
        <v>6</v>
      </c>
      <c r="B88" s="769" t="s">
        <v>283</v>
      </c>
      <c r="C88" s="767"/>
    </row>
    <row r="89" spans="1:3">
      <c r="A89" s="768">
        <v>6.1</v>
      </c>
      <c r="B89" s="769" t="s">
        <v>1326</v>
      </c>
      <c r="C89" s="767"/>
    </row>
    <row r="90" spans="1:3" s="644" customFormat="1">
      <c r="A90" s="768" t="s">
        <v>1671</v>
      </c>
      <c r="B90" s="769"/>
      <c r="C90" s="767"/>
    </row>
    <row r="91" spans="1:3" s="644" customFormat="1">
      <c r="A91" s="768" t="s">
        <v>1672</v>
      </c>
      <c r="B91" s="769"/>
      <c r="C91" s="767"/>
    </row>
    <row r="92" spans="1:3">
      <c r="A92" s="768">
        <v>6.2</v>
      </c>
      <c r="B92" s="769" t="s">
        <v>1642</v>
      </c>
      <c r="C92" s="767"/>
    </row>
    <row r="93" spans="1:3" s="644" customFormat="1">
      <c r="A93" s="768" t="s">
        <v>1673</v>
      </c>
      <c r="B93" s="769"/>
      <c r="C93" s="767"/>
    </row>
    <row r="94" spans="1:3" s="644" customFormat="1">
      <c r="A94" s="768" t="s">
        <v>1674</v>
      </c>
      <c r="B94" s="769"/>
      <c r="C94" s="767"/>
    </row>
    <row r="95" spans="1:3">
      <c r="A95" s="768">
        <v>6.3</v>
      </c>
      <c r="B95" s="769" t="s">
        <v>1643</v>
      </c>
      <c r="C95" s="767"/>
    </row>
    <row r="96" spans="1:3" ht="25.5">
      <c r="A96" s="768">
        <v>6.9</v>
      </c>
      <c r="B96" s="771" t="s">
        <v>1644</v>
      </c>
      <c r="C96" s="767"/>
    </row>
    <row r="97" spans="1:3">
      <c r="A97" s="765">
        <v>7</v>
      </c>
      <c r="B97" s="769" t="s">
        <v>1645</v>
      </c>
      <c r="C97" s="767"/>
    </row>
    <row r="98" spans="1:3" ht="25.5">
      <c r="A98" s="768">
        <v>7.1</v>
      </c>
      <c r="B98" s="769" t="s">
        <v>1646</v>
      </c>
      <c r="C98" s="767"/>
    </row>
    <row r="99" spans="1:3" ht="25.5">
      <c r="A99" s="768">
        <v>7.2</v>
      </c>
      <c r="B99" s="769" t="s">
        <v>1647</v>
      </c>
      <c r="C99" s="767"/>
    </row>
    <row r="100" spans="1:3" ht="25.5">
      <c r="A100" s="768">
        <v>7.3</v>
      </c>
      <c r="B100" s="769" t="s">
        <v>1648</v>
      </c>
      <c r="C100" s="767"/>
    </row>
    <row r="101" spans="1:3" ht="38.25">
      <c r="A101" s="768">
        <v>7.4</v>
      </c>
      <c r="B101" s="769" t="s">
        <v>1649</v>
      </c>
      <c r="C101" s="767"/>
    </row>
    <row r="102" spans="1:3" ht="38.25">
      <c r="A102" s="768">
        <v>7.5</v>
      </c>
      <c r="B102" s="769" t="s">
        <v>1650</v>
      </c>
      <c r="C102" s="767"/>
    </row>
    <row r="103" spans="1:3" ht="38.25">
      <c r="A103" s="768">
        <v>7.6</v>
      </c>
      <c r="B103" s="769" t="s">
        <v>1651</v>
      </c>
      <c r="C103" s="767"/>
    </row>
    <row r="104" spans="1:3" ht="25.5">
      <c r="A104" s="768">
        <v>7.7</v>
      </c>
      <c r="B104" s="769" t="s">
        <v>1652</v>
      </c>
      <c r="C104" s="767"/>
    </row>
    <row r="105" spans="1:3" ht="25.5">
      <c r="A105" s="768">
        <v>7.8</v>
      </c>
      <c r="B105" s="769" t="s">
        <v>1653</v>
      </c>
      <c r="C105" s="767"/>
    </row>
    <row r="106" spans="1:3">
      <c r="A106" s="768">
        <v>7.9</v>
      </c>
      <c r="B106" s="769" t="s">
        <v>1654</v>
      </c>
      <c r="C106" s="767"/>
    </row>
    <row r="107" spans="1:3" ht="25.5">
      <c r="A107" s="765">
        <v>8</v>
      </c>
      <c r="B107" s="769" t="s">
        <v>1361</v>
      </c>
      <c r="C107" s="767"/>
    </row>
    <row r="108" spans="1:3">
      <c r="A108" s="768">
        <v>8.1</v>
      </c>
      <c r="B108" s="769" t="s">
        <v>230</v>
      </c>
      <c r="C108" s="767"/>
    </row>
    <row r="109" spans="1:3">
      <c r="A109" s="768">
        <v>8.1999999999999993</v>
      </c>
      <c r="B109" s="769" t="s">
        <v>1655</v>
      </c>
      <c r="C109" s="767"/>
    </row>
    <row r="110" spans="1:3">
      <c r="A110" s="768">
        <v>8.3000000000000007</v>
      </c>
      <c r="B110" s="769" t="s">
        <v>188</v>
      </c>
      <c r="C110" s="767"/>
    </row>
    <row r="111" spans="1:3">
      <c r="A111" s="768">
        <v>8.4</v>
      </c>
      <c r="B111" s="769" t="s">
        <v>1656</v>
      </c>
      <c r="C111" s="767"/>
    </row>
    <row r="112" spans="1:3">
      <c r="A112" s="768">
        <v>8.5</v>
      </c>
      <c r="B112" s="769" t="s">
        <v>1657</v>
      </c>
      <c r="C112" s="767"/>
    </row>
    <row r="113" spans="1:3" ht="25.5">
      <c r="A113" s="765">
        <v>9</v>
      </c>
      <c r="B113" s="769" t="s">
        <v>1658</v>
      </c>
      <c r="C113" s="767"/>
    </row>
    <row r="114" spans="1:3">
      <c r="A114" s="768">
        <v>9.1</v>
      </c>
      <c r="B114" s="769" t="s">
        <v>1659</v>
      </c>
      <c r="C114" s="767"/>
    </row>
    <row r="115" spans="1:3">
      <c r="A115" s="768">
        <v>9.1999999999999993</v>
      </c>
      <c r="B115" s="769" t="s">
        <v>1660</v>
      </c>
      <c r="C115" s="767"/>
    </row>
    <row r="116" spans="1:3">
      <c r="A116" s="768">
        <v>9.3000000000000007</v>
      </c>
      <c r="B116" s="769" t="s">
        <v>1661</v>
      </c>
      <c r="C116" s="767"/>
    </row>
    <row r="117" spans="1:3">
      <c r="A117" s="768">
        <v>9.4</v>
      </c>
      <c r="B117" s="769" t="s">
        <v>1662</v>
      </c>
      <c r="C117" s="767"/>
    </row>
    <row r="118" spans="1:3">
      <c r="A118" s="768">
        <v>9.5</v>
      </c>
      <c r="B118" s="769" t="s">
        <v>1663</v>
      </c>
      <c r="C118" s="767"/>
    </row>
    <row r="119" spans="1:3">
      <c r="A119" s="768">
        <v>9.6</v>
      </c>
      <c r="B119" s="769" t="s">
        <v>1664</v>
      </c>
      <c r="C119" s="767"/>
    </row>
    <row r="120" spans="1:3" ht="25.5">
      <c r="A120" s="768">
        <v>9.6999999999999993</v>
      </c>
      <c r="B120" s="769" t="s">
        <v>1665</v>
      </c>
      <c r="C120" s="767"/>
    </row>
    <row r="121" spans="1:3">
      <c r="A121" s="765">
        <v>0</v>
      </c>
      <c r="B121" s="769" t="s">
        <v>531</v>
      </c>
      <c r="C121" s="767"/>
    </row>
    <row r="122" spans="1:3">
      <c r="A122" s="768">
        <v>0.1</v>
      </c>
      <c r="B122" s="769" t="s">
        <v>1666</v>
      </c>
      <c r="C122" s="767"/>
    </row>
    <row r="123" spans="1:3">
      <c r="A123" s="768">
        <v>0.2</v>
      </c>
      <c r="B123" s="769" t="s">
        <v>1667</v>
      </c>
      <c r="C123" s="767"/>
    </row>
    <row r="124" spans="1:3">
      <c r="A124" s="768">
        <v>0.3</v>
      </c>
      <c r="B124" s="769" t="s">
        <v>1668</v>
      </c>
      <c r="C124" s="767"/>
    </row>
    <row r="125" spans="1:3">
      <c r="A125" s="225"/>
      <c r="B125" s="228" t="s">
        <v>216</v>
      </c>
      <c r="C125" s="229"/>
    </row>
  </sheetData>
  <mergeCells count="3">
    <mergeCell ref="A2:C2"/>
    <mergeCell ref="A3:C3"/>
    <mergeCell ref="A4:C4"/>
  </mergeCells>
  <pageMargins left="0.70866141732283472" right="0.70866141732283472" top="0.74803149606299213" bottom="0.74803149606299213" header="0.31496062992125984" footer="0.31496062992125984"/>
  <pageSetup fitToHeight="0" orientation="portrait" verticalDpi="300" r:id="rId1"/>
  <headerFooter>
    <oddHeader>&amp;L&amp;"Arial,Normal"&amp;10ANEXOS&amp;R&amp;"Arial,Normal"&amp;10&amp;K000000A7</oddHeader>
    <oddFooter>&amp;C&amp;"Arial,Cursiva"&amp;10&amp;K000000“Bajo protesta de decir verdad declaramos que los Estados Financieros y sus notas, 
son razonablemente correctos y son responsabilidad del emisor”&amp;R&amp;"Arial,Normal"&amp;10&amp;K000000&amp;P/&amp;N</oddFooter>
  </headerFooter>
  <rowBreaks count="3" manualBreakCount="3">
    <brk id="46" max="2" man="1"/>
    <brk id="82" max="2" man="1"/>
    <brk id="111" max="2"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1495</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 Notas de Gestión Administrativa
7.GA.1</oddHeader>
    <oddFooter>&amp;C&amp;"Arial,Cursiva"&amp;10“Bajo protesta de decir verdad declaramos que los Estados Financieros y sus notas, son razonablemente correctos y son responsabilidad del emisor”</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680</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Gestión Administrativa
7.GA.2</oddHeader>
    <oddFooter>&amp;C&amp;"Arial,Cursiva"&amp;10“Bajo protesta de decir verdad declaramos que los Estados Financieros y sus notas, son razonablemente correctos y son responsabilidad del emisor”</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1496</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7.GA.3</oddHeader>
    <oddFooter>&amp;C&amp;"Arial,Cursiva"&amp;8“Bajo protesta de decir verdad declaramos que los Estados Financieros y sus notas, son razonablemente correctos y son responsabilidad del emisor”</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1497</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7.GA.4</oddHeader>
    <oddFooter>&amp;C&amp;"Arial,Cursiva"&amp;10“Bajo protesta de decir verdad declaramos que los Estados Financieros y sus notas, son razonablemente correctos y son responsabilidad del emisor”</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1498</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7.GA.5</oddHeader>
    <oddFooter>&amp;C&amp;"Arial,Cursiva"&amp;10“Bajo protesta de decir verdad declaramos que los Estados Financieros y sus notas, son razonablemente correctos y son responsabilidad del emisor”</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1499</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7.GA.6</oddHeader>
    <oddFooter>&amp;C&amp;"Arial,Cursiva"&amp;10“Bajo protesta de decir verdad declaramos que los Estados Financieros y sus notas, son razonablemente correctos y son responsabilidad del emisor”</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opLeftCell="A10" zoomScaleNormal="100" workbookViewId="0">
      <selection activeCell="M13" sqref="M13"/>
    </sheetView>
  </sheetViews>
  <sheetFormatPr baseColWidth="10" defaultRowHeight="15"/>
  <cols>
    <col min="1" max="16384" width="11.42578125" style="644"/>
  </cols>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1531</v>
      </c>
      <c r="B3" s="994"/>
      <c r="C3" s="994"/>
      <c r="D3" s="994"/>
      <c r="E3" s="994"/>
      <c r="F3" s="994"/>
      <c r="G3" s="994"/>
      <c r="H3" s="994"/>
    </row>
    <row r="4" spans="1:8" ht="15.75" thickBot="1">
      <c r="A4" s="645"/>
      <c r="B4" s="645"/>
      <c r="C4" s="645"/>
      <c r="D4" s="645"/>
      <c r="E4" s="645"/>
      <c r="F4" s="645"/>
      <c r="G4" s="645"/>
      <c r="H4" s="645"/>
    </row>
    <row r="5" spans="1:8">
      <c r="A5" s="344"/>
      <c r="B5" s="345"/>
      <c r="C5" s="345"/>
      <c r="D5" s="345"/>
      <c r="E5" s="345"/>
      <c r="F5" s="345"/>
      <c r="G5" s="345"/>
      <c r="H5" s="346"/>
    </row>
    <row r="6" spans="1:8">
      <c r="A6" s="338"/>
      <c r="B6" s="339"/>
      <c r="C6" s="339"/>
      <c r="D6" s="339"/>
      <c r="E6" s="339"/>
      <c r="F6" s="339"/>
      <c r="G6" s="339"/>
      <c r="H6" s="340"/>
    </row>
    <row r="7" spans="1:8" ht="15" customHeight="1">
      <c r="A7" s="995" t="s">
        <v>1532</v>
      </c>
      <c r="B7" s="996"/>
      <c r="C7" s="996"/>
      <c r="D7" s="996"/>
      <c r="E7" s="996"/>
      <c r="F7" s="996"/>
      <c r="G7" s="996"/>
      <c r="H7" s="997"/>
    </row>
    <row r="8" spans="1:8">
      <c r="A8" s="995"/>
      <c r="B8" s="996"/>
      <c r="C8" s="996"/>
      <c r="D8" s="996"/>
      <c r="E8" s="996"/>
      <c r="F8" s="996"/>
      <c r="G8" s="996"/>
      <c r="H8" s="997"/>
    </row>
    <row r="9" spans="1:8">
      <c r="A9" s="995"/>
      <c r="B9" s="996"/>
      <c r="C9" s="996"/>
      <c r="D9" s="996"/>
      <c r="E9" s="996"/>
      <c r="F9" s="996"/>
      <c r="G9" s="996"/>
      <c r="H9" s="997"/>
    </row>
    <row r="10" spans="1:8">
      <c r="A10" s="995"/>
      <c r="B10" s="996"/>
      <c r="C10" s="996"/>
      <c r="D10" s="996"/>
      <c r="E10" s="996"/>
      <c r="F10" s="996"/>
      <c r="G10" s="996"/>
      <c r="H10" s="997"/>
    </row>
    <row r="11" spans="1:8">
      <c r="A11" s="995"/>
      <c r="B11" s="996"/>
      <c r="C11" s="996"/>
      <c r="D11" s="996"/>
      <c r="E11" s="996"/>
      <c r="F11" s="996"/>
      <c r="G11" s="996"/>
      <c r="H11" s="997"/>
    </row>
    <row r="12" spans="1:8">
      <c r="A12" s="995"/>
      <c r="B12" s="996"/>
      <c r="C12" s="996"/>
      <c r="D12" s="996"/>
      <c r="E12" s="996"/>
      <c r="F12" s="996"/>
      <c r="G12" s="996"/>
      <c r="H12" s="997"/>
    </row>
    <row r="13" spans="1:8">
      <c r="A13" s="995"/>
      <c r="B13" s="996"/>
      <c r="C13" s="996"/>
      <c r="D13" s="996"/>
      <c r="E13" s="996"/>
      <c r="F13" s="996"/>
      <c r="G13" s="996"/>
      <c r="H13" s="997"/>
    </row>
    <row r="14" spans="1:8">
      <c r="A14" s="995"/>
      <c r="B14" s="996"/>
      <c r="C14" s="996"/>
      <c r="D14" s="996"/>
      <c r="E14" s="996"/>
      <c r="F14" s="996"/>
      <c r="G14" s="996"/>
      <c r="H14" s="997"/>
    </row>
    <row r="15" spans="1:8">
      <c r="A15" s="995"/>
      <c r="B15" s="996"/>
      <c r="C15" s="996"/>
      <c r="D15" s="996"/>
      <c r="E15" s="996"/>
      <c r="F15" s="996"/>
      <c r="G15" s="996"/>
      <c r="H15" s="997"/>
    </row>
    <row r="16" spans="1:8">
      <c r="A16" s="995"/>
      <c r="B16" s="996"/>
      <c r="C16" s="996"/>
      <c r="D16" s="996"/>
      <c r="E16" s="996"/>
      <c r="F16" s="996"/>
      <c r="G16" s="996"/>
      <c r="H16" s="997"/>
    </row>
    <row r="17" spans="1:8">
      <c r="A17" s="995"/>
      <c r="B17" s="996"/>
      <c r="C17" s="996"/>
      <c r="D17" s="996"/>
      <c r="E17" s="996"/>
      <c r="F17" s="996"/>
      <c r="G17" s="996"/>
      <c r="H17" s="997"/>
    </row>
    <row r="18" spans="1:8">
      <c r="A18" s="995"/>
      <c r="B18" s="996"/>
      <c r="C18" s="996"/>
      <c r="D18" s="996"/>
      <c r="E18" s="996"/>
      <c r="F18" s="996"/>
      <c r="G18" s="996"/>
      <c r="H18" s="997"/>
    </row>
    <row r="19" spans="1:8">
      <c r="A19" s="995"/>
      <c r="B19" s="996"/>
      <c r="C19" s="996"/>
      <c r="D19" s="996"/>
      <c r="E19" s="996"/>
      <c r="F19" s="996"/>
      <c r="G19" s="996"/>
      <c r="H19" s="997"/>
    </row>
    <row r="20" spans="1:8">
      <c r="A20" s="995"/>
      <c r="B20" s="996"/>
      <c r="C20" s="996"/>
      <c r="D20" s="996"/>
      <c r="E20" s="996"/>
      <c r="F20" s="996"/>
      <c r="G20" s="996"/>
      <c r="H20" s="997"/>
    </row>
    <row r="21" spans="1:8">
      <c r="A21" s="995"/>
      <c r="B21" s="996"/>
      <c r="C21" s="996"/>
      <c r="D21" s="996"/>
      <c r="E21" s="996"/>
      <c r="F21" s="996"/>
      <c r="G21" s="996"/>
      <c r="H21" s="997"/>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4">
    <mergeCell ref="A1:H1"/>
    <mergeCell ref="A2:H2"/>
    <mergeCell ref="A3:H3"/>
    <mergeCell ref="A7:H2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7.GA.7</oddHeader>
    <oddFooter>&amp;C&amp;"Arial,Cursiva"&amp;10“Bajo protesta de decir verdad declaramos que los Estados Financieros y sus notas, son razonablemente correctos y son responsabilidad del emisor”</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7" sqref="K7"/>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1500</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7.GA.8</oddHeader>
    <oddFooter>&amp;C&amp;"Arial,Cursiva"&amp;10“Bajo protesta de decir verdad declaramos que los Estados Financieros y sus notas, son razonablemente correctos y son responsabilidad del emisor”</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activeCell="I13" sqref="I13"/>
    </sheetView>
  </sheetViews>
  <sheetFormatPr baseColWidth="10" defaultRowHeight="15"/>
  <cols>
    <col min="1" max="1" width="54.85546875" style="644" customWidth="1"/>
    <col min="2" max="9" width="9.7109375" style="644" customWidth="1"/>
    <col min="10" max="10" width="11.5703125" style="644" bestFit="1" customWidth="1"/>
    <col min="11" max="11" width="9.7109375" style="644" customWidth="1"/>
    <col min="12" max="12" width="10.85546875" style="644" bestFit="1" customWidth="1"/>
    <col min="13" max="14" width="9.7109375" style="644" customWidth="1"/>
    <col min="15" max="16384" width="11.42578125" style="644"/>
  </cols>
  <sheetData>
    <row r="1" spans="1:14">
      <c r="A1" s="998" t="s">
        <v>1714</v>
      </c>
      <c r="B1" s="998"/>
      <c r="C1" s="998"/>
      <c r="D1" s="998"/>
      <c r="E1" s="998"/>
      <c r="F1" s="998"/>
      <c r="G1" s="998"/>
      <c r="H1" s="998"/>
      <c r="I1" s="998"/>
      <c r="J1" s="998"/>
      <c r="K1" s="998"/>
      <c r="L1" s="998"/>
      <c r="M1" s="998"/>
      <c r="N1" s="998"/>
    </row>
    <row r="2" spans="1:14">
      <c r="A2" s="998" t="s">
        <v>461</v>
      </c>
      <c r="B2" s="998"/>
      <c r="C2" s="998"/>
      <c r="D2" s="998"/>
      <c r="E2" s="998"/>
      <c r="F2" s="998"/>
      <c r="G2" s="998"/>
      <c r="H2" s="998"/>
      <c r="I2" s="998"/>
      <c r="J2" s="998"/>
      <c r="K2" s="998"/>
      <c r="L2" s="998"/>
      <c r="M2" s="998"/>
      <c r="N2" s="998"/>
    </row>
    <row r="3" spans="1:14">
      <c r="A3" s="998" t="s">
        <v>1716</v>
      </c>
      <c r="B3" s="998"/>
      <c r="C3" s="998"/>
      <c r="D3" s="998"/>
      <c r="E3" s="998"/>
      <c r="F3" s="998"/>
      <c r="G3" s="998"/>
      <c r="H3" s="998"/>
      <c r="I3" s="998"/>
      <c r="J3" s="998"/>
      <c r="K3" s="998"/>
      <c r="L3" s="998"/>
      <c r="M3" s="998"/>
      <c r="N3" s="998"/>
    </row>
    <row r="4" spans="1:14">
      <c r="A4" s="998" t="s">
        <v>528</v>
      </c>
      <c r="B4" s="998"/>
      <c r="C4" s="998"/>
      <c r="D4" s="998"/>
      <c r="E4" s="998"/>
      <c r="F4" s="998"/>
      <c r="G4" s="998"/>
      <c r="H4" s="998"/>
      <c r="I4" s="998"/>
      <c r="J4" s="998"/>
      <c r="K4" s="998"/>
      <c r="L4" s="998"/>
      <c r="M4" s="998"/>
      <c r="N4" s="998"/>
    </row>
    <row r="5" spans="1:14">
      <c r="A5" s="836" t="s">
        <v>1723</v>
      </c>
      <c r="B5" s="837" t="s">
        <v>681</v>
      </c>
      <c r="C5" s="838" t="s">
        <v>682</v>
      </c>
      <c r="D5" s="837" t="s">
        <v>683</v>
      </c>
      <c r="E5" s="837" t="s">
        <v>684</v>
      </c>
      <c r="F5" s="837" t="s">
        <v>685</v>
      </c>
      <c r="G5" s="837" t="s">
        <v>686</v>
      </c>
      <c r="H5" s="837" t="s">
        <v>687</v>
      </c>
      <c r="I5" s="837" t="s">
        <v>688</v>
      </c>
      <c r="J5" s="837" t="s">
        <v>689</v>
      </c>
      <c r="K5" s="837" t="s">
        <v>690</v>
      </c>
      <c r="L5" s="837" t="s">
        <v>691</v>
      </c>
      <c r="M5" s="837" t="s">
        <v>692</v>
      </c>
      <c r="N5" s="837" t="s">
        <v>285</v>
      </c>
    </row>
    <row r="6" spans="1:14">
      <c r="A6" s="766" t="s">
        <v>1717</v>
      </c>
      <c r="B6" s="839"/>
      <c r="C6" s="839"/>
      <c r="D6" s="839"/>
      <c r="E6" s="839"/>
      <c r="F6" s="839"/>
      <c r="G6" s="839"/>
      <c r="H6" s="839"/>
      <c r="I6" s="839"/>
      <c r="J6" s="839"/>
      <c r="K6" s="839"/>
      <c r="L6" s="839"/>
      <c r="M6" s="839"/>
      <c r="N6" s="839"/>
    </row>
    <row r="7" spans="1:14">
      <c r="A7" s="840" t="s">
        <v>131</v>
      </c>
      <c r="B7" s="839"/>
      <c r="C7" s="839"/>
      <c r="D7" s="839"/>
      <c r="E7" s="839"/>
      <c r="F7" s="839"/>
      <c r="G7" s="839"/>
      <c r="H7" s="839"/>
      <c r="I7" s="839"/>
      <c r="J7" s="839"/>
      <c r="K7" s="839"/>
      <c r="L7" s="839"/>
      <c r="M7" s="839"/>
      <c r="N7" s="839">
        <f>SUM(B7:M7)</f>
        <v>0</v>
      </c>
    </row>
    <row r="8" spans="1:14">
      <c r="A8" s="840" t="s">
        <v>227</v>
      </c>
      <c r="B8" s="839"/>
      <c r="C8" s="839"/>
      <c r="D8" s="839"/>
      <c r="E8" s="839"/>
      <c r="F8" s="839"/>
      <c r="G8" s="839"/>
      <c r="H8" s="839"/>
      <c r="I8" s="839"/>
      <c r="J8" s="839"/>
      <c r="K8" s="839"/>
      <c r="L8" s="839"/>
      <c r="M8" s="839"/>
      <c r="N8" s="839">
        <f t="shared" ref="N8:N22" si="0">SUM(B8:M8)</f>
        <v>0</v>
      </c>
    </row>
    <row r="9" spans="1:14">
      <c r="A9" s="840" t="s">
        <v>135</v>
      </c>
      <c r="B9" s="839"/>
      <c r="C9" s="839"/>
      <c r="D9" s="839"/>
      <c r="E9" s="839"/>
      <c r="F9" s="839"/>
      <c r="G9" s="839"/>
      <c r="H9" s="839"/>
      <c r="I9" s="839"/>
      <c r="J9" s="839"/>
      <c r="K9" s="839"/>
      <c r="L9" s="839"/>
      <c r="M9" s="839"/>
      <c r="N9" s="839">
        <f t="shared" si="0"/>
        <v>0</v>
      </c>
    </row>
    <row r="10" spans="1:14">
      <c r="A10" s="840" t="s">
        <v>137</v>
      </c>
      <c r="B10" s="839"/>
      <c r="C10" s="839"/>
      <c r="D10" s="839"/>
      <c r="E10" s="839"/>
      <c r="F10" s="839"/>
      <c r="G10" s="839"/>
      <c r="H10" s="839"/>
      <c r="I10" s="839"/>
      <c r="J10" s="839"/>
      <c r="K10" s="839"/>
      <c r="L10" s="839"/>
      <c r="M10" s="839"/>
      <c r="N10" s="839">
        <f t="shared" si="0"/>
        <v>0</v>
      </c>
    </row>
    <row r="11" spans="1:14">
      <c r="A11" s="840" t="s">
        <v>282</v>
      </c>
      <c r="B11" s="839"/>
      <c r="C11" s="839"/>
      <c r="D11" s="839"/>
      <c r="E11" s="839"/>
      <c r="F11" s="839"/>
      <c r="G11" s="839"/>
      <c r="H11" s="839"/>
      <c r="I11" s="839"/>
      <c r="J11" s="839"/>
      <c r="K11" s="839"/>
      <c r="L11" s="839"/>
      <c r="M11" s="839"/>
      <c r="N11" s="839">
        <f t="shared" si="0"/>
        <v>0</v>
      </c>
    </row>
    <row r="12" spans="1:14">
      <c r="A12" s="840" t="s">
        <v>283</v>
      </c>
      <c r="B12" s="839"/>
      <c r="C12" s="839"/>
      <c r="D12" s="839"/>
      <c r="E12" s="839"/>
      <c r="F12" s="839"/>
      <c r="G12" s="839"/>
      <c r="H12" s="839"/>
      <c r="I12" s="839"/>
      <c r="J12" s="839"/>
      <c r="K12" s="839"/>
      <c r="L12" s="839"/>
      <c r="M12" s="839"/>
      <c r="N12" s="839">
        <f t="shared" si="0"/>
        <v>0</v>
      </c>
    </row>
    <row r="13" spans="1:14">
      <c r="A13" s="840" t="s">
        <v>1718</v>
      </c>
      <c r="B13" s="839"/>
      <c r="C13" s="839"/>
      <c r="D13" s="839"/>
      <c r="E13" s="839"/>
      <c r="F13" s="839"/>
      <c r="G13" s="839"/>
      <c r="H13" s="839"/>
      <c r="I13" s="839"/>
      <c r="J13" s="839"/>
      <c r="K13" s="839"/>
      <c r="L13" s="839"/>
      <c r="M13" s="839"/>
      <c r="N13" s="839">
        <f t="shared" si="0"/>
        <v>0</v>
      </c>
    </row>
    <row r="14" spans="1:14" ht="38.25">
      <c r="A14" s="840" t="s">
        <v>1719</v>
      </c>
      <c r="B14" s="841"/>
      <c r="C14" s="841"/>
      <c r="D14" s="841"/>
      <c r="E14" s="841"/>
      <c r="F14" s="841"/>
      <c r="G14" s="841"/>
      <c r="H14" s="841"/>
      <c r="I14" s="841"/>
      <c r="J14" s="841"/>
      <c r="K14" s="841"/>
      <c r="L14" s="841"/>
      <c r="M14" s="841"/>
      <c r="N14" s="839">
        <f t="shared" si="0"/>
        <v>0</v>
      </c>
    </row>
    <row r="15" spans="1:14" ht="25.5">
      <c r="A15" s="840" t="s">
        <v>1720</v>
      </c>
      <c r="B15" s="839"/>
      <c r="C15" s="839"/>
      <c r="D15" s="839"/>
      <c r="E15" s="839"/>
      <c r="F15" s="839"/>
      <c r="G15" s="839"/>
      <c r="H15" s="839"/>
      <c r="I15" s="839"/>
      <c r="J15" s="839"/>
      <c r="K15" s="839"/>
      <c r="L15" s="839"/>
      <c r="M15" s="839"/>
      <c r="N15" s="839">
        <f t="shared" si="0"/>
        <v>0</v>
      </c>
    </row>
    <row r="16" spans="1:14">
      <c r="A16" s="840" t="s">
        <v>1721</v>
      </c>
      <c r="B16" s="839"/>
      <c r="C16" s="839"/>
      <c r="D16" s="839"/>
      <c r="E16" s="839"/>
      <c r="F16" s="839"/>
      <c r="G16" s="839"/>
      <c r="H16" s="839"/>
      <c r="I16" s="839"/>
      <c r="J16" s="839"/>
      <c r="K16" s="839"/>
      <c r="L16" s="839"/>
      <c r="M16" s="839"/>
      <c r="N16" s="839">
        <f t="shared" si="0"/>
        <v>0</v>
      </c>
    </row>
    <row r="17" spans="1:15">
      <c r="A17" s="844" t="s">
        <v>1728</v>
      </c>
      <c r="B17" s="845">
        <f>SUM(B7:B16)</f>
        <v>0</v>
      </c>
      <c r="C17" s="845">
        <f t="shared" ref="C17:N17" si="1">SUM(C7:C16)</f>
        <v>0</v>
      </c>
      <c r="D17" s="845">
        <f t="shared" si="1"/>
        <v>0</v>
      </c>
      <c r="E17" s="845">
        <f t="shared" si="1"/>
        <v>0</v>
      </c>
      <c r="F17" s="845">
        <f t="shared" si="1"/>
        <v>0</v>
      </c>
      <c r="G17" s="845">
        <f t="shared" si="1"/>
        <v>0</v>
      </c>
      <c r="H17" s="845">
        <f t="shared" si="1"/>
        <v>0</v>
      </c>
      <c r="I17" s="845">
        <f t="shared" si="1"/>
        <v>0</v>
      </c>
      <c r="J17" s="845">
        <f t="shared" si="1"/>
        <v>0</v>
      </c>
      <c r="K17" s="845">
        <f t="shared" si="1"/>
        <v>0</v>
      </c>
      <c r="L17" s="845">
        <f t="shared" si="1"/>
        <v>0</v>
      </c>
      <c r="M17" s="845">
        <f t="shared" si="1"/>
        <v>0</v>
      </c>
      <c r="N17" s="845">
        <f t="shared" si="1"/>
        <v>0</v>
      </c>
    </row>
    <row r="18" spans="1:15">
      <c r="A18" s="842"/>
      <c r="B18" s="839"/>
      <c r="C18" s="839"/>
      <c r="D18" s="839"/>
      <c r="E18" s="839"/>
      <c r="F18" s="839"/>
      <c r="G18" s="839"/>
      <c r="H18" s="839"/>
      <c r="I18" s="839"/>
      <c r="J18" s="839"/>
      <c r="K18" s="839"/>
      <c r="L18" s="839"/>
      <c r="M18" s="839"/>
      <c r="N18" s="839"/>
    </row>
    <row r="19" spans="1:15">
      <c r="A19" s="766" t="s">
        <v>1722</v>
      </c>
      <c r="B19" s="841"/>
      <c r="C19" s="841"/>
      <c r="D19" s="841"/>
      <c r="E19" s="841"/>
      <c r="F19" s="841"/>
      <c r="G19" s="841"/>
      <c r="H19" s="841"/>
      <c r="I19" s="841"/>
      <c r="J19" s="841"/>
      <c r="K19" s="841"/>
      <c r="L19" s="841"/>
      <c r="M19" s="841"/>
      <c r="N19" s="839"/>
    </row>
    <row r="20" spans="1:15" ht="38.25">
      <c r="A20" s="840" t="s">
        <v>1719</v>
      </c>
      <c r="B20" s="839"/>
      <c r="C20" s="839"/>
      <c r="D20" s="839"/>
      <c r="E20" s="839"/>
      <c r="F20" s="839"/>
      <c r="G20" s="839"/>
      <c r="H20" s="839"/>
      <c r="I20" s="839"/>
      <c r="J20" s="839"/>
      <c r="K20" s="839"/>
      <c r="L20" s="839"/>
      <c r="M20" s="839"/>
      <c r="N20" s="839">
        <f t="shared" si="0"/>
        <v>0</v>
      </c>
    </row>
    <row r="21" spans="1:15" ht="25.5">
      <c r="A21" s="840" t="s">
        <v>1720</v>
      </c>
      <c r="B21" s="839"/>
      <c r="C21" s="839"/>
      <c r="D21" s="839"/>
      <c r="E21" s="839"/>
      <c r="F21" s="839"/>
      <c r="G21" s="839"/>
      <c r="H21" s="839"/>
      <c r="I21" s="839"/>
      <c r="J21" s="839"/>
      <c r="K21" s="839"/>
      <c r="L21" s="839"/>
      <c r="M21" s="839"/>
      <c r="N21" s="839">
        <f t="shared" si="0"/>
        <v>0</v>
      </c>
    </row>
    <row r="22" spans="1:15">
      <c r="A22" s="840" t="s">
        <v>1721</v>
      </c>
      <c r="B22" s="839"/>
      <c r="C22" s="839"/>
      <c r="D22" s="839"/>
      <c r="E22" s="839"/>
      <c r="F22" s="839"/>
      <c r="G22" s="839"/>
      <c r="H22" s="839"/>
      <c r="I22" s="839"/>
      <c r="J22" s="839"/>
      <c r="K22" s="839"/>
      <c r="L22" s="839"/>
      <c r="M22" s="839"/>
      <c r="N22" s="839">
        <f t="shared" si="0"/>
        <v>0</v>
      </c>
    </row>
    <row r="23" spans="1:15">
      <c r="A23" s="844" t="s">
        <v>1728</v>
      </c>
      <c r="B23" s="845">
        <f>SUM(B20:B22)</f>
        <v>0</v>
      </c>
      <c r="C23" s="845">
        <f t="shared" ref="C23:N23" si="2">SUM(C20:C22)</f>
        <v>0</v>
      </c>
      <c r="D23" s="845">
        <f t="shared" si="2"/>
        <v>0</v>
      </c>
      <c r="E23" s="845">
        <f t="shared" si="2"/>
        <v>0</v>
      </c>
      <c r="F23" s="845">
        <f t="shared" si="2"/>
        <v>0</v>
      </c>
      <c r="G23" s="845">
        <f t="shared" si="2"/>
        <v>0</v>
      </c>
      <c r="H23" s="845">
        <f t="shared" si="2"/>
        <v>0</v>
      </c>
      <c r="I23" s="845">
        <f t="shared" si="2"/>
        <v>0</v>
      </c>
      <c r="J23" s="845">
        <f t="shared" si="2"/>
        <v>0</v>
      </c>
      <c r="K23" s="845">
        <f t="shared" si="2"/>
        <v>0</v>
      </c>
      <c r="L23" s="845">
        <f t="shared" si="2"/>
        <v>0</v>
      </c>
      <c r="M23" s="845">
        <f t="shared" si="2"/>
        <v>0</v>
      </c>
      <c r="N23" s="845">
        <f t="shared" si="2"/>
        <v>0</v>
      </c>
    </row>
    <row r="24" spans="1:15">
      <c r="A24" s="843"/>
      <c r="B24" s="839"/>
      <c r="C24" s="839"/>
      <c r="D24" s="839"/>
      <c r="E24" s="839"/>
      <c r="F24" s="839"/>
      <c r="G24" s="839"/>
      <c r="H24" s="839"/>
      <c r="I24" s="839"/>
      <c r="J24" s="839"/>
      <c r="K24" s="839"/>
      <c r="L24" s="839"/>
      <c r="M24" s="839"/>
      <c r="N24" s="839"/>
    </row>
    <row r="25" spans="1:15">
      <c r="A25" s="836" t="s">
        <v>1727</v>
      </c>
      <c r="B25" s="837" t="s">
        <v>222</v>
      </c>
      <c r="C25" s="837" t="s">
        <v>1724</v>
      </c>
      <c r="D25" s="837" t="s">
        <v>1725</v>
      </c>
      <c r="E25" s="837" t="s">
        <v>1726</v>
      </c>
      <c r="G25" s="846"/>
      <c r="H25" s="846"/>
      <c r="I25" s="846"/>
      <c r="J25" s="846"/>
      <c r="K25" s="846"/>
      <c r="L25" s="846"/>
      <c r="M25" s="846"/>
      <c r="N25" s="846"/>
      <c r="O25" s="846"/>
    </row>
    <row r="26" spans="1:15">
      <c r="A26" s="840" t="s">
        <v>131</v>
      </c>
      <c r="B26" s="839"/>
      <c r="C26" s="839"/>
      <c r="D26" s="839"/>
      <c r="E26" s="839"/>
      <c r="G26" s="846"/>
      <c r="H26" s="846"/>
      <c r="I26" s="846"/>
      <c r="J26" s="846"/>
      <c r="K26" s="846"/>
      <c r="L26" s="846"/>
      <c r="M26" s="846"/>
      <c r="N26" s="846"/>
    </row>
    <row r="27" spans="1:15">
      <c r="A27" s="840" t="s">
        <v>227</v>
      </c>
      <c r="B27" s="839"/>
      <c r="C27" s="839"/>
      <c r="D27" s="839"/>
      <c r="E27" s="839"/>
      <c r="G27" s="846"/>
      <c r="H27" s="846"/>
      <c r="I27" s="846"/>
      <c r="J27" s="846"/>
      <c r="K27" s="846"/>
      <c r="L27" s="846"/>
      <c r="M27" s="846"/>
      <c r="N27" s="846"/>
    </row>
    <row r="28" spans="1:15">
      <c r="A28" s="840" t="s">
        <v>135</v>
      </c>
      <c r="B28" s="839"/>
      <c r="C28" s="839"/>
      <c r="D28" s="839"/>
      <c r="E28" s="839"/>
      <c r="G28" s="846"/>
      <c r="H28" s="846"/>
      <c r="I28" s="846"/>
      <c r="J28" s="846"/>
      <c r="K28" s="846"/>
      <c r="L28" s="846"/>
      <c r="M28" s="846"/>
      <c r="N28" s="846"/>
    </row>
    <row r="29" spans="1:15">
      <c r="A29" s="840" t="s">
        <v>137</v>
      </c>
      <c r="B29" s="839"/>
      <c r="C29" s="839"/>
      <c r="D29" s="839"/>
      <c r="E29" s="839"/>
      <c r="G29" s="846"/>
      <c r="H29" s="846"/>
      <c r="I29" s="846"/>
      <c r="J29" s="846"/>
      <c r="K29" s="846"/>
      <c r="L29" s="846"/>
      <c r="M29" s="846"/>
      <c r="N29" s="846"/>
    </row>
    <row r="30" spans="1:15">
      <c r="A30" s="840" t="s">
        <v>282</v>
      </c>
      <c r="B30" s="839"/>
      <c r="C30" s="839"/>
      <c r="D30" s="839"/>
      <c r="E30" s="839"/>
      <c r="G30" s="846"/>
      <c r="H30" s="846"/>
      <c r="I30" s="846"/>
      <c r="J30" s="846"/>
      <c r="K30" s="846"/>
      <c r="L30" s="846"/>
      <c r="M30" s="846"/>
      <c r="N30" s="846"/>
    </row>
    <row r="31" spans="1:15">
      <c r="A31" s="840" t="s">
        <v>283</v>
      </c>
      <c r="B31" s="839"/>
      <c r="C31" s="839"/>
      <c r="D31" s="839"/>
      <c r="E31" s="839"/>
      <c r="G31" s="846"/>
      <c r="H31" s="846"/>
      <c r="I31" s="846"/>
      <c r="J31" s="846"/>
      <c r="K31" s="846"/>
      <c r="L31" s="846"/>
      <c r="M31" s="846"/>
      <c r="N31" s="846"/>
    </row>
    <row r="32" spans="1:15">
      <c r="A32" s="840" t="s">
        <v>1718</v>
      </c>
      <c r="B32" s="839"/>
      <c r="C32" s="839"/>
      <c r="D32" s="839"/>
      <c r="E32" s="839"/>
      <c r="G32" s="846"/>
      <c r="H32" s="846"/>
      <c r="I32" s="846"/>
      <c r="J32" s="846"/>
      <c r="K32" s="846"/>
      <c r="L32" s="846"/>
      <c r="M32" s="846"/>
      <c r="N32" s="846"/>
    </row>
    <row r="33" spans="1:14" ht="38.25">
      <c r="A33" s="840" t="s">
        <v>1719</v>
      </c>
      <c r="B33" s="841"/>
      <c r="C33" s="841"/>
      <c r="D33" s="841"/>
      <c r="E33" s="841"/>
      <c r="G33" s="847"/>
      <c r="H33" s="847"/>
      <c r="I33" s="847"/>
      <c r="J33" s="847"/>
      <c r="K33" s="847"/>
      <c r="L33" s="847"/>
      <c r="M33" s="847"/>
      <c r="N33" s="846"/>
    </row>
    <row r="34" spans="1:14" ht="25.5">
      <c r="A34" s="840" t="s">
        <v>1720</v>
      </c>
      <c r="B34" s="839"/>
      <c r="C34" s="839"/>
      <c r="D34" s="839"/>
      <c r="E34" s="839"/>
      <c r="G34" s="846"/>
      <c r="H34" s="846"/>
      <c r="I34" s="846"/>
      <c r="J34" s="846"/>
      <c r="K34" s="846"/>
      <c r="L34" s="846"/>
      <c r="M34" s="846"/>
      <c r="N34" s="846"/>
    </row>
    <row r="35" spans="1:14">
      <c r="A35" s="840" t="s">
        <v>1721</v>
      </c>
      <c r="B35" s="839"/>
      <c r="C35" s="839"/>
      <c r="D35" s="839"/>
      <c r="E35" s="839"/>
      <c r="G35" s="846"/>
      <c r="H35" s="846"/>
      <c r="I35" s="846"/>
      <c r="J35" s="846"/>
      <c r="K35" s="846"/>
      <c r="L35" s="846"/>
      <c r="M35" s="846"/>
      <c r="N35" s="846"/>
    </row>
    <row r="36" spans="1:14">
      <c r="A36" s="842"/>
      <c r="B36" s="839"/>
      <c r="C36" s="839"/>
      <c r="D36" s="839"/>
      <c r="E36" s="839"/>
      <c r="G36" s="846"/>
      <c r="H36" s="846"/>
      <c r="I36" s="846"/>
      <c r="J36" s="846"/>
      <c r="K36" s="846"/>
      <c r="L36" s="846"/>
      <c r="M36" s="846"/>
      <c r="N36" s="846"/>
    </row>
    <row r="37" spans="1:14">
      <c r="A37" s="843"/>
      <c r="B37" s="839"/>
      <c r="C37" s="839"/>
      <c r="D37" s="839"/>
      <c r="E37" s="839"/>
      <c r="G37" s="846"/>
      <c r="H37" s="846"/>
      <c r="I37" s="846"/>
      <c r="J37" s="846"/>
      <c r="K37" s="846"/>
      <c r="L37" s="846"/>
      <c r="M37" s="846"/>
      <c r="N37" s="846"/>
    </row>
  </sheetData>
  <mergeCells count="4">
    <mergeCell ref="A1:N1"/>
    <mergeCell ref="A2:N2"/>
    <mergeCell ref="A3:N3"/>
    <mergeCell ref="A4:N4"/>
  </mergeCells>
  <pageMargins left="0.70866141732283472" right="0.70866141732283472" top="0.74803149606299213" bottom="0.74803149606299213" header="0.31496062992125984" footer="0.31496062992125984"/>
  <pageSetup scale="66" fitToHeight="0" orientation="landscape" r:id="rId1"/>
  <headerFooter>
    <oddHeader>&amp;L&amp;"Arial,Normal"&amp;8Estados e Información Contable
Notas a los Estados Financieros&amp;R&amp;"Arial,Normal"&amp;8Notas de Gestión Administrativa
7.GA.9</oddHeader>
    <oddFooter>&amp;C“Bajo protesta de decir verdad declaramos que los Estados Financieros y sus notas, son razonablemente correctos y son responsabilidad del emisor”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5"/>
  <sheetViews>
    <sheetView topLeftCell="A37" zoomScaleNormal="100" workbookViewId="0">
      <selection activeCell="G69" sqref="G69"/>
    </sheetView>
  </sheetViews>
  <sheetFormatPr baseColWidth="10" defaultColWidth="11.42578125" defaultRowHeight="12.75"/>
  <cols>
    <col min="1" max="1" width="4.42578125" style="22" bestFit="1" customWidth="1"/>
    <col min="2" max="2" width="56.85546875" style="22" customWidth="1"/>
    <col min="3" max="3" width="12.85546875" style="23" customWidth="1"/>
    <col min="4" max="4" width="12.85546875" style="27" customWidth="1"/>
    <col min="5" max="5" width="1.7109375" style="22" customWidth="1"/>
    <col min="6" max="6" width="4.42578125" style="22" bestFit="1" customWidth="1"/>
    <col min="7" max="7" width="51.140625" style="22" customWidth="1"/>
    <col min="8" max="8" width="12" style="25" customWidth="1"/>
    <col min="9" max="9" width="13.5703125" style="26" customWidth="1"/>
    <col min="10" max="10" width="15.5703125" style="22" bestFit="1" customWidth="1"/>
    <col min="11" max="16384" width="11.42578125" style="22"/>
  </cols>
  <sheetData>
    <row r="1" spans="1:9" s="1" customFormat="1" ht="15">
      <c r="B1" s="877" t="s">
        <v>1714</v>
      </c>
      <c r="C1" s="877"/>
      <c r="D1" s="877"/>
      <c r="E1" s="877"/>
      <c r="F1" s="877"/>
      <c r="G1" s="877"/>
      <c r="H1" s="877"/>
      <c r="I1" s="877"/>
    </row>
    <row r="2" spans="1:9" s="1" customFormat="1" ht="15">
      <c r="B2" s="877" t="s">
        <v>0</v>
      </c>
      <c r="C2" s="877"/>
      <c r="D2" s="877"/>
      <c r="E2" s="877"/>
      <c r="F2" s="877"/>
      <c r="G2" s="877"/>
      <c r="H2" s="877"/>
      <c r="I2" s="877"/>
    </row>
    <row r="3" spans="1:9" s="2" customFormat="1" ht="15">
      <c r="B3" s="877" t="s">
        <v>1</v>
      </c>
      <c r="C3" s="877"/>
      <c r="D3" s="877"/>
      <c r="E3" s="877"/>
      <c r="F3" s="877"/>
      <c r="G3" s="877"/>
      <c r="H3" s="877"/>
      <c r="I3" s="877"/>
    </row>
    <row r="4" spans="1:9" s="2" customFormat="1">
      <c r="B4" s="878" t="s">
        <v>528</v>
      </c>
      <c r="C4" s="878"/>
      <c r="D4" s="878"/>
      <c r="E4" s="878"/>
      <c r="F4" s="878"/>
      <c r="G4" s="878"/>
      <c r="H4" s="878"/>
      <c r="I4" s="878"/>
    </row>
    <row r="5" spans="1:9" s="2" customFormat="1" ht="13.5" customHeight="1">
      <c r="C5" s="3"/>
      <c r="D5" s="4"/>
      <c r="H5" s="5"/>
      <c r="I5" s="6"/>
    </row>
    <row r="6" spans="1:9" s="7" customFormat="1" ht="25.5">
      <c r="C6" s="441" t="s">
        <v>873</v>
      </c>
      <c r="D6" s="441" t="s">
        <v>872</v>
      </c>
      <c r="H6" s="441" t="s">
        <v>873</v>
      </c>
      <c r="I6" s="441" t="s">
        <v>872</v>
      </c>
    </row>
    <row r="7" spans="1:9" s="7" customFormat="1">
      <c r="A7" s="9">
        <v>1</v>
      </c>
      <c r="B7" s="2" t="s">
        <v>2</v>
      </c>
      <c r="F7" s="9">
        <v>2</v>
      </c>
      <c r="G7" s="2" t="s">
        <v>3</v>
      </c>
    </row>
    <row r="8" spans="1:9" s="7" customFormat="1">
      <c r="A8" s="9">
        <v>1.1000000000000001</v>
      </c>
      <c r="B8" s="10" t="s">
        <v>4</v>
      </c>
      <c r="C8" s="11"/>
      <c r="D8" s="11"/>
      <c r="F8" s="9">
        <v>2.1</v>
      </c>
      <c r="G8" s="10" t="s">
        <v>5</v>
      </c>
      <c r="H8" s="11"/>
      <c r="I8" s="11"/>
    </row>
    <row r="9" spans="1:9" s="7" customFormat="1">
      <c r="A9" s="12" t="s">
        <v>6</v>
      </c>
      <c r="B9" s="7" t="s">
        <v>7</v>
      </c>
      <c r="C9" s="11"/>
      <c r="D9" s="11"/>
      <c r="F9" s="12" t="s">
        <v>8</v>
      </c>
      <c r="G9" s="7" t="s">
        <v>9</v>
      </c>
      <c r="H9" s="5"/>
      <c r="I9" s="13"/>
    </row>
    <row r="10" spans="1:9" s="7" customFormat="1">
      <c r="A10" s="12" t="s">
        <v>10</v>
      </c>
      <c r="B10" s="7" t="s">
        <v>11</v>
      </c>
      <c r="C10" s="11"/>
      <c r="D10" s="11"/>
      <c r="F10" s="12" t="s">
        <v>12</v>
      </c>
      <c r="G10" s="7" t="s">
        <v>13</v>
      </c>
      <c r="H10" s="5"/>
      <c r="I10" s="13"/>
    </row>
    <row r="11" spans="1:9" s="7" customFormat="1">
      <c r="A11" s="12" t="s">
        <v>14</v>
      </c>
      <c r="B11" s="7" t="s">
        <v>15</v>
      </c>
      <c r="C11" s="11"/>
      <c r="D11" s="11"/>
      <c r="F11" s="12" t="s">
        <v>16</v>
      </c>
      <c r="G11" s="7" t="s">
        <v>17</v>
      </c>
      <c r="H11" s="5"/>
      <c r="I11" s="13"/>
    </row>
    <row r="12" spans="1:9" s="7" customFormat="1">
      <c r="A12" s="12" t="s">
        <v>18</v>
      </c>
      <c r="B12" s="7" t="s">
        <v>19</v>
      </c>
      <c r="C12" s="11"/>
      <c r="D12" s="11"/>
      <c r="F12" s="12" t="s">
        <v>20</v>
      </c>
      <c r="G12" s="7" t="s">
        <v>21</v>
      </c>
      <c r="H12" s="5"/>
      <c r="I12" s="13"/>
    </row>
    <row r="13" spans="1:9" s="7" customFormat="1">
      <c r="A13" s="12" t="s">
        <v>22</v>
      </c>
      <c r="B13" s="7" t="s">
        <v>23</v>
      </c>
      <c r="C13" s="11"/>
      <c r="D13" s="11"/>
      <c r="F13" s="12" t="s">
        <v>24</v>
      </c>
      <c r="G13" s="7" t="s">
        <v>25</v>
      </c>
      <c r="H13" s="5"/>
      <c r="I13" s="13"/>
    </row>
    <row r="14" spans="1:9" s="7" customFormat="1">
      <c r="A14" s="12" t="s">
        <v>26</v>
      </c>
      <c r="B14" s="7" t="s">
        <v>27</v>
      </c>
      <c r="C14" s="11"/>
      <c r="D14" s="11"/>
      <c r="F14" s="12" t="s">
        <v>28</v>
      </c>
      <c r="G14" s="7" t="s">
        <v>29</v>
      </c>
    </row>
    <row r="15" spans="1:9" s="7" customFormat="1">
      <c r="A15" s="12" t="s">
        <v>30</v>
      </c>
      <c r="B15" s="7" t="s">
        <v>31</v>
      </c>
      <c r="C15" s="11"/>
      <c r="D15" s="11"/>
      <c r="F15" s="12" t="s">
        <v>32</v>
      </c>
      <c r="G15" s="7" t="s">
        <v>33</v>
      </c>
      <c r="H15" s="5"/>
    </row>
    <row r="16" spans="1:9" s="7" customFormat="1">
      <c r="C16" s="14"/>
      <c r="D16" s="14"/>
      <c r="F16" s="12" t="s">
        <v>34</v>
      </c>
      <c r="G16" s="7" t="s">
        <v>35</v>
      </c>
    </row>
    <row r="17" spans="1:9" s="7" customFormat="1" ht="6.75" customHeight="1">
      <c r="C17" s="14"/>
      <c r="D17" s="14"/>
    </row>
    <row r="18" spans="1:9" s="7" customFormat="1">
      <c r="B18" s="15" t="s">
        <v>36</v>
      </c>
      <c r="C18" s="16">
        <f>SUM(C9:C15)</f>
        <v>0</v>
      </c>
      <c r="D18" s="16">
        <f>SUM(D9:D15)</f>
        <v>0</v>
      </c>
      <c r="G18" s="15" t="s">
        <v>37</v>
      </c>
      <c r="H18" s="16">
        <f>SUM(H9:H16)</f>
        <v>0</v>
      </c>
      <c r="I18" s="16">
        <f>SUM(I9:I16)</f>
        <v>0</v>
      </c>
    </row>
    <row r="19" spans="1:9" s="7" customFormat="1" ht="6" customHeight="1">
      <c r="C19" s="14"/>
      <c r="D19" s="14"/>
    </row>
    <row r="20" spans="1:9" s="7" customFormat="1">
      <c r="A20" s="9">
        <v>1.2</v>
      </c>
      <c r="B20" s="10" t="s">
        <v>38</v>
      </c>
      <c r="C20" s="11"/>
      <c r="D20" s="11"/>
      <c r="F20" s="9">
        <v>2.2000000000000002</v>
      </c>
      <c r="G20" s="10" t="s">
        <v>39</v>
      </c>
    </row>
    <row r="21" spans="1:9" s="7" customFormat="1">
      <c r="A21" s="12" t="s">
        <v>40</v>
      </c>
      <c r="B21" s="7" t="s">
        <v>41</v>
      </c>
      <c r="C21" s="14"/>
      <c r="D21" s="13"/>
      <c r="F21" s="12" t="s">
        <v>42</v>
      </c>
      <c r="G21" s="7" t="s">
        <v>43</v>
      </c>
    </row>
    <row r="22" spans="1:9" s="7" customFormat="1">
      <c r="A22" s="12" t="s">
        <v>44</v>
      </c>
      <c r="B22" s="7" t="s">
        <v>45</v>
      </c>
      <c r="C22" s="14"/>
      <c r="F22" s="12" t="s">
        <v>46</v>
      </c>
      <c r="G22" s="7" t="s">
        <v>47</v>
      </c>
      <c r="H22" s="5"/>
      <c r="I22" s="13"/>
    </row>
    <row r="23" spans="1:9" s="7" customFormat="1">
      <c r="A23" s="12" t="s">
        <v>48</v>
      </c>
      <c r="B23" s="7" t="s">
        <v>49</v>
      </c>
      <c r="C23" s="14"/>
      <c r="F23" s="12" t="s">
        <v>50</v>
      </c>
      <c r="G23" s="7" t="s">
        <v>51</v>
      </c>
      <c r="I23" s="13"/>
    </row>
    <row r="24" spans="1:9" s="7" customFormat="1">
      <c r="A24" s="12" t="s">
        <v>52</v>
      </c>
      <c r="B24" s="7" t="s">
        <v>53</v>
      </c>
      <c r="C24" s="14"/>
      <c r="F24" s="12" t="s">
        <v>54</v>
      </c>
      <c r="G24" s="7" t="s">
        <v>55</v>
      </c>
      <c r="H24" s="5"/>
    </row>
    <row r="25" spans="1:9" s="7" customFormat="1">
      <c r="A25" s="12" t="s">
        <v>56</v>
      </c>
      <c r="B25" s="7" t="s">
        <v>57</v>
      </c>
      <c r="C25" s="14"/>
      <c r="D25" s="13"/>
      <c r="F25" s="12" t="s">
        <v>58</v>
      </c>
      <c r="G25" s="7" t="s">
        <v>59</v>
      </c>
      <c r="I25" s="13"/>
    </row>
    <row r="26" spans="1:9" s="7" customFormat="1">
      <c r="A26" s="12" t="s">
        <v>60</v>
      </c>
      <c r="B26" s="7" t="s">
        <v>61</v>
      </c>
      <c r="C26" s="14"/>
      <c r="D26" s="13"/>
      <c r="F26" s="12" t="s">
        <v>62</v>
      </c>
      <c r="G26" s="7" t="s">
        <v>63</v>
      </c>
    </row>
    <row r="27" spans="1:9" s="7" customFormat="1">
      <c r="A27" s="12" t="s">
        <v>64</v>
      </c>
      <c r="B27" s="7" t="s">
        <v>65</v>
      </c>
      <c r="C27" s="14"/>
      <c r="D27" s="13"/>
      <c r="G27" s="2"/>
    </row>
    <row r="28" spans="1:9" s="7" customFormat="1">
      <c r="A28" s="12" t="s">
        <v>66</v>
      </c>
      <c r="B28" s="7" t="s">
        <v>67</v>
      </c>
      <c r="C28" s="14"/>
      <c r="D28" s="13"/>
      <c r="G28" s="2"/>
    </row>
    <row r="29" spans="1:9" s="7" customFormat="1">
      <c r="A29" s="12" t="s">
        <v>68</v>
      </c>
      <c r="B29" s="7" t="s">
        <v>69</v>
      </c>
      <c r="C29" s="14"/>
      <c r="D29" s="13"/>
      <c r="G29" s="2"/>
    </row>
    <row r="30" spans="1:9" s="7" customFormat="1" ht="5.25" customHeight="1">
      <c r="C30" s="14"/>
      <c r="D30" s="13"/>
      <c r="G30" s="2"/>
    </row>
    <row r="31" spans="1:9" s="7" customFormat="1">
      <c r="B31" s="15" t="s">
        <v>70</v>
      </c>
      <c r="C31" s="16">
        <f>SUM(C21:C29)</f>
        <v>0</v>
      </c>
      <c r="D31" s="16">
        <f>SUM(D21:D29)</f>
        <v>0</v>
      </c>
      <c r="G31" s="15" t="s">
        <v>71</v>
      </c>
      <c r="H31" s="16">
        <f>SUM(H21:H26)</f>
        <v>0</v>
      </c>
      <c r="I31" s="16">
        <f>SUM(I21:I26)</f>
        <v>0</v>
      </c>
    </row>
    <row r="32" spans="1:9" s="7" customFormat="1">
      <c r="C32" s="14"/>
      <c r="D32" s="13"/>
      <c r="G32" s="17" t="s">
        <v>72</v>
      </c>
      <c r="H32" s="18">
        <f>H18+H31</f>
        <v>0</v>
      </c>
      <c r="I32" s="18">
        <f>I18+I31</f>
        <v>0</v>
      </c>
    </row>
    <row r="33" spans="3:9" s="7" customFormat="1" ht="6.75" customHeight="1">
      <c r="C33" s="14"/>
      <c r="D33" s="13"/>
      <c r="H33" s="5"/>
      <c r="I33" s="13"/>
    </row>
    <row r="34" spans="3:9" s="7" customFormat="1">
      <c r="C34" s="14"/>
      <c r="D34" s="13"/>
      <c r="F34" s="9">
        <v>3</v>
      </c>
      <c r="G34" s="2" t="s">
        <v>73</v>
      </c>
      <c r="H34" s="5"/>
      <c r="I34" s="13"/>
    </row>
    <row r="35" spans="3:9" s="7" customFormat="1">
      <c r="C35" s="14"/>
      <c r="D35" s="13"/>
      <c r="F35" s="9">
        <v>3.1</v>
      </c>
      <c r="G35" s="10" t="s">
        <v>74</v>
      </c>
      <c r="H35" s="19">
        <f>SUM(H36:H38)</f>
        <v>0</v>
      </c>
      <c r="I35" s="19">
        <f>SUM(I36:I38)</f>
        <v>0</v>
      </c>
    </row>
    <row r="36" spans="3:9" s="7" customFormat="1">
      <c r="C36" s="14"/>
      <c r="D36" s="13"/>
      <c r="F36" s="12" t="s">
        <v>75</v>
      </c>
      <c r="G36" s="7" t="s">
        <v>76</v>
      </c>
      <c r="H36" s="5"/>
      <c r="I36" s="13"/>
    </row>
    <row r="37" spans="3:9" s="7" customFormat="1">
      <c r="C37" s="14"/>
      <c r="D37" s="13"/>
      <c r="F37" s="12" t="s">
        <v>77</v>
      </c>
      <c r="G37" s="7" t="s">
        <v>78</v>
      </c>
      <c r="H37" s="5"/>
      <c r="I37" s="13"/>
    </row>
    <row r="38" spans="3:9" s="7" customFormat="1">
      <c r="C38" s="14"/>
      <c r="D38" s="13"/>
      <c r="F38" s="12" t="s">
        <v>79</v>
      </c>
      <c r="G38" s="7" t="s">
        <v>80</v>
      </c>
      <c r="H38" s="5"/>
      <c r="I38" s="13"/>
    </row>
    <row r="39" spans="3:9" s="7" customFormat="1">
      <c r="C39" s="14"/>
      <c r="D39" s="13"/>
      <c r="F39" s="9">
        <v>3.2</v>
      </c>
      <c r="G39" s="10" t="s">
        <v>81</v>
      </c>
      <c r="H39" s="19">
        <f>SUM(H40:H44)</f>
        <v>0</v>
      </c>
      <c r="I39" s="19">
        <f>SUM(I40:I44)</f>
        <v>0</v>
      </c>
    </row>
    <row r="40" spans="3:9" s="7" customFormat="1">
      <c r="C40" s="14"/>
      <c r="D40" s="13"/>
      <c r="F40" s="12" t="s">
        <v>82</v>
      </c>
      <c r="G40" s="7" t="s">
        <v>83</v>
      </c>
    </row>
    <row r="41" spans="3:9" s="7" customFormat="1">
      <c r="C41" s="14"/>
      <c r="D41" s="13"/>
      <c r="F41" s="12" t="s">
        <v>84</v>
      </c>
      <c r="G41" s="7" t="s">
        <v>85</v>
      </c>
    </row>
    <row r="42" spans="3:9" s="7" customFormat="1">
      <c r="C42" s="14"/>
      <c r="D42" s="13"/>
      <c r="F42" s="12" t="s">
        <v>86</v>
      </c>
      <c r="G42" s="7" t="s">
        <v>87</v>
      </c>
    </row>
    <row r="43" spans="3:9" s="7" customFormat="1" ht="12" customHeight="1">
      <c r="C43" s="14"/>
      <c r="D43" s="13"/>
      <c r="F43" s="12" t="s">
        <v>88</v>
      </c>
      <c r="G43" s="7" t="s">
        <v>89</v>
      </c>
      <c r="H43" s="2"/>
      <c r="I43" s="11"/>
    </row>
    <row r="44" spans="3:9" s="7" customFormat="1">
      <c r="C44" s="14"/>
      <c r="D44" s="13"/>
      <c r="F44" s="12" t="s">
        <v>90</v>
      </c>
      <c r="G44" s="7" t="s">
        <v>91</v>
      </c>
      <c r="H44" s="5"/>
      <c r="I44" s="13"/>
    </row>
    <row r="45" spans="3:9" s="7" customFormat="1" ht="14.25" customHeight="1">
      <c r="C45" s="14"/>
      <c r="D45" s="13"/>
      <c r="F45" s="9">
        <v>3.3</v>
      </c>
      <c r="G45" s="10" t="s">
        <v>92</v>
      </c>
      <c r="H45" s="19">
        <f>SUM(H46:H47)</f>
        <v>0</v>
      </c>
      <c r="I45" s="19">
        <f>SUM(I46:I47)</f>
        <v>0</v>
      </c>
    </row>
    <row r="46" spans="3:9" s="7" customFormat="1">
      <c r="C46" s="14"/>
      <c r="D46" s="13"/>
      <c r="F46" s="12" t="s">
        <v>93</v>
      </c>
      <c r="G46" s="7" t="s">
        <v>94</v>
      </c>
      <c r="H46" s="5"/>
      <c r="I46" s="13"/>
    </row>
    <row r="47" spans="3:9" s="7" customFormat="1">
      <c r="C47" s="14"/>
      <c r="D47" s="13"/>
      <c r="F47" s="12" t="s">
        <v>95</v>
      </c>
      <c r="G47" s="7" t="s">
        <v>96</v>
      </c>
      <c r="H47" s="5"/>
      <c r="I47" s="13"/>
    </row>
    <row r="48" spans="3:9" s="7" customFormat="1">
      <c r="C48" s="14"/>
      <c r="D48" s="13"/>
      <c r="G48" s="17" t="s">
        <v>97</v>
      </c>
      <c r="H48" s="18">
        <f>H35+H39+H45</f>
        <v>0</v>
      </c>
      <c r="I48" s="18">
        <f>I35+I39+I45</f>
        <v>0</v>
      </c>
    </row>
    <row r="49" spans="1:9" s="7" customFormat="1">
      <c r="B49" s="17" t="s">
        <v>98</v>
      </c>
      <c r="C49" s="18">
        <f>C18+C31</f>
        <v>0</v>
      </c>
      <c r="D49" s="18">
        <f>D18+D31</f>
        <v>0</v>
      </c>
      <c r="G49" s="17" t="s">
        <v>99</v>
      </c>
      <c r="H49" s="18">
        <f>H32+H48</f>
        <v>0</v>
      </c>
      <c r="I49" s="18">
        <f>I32+I48</f>
        <v>0</v>
      </c>
    </row>
    <row r="50" spans="1:9" s="7" customFormat="1" ht="6.75" customHeight="1">
      <c r="C50" s="14"/>
      <c r="D50" s="13"/>
      <c r="H50" s="5"/>
      <c r="I50" s="13"/>
    </row>
    <row r="51" spans="1:9" s="7" customFormat="1">
      <c r="A51" s="9">
        <v>8.1</v>
      </c>
      <c r="B51" s="2" t="s">
        <v>100</v>
      </c>
      <c r="C51" s="20"/>
      <c r="D51" s="665"/>
      <c r="F51" s="9">
        <v>8.1999999999999993</v>
      </c>
      <c r="G51" s="2" t="s">
        <v>101</v>
      </c>
      <c r="H51" s="2"/>
      <c r="I51" s="11"/>
    </row>
    <row r="52" spans="1:9" s="7" customFormat="1">
      <c r="A52" s="12" t="s">
        <v>102</v>
      </c>
      <c r="B52" s="7" t="s">
        <v>103</v>
      </c>
      <c r="C52" s="666"/>
      <c r="D52" s="667"/>
      <c r="F52" s="12" t="s">
        <v>104</v>
      </c>
      <c r="G52" s="7" t="s">
        <v>105</v>
      </c>
      <c r="H52" s="666"/>
      <c r="I52" s="667"/>
    </row>
    <row r="53" spans="1:9" s="7" customFormat="1">
      <c r="A53" s="12" t="s">
        <v>106</v>
      </c>
      <c r="B53" s="7" t="s">
        <v>107</v>
      </c>
      <c r="C53" s="666"/>
      <c r="D53" s="667"/>
      <c r="F53" s="12" t="s">
        <v>108</v>
      </c>
      <c r="G53" s="7" t="s">
        <v>109</v>
      </c>
      <c r="H53" s="666"/>
      <c r="I53" s="667"/>
    </row>
    <row r="54" spans="1:9" s="7" customFormat="1">
      <c r="A54" s="12" t="s">
        <v>110</v>
      </c>
      <c r="B54" s="7" t="s">
        <v>111</v>
      </c>
      <c r="C54" s="666"/>
      <c r="D54" s="667"/>
      <c r="F54" s="12" t="s">
        <v>112</v>
      </c>
      <c r="G54" s="7" t="s">
        <v>113</v>
      </c>
      <c r="H54" s="666"/>
      <c r="I54" s="667"/>
    </row>
    <row r="55" spans="1:9" s="7" customFormat="1">
      <c r="A55" s="12" t="s">
        <v>114</v>
      </c>
      <c r="B55" s="7" t="s">
        <v>115</v>
      </c>
      <c r="C55" s="666"/>
      <c r="D55" s="667"/>
      <c r="F55" s="12" t="s">
        <v>116</v>
      </c>
      <c r="G55" s="7" t="s">
        <v>117</v>
      </c>
      <c r="H55" s="666"/>
      <c r="I55" s="667"/>
    </row>
    <row r="56" spans="1:9" s="7" customFormat="1">
      <c r="A56" s="12" t="s">
        <v>118</v>
      </c>
      <c r="B56" s="7" t="s">
        <v>119</v>
      </c>
      <c r="C56" s="666"/>
      <c r="D56" s="667"/>
      <c r="F56" s="12" t="s">
        <v>120</v>
      </c>
      <c r="G56" s="7" t="s">
        <v>121</v>
      </c>
      <c r="H56" s="666"/>
      <c r="I56" s="667"/>
    </row>
    <row r="57" spans="1:9" s="7" customFormat="1" ht="14.25" customHeight="1">
      <c r="C57" s="14"/>
      <c r="D57" s="665"/>
      <c r="F57" s="12" t="s">
        <v>122</v>
      </c>
      <c r="G57" s="7" t="s">
        <v>123</v>
      </c>
      <c r="H57" s="666"/>
      <c r="I57" s="667"/>
    </row>
    <row r="58" spans="1:9" s="7" customFormat="1">
      <c r="C58" s="14"/>
      <c r="D58" s="13"/>
      <c r="F58" s="12" t="s">
        <v>124</v>
      </c>
      <c r="G58" s="7" t="s">
        <v>125</v>
      </c>
      <c r="H58" s="666"/>
      <c r="I58" s="667"/>
    </row>
    <row r="59" spans="1:9" s="7" customFormat="1">
      <c r="B59" s="21"/>
      <c r="C59" s="21"/>
      <c r="D59" s="21"/>
      <c r="G59" s="21"/>
      <c r="H59" s="21"/>
      <c r="I59" s="21"/>
    </row>
    <row r="60" spans="1:9" s="7" customFormat="1">
      <c r="B60" s="21"/>
      <c r="C60" s="21"/>
      <c r="D60" s="21"/>
      <c r="G60" s="21"/>
      <c r="H60" s="21"/>
      <c r="I60" s="21"/>
    </row>
    <row r="61" spans="1:9" s="7" customFormat="1">
      <c r="B61" s="22"/>
      <c r="C61" s="23"/>
      <c r="D61" s="24"/>
      <c r="G61" s="22"/>
      <c r="H61" s="25"/>
      <c r="I61" s="26"/>
    </row>
    <row r="62" spans="1:9" s="7" customFormat="1">
      <c r="B62" s="22"/>
      <c r="C62" s="23"/>
      <c r="D62" s="24"/>
      <c r="G62" s="22"/>
      <c r="H62" s="25"/>
      <c r="I62" s="26"/>
    </row>
    <row r="63" spans="1:9" s="7" customFormat="1">
      <c r="B63" s="22"/>
      <c r="C63" s="23"/>
      <c r="D63" s="24"/>
      <c r="G63" s="22"/>
      <c r="H63" s="25"/>
      <c r="I63" s="26"/>
    </row>
    <row r="64" spans="1:9" s="7" customFormat="1">
      <c r="B64" s="26"/>
      <c r="C64" s="26"/>
      <c r="D64" s="26"/>
      <c r="G64" s="26"/>
      <c r="H64" s="26"/>
      <c r="I64" s="26"/>
    </row>
    <row r="65" spans="2:9" s="7" customFormat="1">
      <c r="B65" s="26"/>
      <c r="C65" s="26"/>
      <c r="D65" s="26"/>
      <c r="G65" s="26"/>
      <c r="H65" s="26"/>
      <c r="I65" s="26"/>
    </row>
    <row r="66" spans="2:9" s="7" customFormat="1">
      <c r="B66" s="22"/>
      <c r="C66" s="23"/>
      <c r="D66" s="27"/>
      <c r="G66" s="22"/>
      <c r="H66" s="25"/>
      <c r="I66" s="26"/>
    </row>
    <row r="67" spans="2:9" s="7" customFormat="1">
      <c r="B67" s="22"/>
      <c r="C67" s="23"/>
      <c r="D67" s="27"/>
      <c r="G67" s="22"/>
      <c r="H67" s="25"/>
      <c r="I67" s="26"/>
    </row>
    <row r="68" spans="2:9" s="7" customFormat="1">
      <c r="B68" s="22"/>
      <c r="C68" s="23"/>
      <c r="D68" s="27"/>
      <c r="G68" s="22"/>
      <c r="H68" s="25"/>
      <c r="I68" s="26"/>
    </row>
    <row r="69" spans="2:9" s="7" customFormat="1">
      <c r="B69" s="22"/>
      <c r="C69" s="23"/>
      <c r="D69" s="27"/>
      <c r="G69" s="22"/>
      <c r="H69" s="25"/>
      <c r="I69" s="26"/>
    </row>
    <row r="70" spans="2:9" s="7" customFormat="1">
      <c r="B70" s="22"/>
      <c r="C70" s="23"/>
      <c r="D70" s="27"/>
      <c r="G70" s="22"/>
      <c r="H70" s="25"/>
      <c r="I70" s="26"/>
    </row>
    <row r="71" spans="2:9" s="7" customFormat="1">
      <c r="B71" s="22"/>
      <c r="C71" s="23"/>
      <c r="D71" s="27"/>
      <c r="G71" s="22"/>
      <c r="H71" s="25"/>
      <c r="I71" s="26"/>
    </row>
    <row r="72" spans="2:9" s="7" customFormat="1">
      <c r="B72" s="22"/>
      <c r="C72" s="23"/>
      <c r="D72" s="27"/>
      <c r="G72" s="22"/>
      <c r="H72" s="25"/>
      <c r="I72" s="26"/>
    </row>
    <row r="73" spans="2:9" s="7" customFormat="1">
      <c r="B73" s="22"/>
      <c r="C73" s="23"/>
      <c r="D73" s="27"/>
      <c r="G73" s="22"/>
      <c r="H73" s="25"/>
      <c r="I73" s="26"/>
    </row>
    <row r="74" spans="2:9" s="7" customFormat="1">
      <c r="B74" s="22"/>
      <c r="C74" s="23"/>
      <c r="D74" s="27"/>
      <c r="G74" s="22"/>
      <c r="H74" s="25"/>
      <c r="I74" s="26"/>
    </row>
    <row r="75" spans="2:9" s="7" customFormat="1">
      <c r="B75" s="22"/>
      <c r="C75" s="23"/>
      <c r="D75" s="27"/>
      <c r="G75" s="22"/>
      <c r="H75" s="25"/>
      <c r="I75" s="26"/>
    </row>
    <row r="76" spans="2:9" s="7" customFormat="1">
      <c r="B76" s="22"/>
      <c r="C76" s="23"/>
      <c r="D76" s="27"/>
      <c r="G76" s="22"/>
      <c r="H76" s="25"/>
      <c r="I76" s="26"/>
    </row>
    <row r="77" spans="2:9" s="7" customFormat="1">
      <c r="B77" s="22"/>
      <c r="C77" s="23"/>
      <c r="D77" s="27"/>
      <c r="G77" s="22"/>
      <c r="H77" s="25"/>
      <c r="I77" s="26"/>
    </row>
    <row r="78" spans="2:9" s="7" customFormat="1">
      <c r="B78" s="22"/>
      <c r="C78" s="23"/>
      <c r="D78" s="27"/>
      <c r="G78" s="22"/>
      <c r="H78" s="25"/>
      <c r="I78" s="26"/>
    </row>
    <row r="79" spans="2:9" s="7" customFormat="1">
      <c r="B79" s="22"/>
      <c r="C79" s="23"/>
      <c r="D79" s="27"/>
      <c r="G79" s="22"/>
      <c r="H79" s="25"/>
      <c r="I79" s="26"/>
    </row>
    <row r="80" spans="2:9" s="7" customFormat="1">
      <c r="B80" s="22"/>
      <c r="C80" s="23"/>
      <c r="D80" s="27"/>
      <c r="G80" s="22"/>
      <c r="H80" s="25"/>
      <c r="I80" s="26"/>
    </row>
    <row r="81" spans="2:10" s="7" customFormat="1">
      <c r="B81" s="22"/>
      <c r="C81" s="23"/>
      <c r="D81" s="27"/>
      <c r="G81" s="22"/>
      <c r="H81" s="25"/>
      <c r="I81" s="26"/>
    </row>
    <row r="82" spans="2:10" s="7" customFormat="1">
      <c r="B82" s="22"/>
      <c r="C82" s="23"/>
      <c r="D82" s="27"/>
      <c r="G82" s="22"/>
      <c r="H82" s="25"/>
      <c r="I82" s="26"/>
    </row>
    <row r="83" spans="2:10" s="7" customFormat="1">
      <c r="B83" s="22"/>
      <c r="C83" s="23"/>
      <c r="D83" s="27"/>
      <c r="G83" s="22"/>
      <c r="H83" s="25"/>
      <c r="I83" s="26"/>
    </row>
    <row r="84" spans="2:10" s="7" customFormat="1">
      <c r="B84" s="22"/>
      <c r="C84" s="23"/>
      <c r="D84" s="27"/>
      <c r="G84" s="22"/>
      <c r="H84" s="25"/>
      <c r="I84" s="26"/>
    </row>
    <row r="85" spans="2:10" s="7" customFormat="1">
      <c r="B85" s="22"/>
      <c r="C85" s="23"/>
      <c r="D85" s="27"/>
      <c r="G85" s="22"/>
      <c r="H85" s="25"/>
      <c r="I85" s="26"/>
    </row>
    <row r="86" spans="2:10" s="7" customFormat="1">
      <c r="B86" s="22"/>
      <c r="C86" s="23"/>
      <c r="D86" s="27"/>
      <c r="G86" s="22"/>
      <c r="H86" s="25"/>
      <c r="I86" s="26"/>
    </row>
    <row r="87" spans="2:10" s="7" customFormat="1">
      <c r="B87" s="22"/>
      <c r="C87" s="23"/>
      <c r="D87" s="27"/>
      <c r="G87" s="22"/>
      <c r="H87" s="25"/>
      <c r="I87" s="26"/>
    </row>
    <row r="88" spans="2:10" s="7" customFormat="1">
      <c r="B88" s="22"/>
      <c r="C88" s="23"/>
      <c r="D88" s="27"/>
      <c r="G88" s="22"/>
      <c r="H88" s="25"/>
      <c r="I88" s="26"/>
    </row>
    <row r="89" spans="2:10" s="7" customFormat="1">
      <c r="B89" s="22"/>
      <c r="C89" s="23"/>
      <c r="D89" s="27"/>
      <c r="G89" s="22"/>
      <c r="H89" s="25"/>
      <c r="I89" s="26"/>
    </row>
    <row r="90" spans="2:10" s="7" customFormat="1">
      <c r="B90" s="22"/>
      <c r="C90" s="23"/>
      <c r="D90" s="27"/>
      <c r="E90" s="28"/>
      <c r="F90" s="28"/>
      <c r="G90" s="22"/>
      <c r="H90" s="25"/>
      <c r="I90" s="26"/>
    </row>
    <row r="91" spans="2:10" s="7" customFormat="1">
      <c r="B91" s="22"/>
      <c r="C91" s="23"/>
      <c r="D91" s="27"/>
      <c r="G91" s="22"/>
      <c r="H91" s="25"/>
      <c r="I91" s="26"/>
    </row>
    <row r="92" spans="2:10" s="7" customFormat="1">
      <c r="B92" s="22"/>
      <c r="C92" s="23"/>
      <c r="D92" s="27"/>
      <c r="G92" s="22"/>
      <c r="H92" s="25"/>
      <c r="I92" s="26"/>
    </row>
    <row r="93" spans="2:10" s="7" customFormat="1">
      <c r="B93" s="22"/>
      <c r="C93" s="23"/>
      <c r="D93" s="27"/>
      <c r="G93" s="22"/>
      <c r="H93" s="25"/>
      <c r="I93" s="26"/>
    </row>
    <row r="94" spans="2:10" s="7" customFormat="1" ht="9" customHeight="1">
      <c r="B94" s="22"/>
      <c r="C94" s="23"/>
      <c r="D94" s="27"/>
      <c r="G94" s="22"/>
      <c r="H94" s="25"/>
      <c r="I94" s="26"/>
      <c r="J94" s="29"/>
    </row>
    <row r="95" spans="2:10">
      <c r="E95" s="7"/>
      <c r="F95" s="7"/>
    </row>
    <row r="96" spans="2:10">
      <c r="E96" s="7"/>
      <c r="F96" s="7"/>
    </row>
    <row r="97" spans="2:8">
      <c r="E97" s="7"/>
      <c r="F97" s="7"/>
    </row>
    <row r="98" spans="2:8">
      <c r="E98" s="7"/>
      <c r="F98" s="7"/>
    </row>
    <row r="101" spans="2:8">
      <c r="E101" s="21"/>
      <c r="F101" s="21"/>
    </row>
    <row r="102" spans="2:8">
      <c r="E102" s="21"/>
      <c r="F102" s="21"/>
    </row>
    <row r="106" spans="2:8" s="26" customFormat="1" ht="10.5" customHeight="1">
      <c r="B106" s="22"/>
      <c r="C106" s="23"/>
      <c r="D106" s="27"/>
      <c r="E106" s="22"/>
      <c r="F106" s="22"/>
      <c r="G106" s="22"/>
      <c r="H106" s="25"/>
    </row>
    <row r="107" spans="2:8" s="26" customFormat="1" ht="6.75" customHeight="1">
      <c r="B107" s="22"/>
      <c r="C107" s="23"/>
      <c r="D107" s="27"/>
      <c r="E107" s="22"/>
      <c r="F107" s="22"/>
      <c r="G107" s="22"/>
      <c r="H107" s="25"/>
    </row>
    <row r="108" spans="2:8" s="26" customFormat="1" ht="8.25" customHeight="1">
      <c r="B108" s="22"/>
      <c r="C108" s="23"/>
      <c r="D108" s="27"/>
      <c r="E108" s="22"/>
      <c r="F108" s="22"/>
      <c r="G108" s="22"/>
      <c r="H108" s="25"/>
    </row>
    <row r="109" spans="2:8" s="26" customFormat="1">
      <c r="B109" s="22"/>
      <c r="C109" s="23"/>
      <c r="D109" s="27"/>
      <c r="E109" s="22"/>
      <c r="F109" s="22"/>
      <c r="G109" s="22"/>
      <c r="H109" s="25"/>
    </row>
    <row r="110" spans="2:8" s="26" customFormat="1">
      <c r="B110" s="22"/>
      <c r="C110" s="23"/>
      <c r="D110" s="27"/>
      <c r="G110" s="22"/>
      <c r="H110" s="25"/>
    </row>
    <row r="111" spans="2:8" s="26" customFormat="1">
      <c r="B111" s="22"/>
      <c r="C111" s="23"/>
      <c r="D111" s="27"/>
      <c r="G111" s="22"/>
      <c r="H111" s="25"/>
    </row>
    <row r="112" spans="2:8" s="26" customFormat="1">
      <c r="B112" s="22"/>
      <c r="C112" s="23"/>
      <c r="D112" s="27"/>
      <c r="G112" s="22"/>
      <c r="H112" s="25"/>
    </row>
    <row r="113" spans="2:10" s="26" customFormat="1">
      <c r="B113" s="22"/>
      <c r="C113" s="23"/>
      <c r="D113" s="27"/>
      <c r="G113" s="22"/>
      <c r="H113" s="25"/>
    </row>
    <row r="114" spans="2:10" s="26" customFormat="1">
      <c r="B114" s="22"/>
      <c r="C114" s="23"/>
      <c r="D114" s="27"/>
      <c r="G114" s="22"/>
      <c r="H114" s="25"/>
    </row>
    <row r="115" spans="2:10" s="26" customFormat="1">
      <c r="B115" s="22"/>
      <c r="C115" s="23"/>
      <c r="D115" s="27"/>
      <c r="E115" s="22"/>
      <c r="F115" s="22"/>
      <c r="G115" s="22"/>
      <c r="H115" s="25"/>
    </row>
    <row r="116" spans="2:10" s="26" customFormat="1">
      <c r="B116" s="22"/>
      <c r="C116" s="23"/>
      <c r="D116" s="27"/>
      <c r="E116" s="22"/>
      <c r="F116" s="22"/>
      <c r="G116" s="22"/>
      <c r="H116" s="25"/>
    </row>
    <row r="117" spans="2:10" s="26" customFormat="1">
      <c r="B117" s="22"/>
      <c r="C117" s="23"/>
      <c r="D117" s="27"/>
      <c r="E117" s="22"/>
      <c r="F117" s="22"/>
      <c r="G117" s="22"/>
      <c r="H117" s="25"/>
    </row>
    <row r="118" spans="2:10" s="26" customFormat="1">
      <c r="B118" s="22"/>
      <c r="C118" s="23"/>
      <c r="D118" s="27"/>
      <c r="E118" s="22"/>
      <c r="F118" s="22"/>
      <c r="G118" s="22"/>
      <c r="H118" s="25"/>
    </row>
    <row r="125" spans="2:10">
      <c r="J125" s="26"/>
    </row>
    <row r="126" spans="2:10">
      <c r="J126" s="26"/>
    </row>
    <row r="127" spans="2:10">
      <c r="J127" s="26"/>
    </row>
    <row r="128" spans="2:10">
      <c r="J128" s="26"/>
    </row>
    <row r="129" spans="10:10">
      <c r="J129" s="26"/>
    </row>
    <row r="130" spans="10:10">
      <c r="J130" s="26"/>
    </row>
    <row r="131" spans="10:10" ht="9.75" customHeight="1">
      <c r="J131" s="26"/>
    </row>
    <row r="132" spans="10:10">
      <c r="J132" s="26"/>
    </row>
    <row r="133" spans="10:10">
      <c r="J133" s="26"/>
    </row>
    <row r="134" spans="10:10">
      <c r="J134" s="26"/>
    </row>
    <row r="141" spans="10:10" ht="27.75" customHeight="1"/>
    <row r="142" spans="10:10" ht="24" customHeight="1"/>
    <row r="143" spans="10:10" ht="15" customHeight="1"/>
    <row r="145" ht="44.25" customHeight="1"/>
  </sheetData>
  <mergeCells count="4">
    <mergeCell ref="B1:I1"/>
    <mergeCell ref="B2:I2"/>
    <mergeCell ref="B3:I3"/>
    <mergeCell ref="B4:I4"/>
  </mergeCells>
  <printOptions horizontalCentered="1"/>
  <pageMargins left="0.23622047244094491" right="0.23622047244094491" top="0.51181102362204722" bottom="0.11811023622047245" header="0.31496062992125984" footer="0.31496062992125984"/>
  <pageSetup scale="63" orientation="landscape" r:id="rId1"/>
  <headerFooter>
    <oddHeader>&amp;L&amp;"Arial,Normal"&amp;8Estados e Información Contable&amp;R&amp;"Arial,Normal"&amp;8 02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13" sqref="J13"/>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1501</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7.GA.10</oddHeader>
    <oddFooter>&amp;C&amp;"Arial,Cursiva"&amp;10“Bajo protesta de decir verdad declaramos que los Estados Financieros y sus notas, son razonablemente correctos y son responsabilidad del emisor”</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1502</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7.GA.11</oddHeader>
    <oddFooter>&amp;C&amp;"Arial,Cursiva"&amp;10“Bajo protesta de decir verdad declaramos que los Estados Financieros y sus notas, son razonablemente correctos y son responsabilidad del emisor”</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1503</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7.GA.12</oddHeader>
    <oddFooter>&amp;C&amp;"Arial,Cursiva"&amp;10“Bajo protesta de decir verdad declaramos que los Estados Financieros y sus notas, son razonablemente correctos y son responsabilidad del emisor”</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7.GA.13</oddHeader>
    <oddFooter>&amp;C&amp;"Arial,Cursiva"&amp;10“Bajo protesta de decir verdad declaramos que los Estados Financieros y sus notas, son razonablemente correctos y son responsabilidad del emisor”</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1505</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7.GA.14</oddHeader>
    <oddFooter>&amp;C&amp;"Arial,Cursiva"&amp;10“Bajo protesta de decir verdad declaramos que los Estados Financieros y sus notas, son razonablemente correctos y son responsabilidad del emisor”</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679</v>
      </c>
      <c r="B2" s="994"/>
      <c r="C2" s="994"/>
      <c r="D2" s="994"/>
      <c r="E2" s="994"/>
      <c r="F2" s="994"/>
      <c r="G2" s="994"/>
      <c r="H2" s="994"/>
    </row>
    <row r="3" spans="1:8">
      <c r="A3" s="994" t="s">
        <v>1506</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7.GA.15</oddHeader>
    <oddFooter>&amp;C&amp;"Arial,Cursiva"&amp;10“Bajo protesta de decir verdad declaramos que los Estados Financieros y sus notas, son razonablemente correctos y son responsabilidad del emisor”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1507</v>
      </c>
      <c r="B2" s="994"/>
      <c r="C2" s="994"/>
      <c r="D2" s="994"/>
      <c r="E2" s="994"/>
      <c r="F2" s="994"/>
      <c r="G2" s="994"/>
      <c r="H2" s="994"/>
    </row>
    <row r="3" spans="1:8">
      <c r="A3" s="994" t="s">
        <v>654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1508</v>
      </c>
      <c r="B8" s="1000"/>
      <c r="C8" s="1000"/>
      <c r="D8" s="1000"/>
      <c r="E8" s="1000"/>
      <c r="F8" s="1000"/>
      <c r="G8" s="1000"/>
      <c r="H8" s="1001"/>
    </row>
    <row r="9" spans="1:8">
      <c r="A9" s="999"/>
      <c r="B9" s="1000"/>
      <c r="C9" s="1000"/>
      <c r="D9" s="1000"/>
      <c r="E9" s="1000"/>
      <c r="F9" s="1000"/>
      <c r="G9" s="1000"/>
      <c r="H9" s="1001"/>
    </row>
    <row r="10" spans="1:8">
      <c r="A10" s="999"/>
      <c r="B10" s="1000"/>
      <c r="C10" s="1000"/>
      <c r="D10" s="1000"/>
      <c r="E10" s="1000"/>
      <c r="F10" s="1000"/>
      <c r="G10" s="1000"/>
      <c r="H10" s="1001"/>
    </row>
    <row r="11" spans="1:8">
      <c r="A11" s="355"/>
      <c r="B11" s="354"/>
      <c r="C11" s="354"/>
      <c r="D11" s="354"/>
      <c r="E11" s="354"/>
      <c r="F11" s="354"/>
      <c r="G11" s="354"/>
      <c r="H11" s="356"/>
    </row>
    <row r="12" spans="1:8">
      <c r="A12" s="355"/>
      <c r="B12" s="354"/>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10"/>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Desglose
Notas al Estado de Situación Financiera
7.I.1</oddHeader>
    <oddFooter>&amp;C&amp;"Arial,Cursiva"&amp;10“Bajo protesta de decir verdad declaramos que los Estados Financieros y sus notas, son razonablemente correctos y son responsabilidad del emisor”</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655</v>
      </c>
      <c r="B2" s="994"/>
      <c r="C2" s="994"/>
      <c r="D2" s="994"/>
      <c r="E2" s="994"/>
      <c r="F2" s="994"/>
      <c r="G2" s="994"/>
      <c r="H2" s="994"/>
    </row>
    <row r="3" spans="1:8">
      <c r="A3" s="994" t="s">
        <v>654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1509</v>
      </c>
      <c r="B8" s="1000"/>
      <c r="C8" s="1000"/>
      <c r="D8" s="1000"/>
      <c r="E8" s="1000"/>
      <c r="F8" s="1000"/>
      <c r="G8" s="1000"/>
      <c r="H8" s="1001"/>
    </row>
    <row r="9" spans="1:8">
      <c r="A9" s="999"/>
      <c r="B9" s="1000"/>
      <c r="C9" s="1000"/>
      <c r="D9" s="1000"/>
      <c r="E9" s="1000"/>
      <c r="F9" s="1000"/>
      <c r="G9" s="1000"/>
      <c r="H9" s="1001"/>
    </row>
    <row r="10" spans="1:8">
      <c r="A10" s="999"/>
      <c r="B10" s="1000"/>
      <c r="C10" s="1000"/>
      <c r="D10" s="1000"/>
      <c r="E10" s="1000"/>
      <c r="F10" s="1000"/>
      <c r="G10" s="1000"/>
      <c r="H10" s="1001"/>
    </row>
    <row r="11" spans="1:8">
      <c r="A11" s="355"/>
      <c r="B11" s="354"/>
      <c r="C11" s="354"/>
      <c r="D11" s="354"/>
      <c r="E11" s="354"/>
      <c r="F11" s="354"/>
      <c r="G11" s="354"/>
      <c r="H11" s="356"/>
    </row>
    <row r="12" spans="1:8">
      <c r="A12" s="355"/>
      <c r="B12" s="354"/>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10"/>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Actividades
7.I.2</oddHeader>
    <oddFooter>&amp;C&amp;"Arial,Cursiva"&amp;10“Bajo protesta de decir verdad declaramos que los Estados Financieros y sus notas, son razonablemente correctos y son responsabilidad del emisor”</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C12" sqref="C12"/>
    </sheetView>
  </sheetViews>
  <sheetFormatPr baseColWidth="10" defaultRowHeight="15"/>
  <cols>
    <col min="1" max="1" width="19.85546875" bestFit="1" customWidth="1"/>
    <col min="2" max="2" width="19.140625" bestFit="1" customWidth="1"/>
    <col min="3" max="3" width="16.85546875" bestFit="1" customWidth="1"/>
    <col min="4" max="4" width="11.5703125" customWidth="1"/>
    <col min="5" max="5" width="21.7109375" bestFit="1" customWidth="1"/>
  </cols>
  <sheetData>
    <row r="1" spans="1:5">
      <c r="A1" s="1003" t="s">
        <v>1714</v>
      </c>
      <c r="B1" s="1003"/>
      <c r="C1" s="1003"/>
      <c r="D1" s="1003"/>
      <c r="E1" s="1003"/>
    </row>
    <row r="2" spans="1:5">
      <c r="A2" s="1002" t="s">
        <v>581</v>
      </c>
      <c r="B2" s="1002"/>
      <c r="C2" s="1002"/>
      <c r="D2" s="1002"/>
      <c r="E2" s="1002"/>
    </row>
    <row r="3" spans="1:5">
      <c r="A3" s="1002" t="s">
        <v>469</v>
      </c>
      <c r="B3" s="1002"/>
      <c r="C3" s="1002"/>
      <c r="D3" s="1002"/>
      <c r="E3" s="1002"/>
    </row>
    <row r="4" spans="1:5">
      <c r="A4" s="337"/>
      <c r="B4" s="337"/>
      <c r="C4" s="337"/>
      <c r="D4" s="337"/>
      <c r="E4" s="337"/>
    </row>
    <row r="5" spans="1:5">
      <c r="A5" s="254" t="s">
        <v>480</v>
      </c>
      <c r="B5" s="254" t="s">
        <v>582</v>
      </c>
      <c r="C5" s="254" t="s">
        <v>583</v>
      </c>
      <c r="D5" s="254" t="s">
        <v>472</v>
      </c>
      <c r="E5" s="254" t="s">
        <v>584</v>
      </c>
    </row>
    <row r="6" spans="1:5">
      <c r="A6" s="247"/>
      <c r="B6" s="247"/>
      <c r="C6" s="248"/>
      <c r="D6" s="249"/>
      <c r="E6" s="249"/>
    </row>
    <row r="7" spans="1:5">
      <c r="A7" s="250"/>
      <c r="B7" s="250"/>
      <c r="C7" s="248"/>
      <c r="D7" s="251"/>
      <c r="E7" s="251"/>
    </row>
    <row r="8" spans="1:5">
      <c r="A8" s="250"/>
      <c r="B8" s="250"/>
      <c r="C8" s="248"/>
      <c r="D8" s="251"/>
      <c r="E8" s="251"/>
    </row>
    <row r="9" spans="1:5">
      <c r="A9" s="251"/>
      <c r="B9" s="251"/>
      <c r="C9" s="248"/>
      <c r="D9" s="251"/>
      <c r="E9" s="251"/>
    </row>
    <row r="10" spans="1:5">
      <c r="A10" s="252"/>
      <c r="B10" s="252"/>
      <c r="C10" s="253"/>
      <c r="D10" s="253"/>
      <c r="E10" s="253"/>
    </row>
    <row r="13" spans="1:5">
      <c r="A13" s="1003"/>
      <c r="B13" s="1003"/>
      <c r="C13" s="1003"/>
      <c r="D13" s="1003"/>
      <c r="E13" s="1003"/>
    </row>
    <row r="14" spans="1:5" ht="15" customHeight="1">
      <c r="A14" s="1002" t="s">
        <v>1530</v>
      </c>
      <c r="B14" s="1002"/>
      <c r="C14" s="1002"/>
      <c r="D14" s="1002"/>
      <c r="E14" s="1002"/>
    </row>
    <row r="15" spans="1:5">
      <c r="A15" s="1002" t="s">
        <v>469</v>
      </c>
      <c r="B15" s="1002"/>
      <c r="C15" s="1002"/>
      <c r="D15" s="1002"/>
      <c r="E15" s="1002"/>
    </row>
    <row r="16" spans="1:5">
      <c r="A16" s="246"/>
      <c r="B16" s="246"/>
      <c r="C16" s="246"/>
      <c r="D16" s="246"/>
      <c r="E16" s="246"/>
    </row>
    <row r="17" spans="1:5">
      <c r="A17" s="254" t="s">
        <v>470</v>
      </c>
      <c r="B17" s="254" t="s">
        <v>446</v>
      </c>
      <c r="C17" s="254" t="s">
        <v>471</v>
      </c>
      <c r="D17" s="254" t="s">
        <v>472</v>
      </c>
      <c r="E17" s="254" t="s">
        <v>473</v>
      </c>
    </row>
    <row r="18" spans="1:5">
      <c r="A18" s="247"/>
      <c r="B18" s="247"/>
      <c r="C18" s="248"/>
      <c r="D18" s="249"/>
      <c r="E18" s="249"/>
    </row>
    <row r="19" spans="1:5">
      <c r="A19" s="250"/>
      <c r="B19" s="250"/>
      <c r="C19" s="248"/>
      <c r="D19" s="251"/>
      <c r="E19" s="251"/>
    </row>
    <row r="20" spans="1:5">
      <c r="A20" s="250"/>
      <c r="B20" s="250"/>
      <c r="C20" s="248"/>
      <c r="D20" s="251"/>
      <c r="E20" s="251"/>
    </row>
    <row r="21" spans="1:5">
      <c r="A21" s="251"/>
      <c r="B21" s="251"/>
      <c r="C21" s="248"/>
      <c r="D21" s="251"/>
      <c r="E21" s="251"/>
    </row>
    <row r="22" spans="1:5">
      <c r="A22" s="252"/>
      <c r="B22" s="252"/>
      <c r="C22" s="253"/>
      <c r="D22" s="253"/>
      <c r="E22" s="253"/>
    </row>
  </sheetData>
  <mergeCells count="6">
    <mergeCell ref="A15:E15"/>
    <mergeCell ref="A14:E14"/>
    <mergeCell ref="A13:E13"/>
    <mergeCell ref="A1:E1"/>
    <mergeCell ref="A2:E2"/>
    <mergeCell ref="A3:E3"/>
  </mergeCells>
  <pageMargins left="0.70866141732283472" right="0.70866141732283472" top="0.74803149606299213" bottom="0.74803149606299213" header="0.31496062992125984" footer="0.31496062992125984"/>
  <pageSetup orientation="portrait" verticalDpi="300" r:id="rId1"/>
  <headerFooter>
    <oddHeader>&amp;L&amp;"Arial,Normal"&amp;8Estados e Información Contable
Notas a los Estados Financieros&amp;R&amp;"Arial,Normal"&amp;8Notas de Desglose
Notas al Estado de Situación Financiera
07.II.1</oddHeader>
    <oddFooter>&amp;C&amp;"Arial,Cursiva"&amp;10“Bajo protesta de decir verdad declaramos que los Estados Financieros y sus notas, son razonablemente correctos y son responsabilidad del emisor”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ht="29.25" customHeight="1">
      <c r="A2" s="1004" t="s">
        <v>1483</v>
      </c>
      <c r="B2" s="1005"/>
      <c r="C2" s="1005"/>
      <c r="D2" s="1005"/>
      <c r="E2" s="1005"/>
      <c r="F2" s="1005"/>
      <c r="G2" s="1005"/>
      <c r="H2" s="1005"/>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15" customHeight="1">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Desglose
Notas al Estado de Situación Financiera
7.II.2</oddHeader>
    <oddFooter>&amp;C&amp;"Arial,Cursiva"&amp;10“Bajo protesta de decir verdad declaramos que los Estados Financieros y sus notas, son razonablemente correctos y son responsabilidad del emisor”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7"/>
  <sheetViews>
    <sheetView zoomScaleNormal="100" workbookViewId="0">
      <selection activeCell="A5" sqref="A5:F5"/>
    </sheetView>
  </sheetViews>
  <sheetFormatPr baseColWidth="10" defaultRowHeight="12.75"/>
  <cols>
    <col min="1" max="1" width="61.5703125" style="57" customWidth="1"/>
    <col min="2" max="4" width="19.140625" style="57" customWidth="1"/>
    <col min="5" max="6" width="16.85546875" style="57" customWidth="1"/>
    <col min="7" max="7" width="17.85546875" style="57" customWidth="1"/>
    <col min="8" max="16384" width="11.42578125" style="57"/>
  </cols>
  <sheetData>
    <row r="2" spans="1:8" ht="16.5">
      <c r="A2" s="877" t="s">
        <v>1714</v>
      </c>
      <c r="B2" s="877"/>
      <c r="C2" s="877"/>
      <c r="D2" s="877"/>
      <c r="E2" s="877"/>
      <c r="F2" s="877"/>
      <c r="G2" s="56"/>
    </row>
    <row r="3" spans="1:8" ht="16.5">
      <c r="A3" s="882" t="s">
        <v>213</v>
      </c>
      <c r="B3" s="882"/>
      <c r="C3" s="882"/>
      <c r="D3" s="882"/>
      <c r="E3" s="882"/>
      <c r="F3" s="882"/>
      <c r="G3" s="58"/>
      <c r="H3" s="58"/>
    </row>
    <row r="4" spans="1:8" ht="16.5">
      <c r="A4" s="883" t="s">
        <v>214</v>
      </c>
      <c r="B4" s="883"/>
      <c r="C4" s="883"/>
      <c r="D4" s="883"/>
      <c r="E4" s="883"/>
      <c r="F4" s="883"/>
      <c r="G4" s="59"/>
    </row>
    <row r="5" spans="1:8" ht="16.5">
      <c r="A5" s="888" t="s">
        <v>528</v>
      </c>
      <c r="B5" s="888"/>
      <c r="C5" s="888"/>
      <c r="D5" s="888"/>
      <c r="E5" s="888"/>
      <c r="F5" s="888"/>
      <c r="G5" s="59"/>
    </row>
    <row r="7" spans="1:8">
      <c r="F7" s="36"/>
    </row>
    <row r="8" spans="1:8" s="1" customFormat="1" ht="12.75" customHeight="1">
      <c r="A8" s="884" t="s">
        <v>249</v>
      </c>
      <c r="B8" s="885" t="s">
        <v>74</v>
      </c>
      <c r="C8" s="885" t="s">
        <v>543</v>
      </c>
      <c r="D8" s="885" t="s">
        <v>544</v>
      </c>
      <c r="E8" s="885" t="s">
        <v>1335</v>
      </c>
      <c r="F8" s="885" t="s">
        <v>285</v>
      </c>
    </row>
    <row r="9" spans="1:8" s="1" customFormat="1" ht="13.5" customHeight="1">
      <c r="A9" s="884"/>
      <c r="B9" s="886"/>
      <c r="C9" s="886"/>
      <c r="D9" s="886"/>
      <c r="E9" s="886"/>
      <c r="F9" s="886"/>
    </row>
    <row r="10" spans="1:8" s="1" customFormat="1" ht="33" customHeight="1">
      <c r="A10" s="884"/>
      <c r="B10" s="887"/>
      <c r="C10" s="887"/>
      <c r="D10" s="887"/>
      <c r="E10" s="887"/>
      <c r="F10" s="887"/>
    </row>
    <row r="11" spans="1:8" s="60" customFormat="1" ht="14.25" customHeight="1">
      <c r="A11" s="148" t="s">
        <v>1331</v>
      </c>
      <c r="B11" s="149"/>
      <c r="C11" s="150"/>
      <c r="D11" s="150"/>
      <c r="E11" s="150"/>
      <c r="F11" s="150"/>
    </row>
    <row r="12" spans="1:8" s="60" customFormat="1" ht="12" customHeight="1">
      <c r="A12" s="151" t="s">
        <v>76</v>
      </c>
      <c r="B12" s="152"/>
      <c r="C12" s="153"/>
      <c r="D12" s="153"/>
      <c r="E12" s="153"/>
      <c r="F12" s="153"/>
    </row>
    <row r="13" spans="1:8" s="60" customFormat="1" ht="12" customHeight="1">
      <c r="A13" s="151" t="s">
        <v>78</v>
      </c>
      <c r="B13" s="152"/>
      <c r="C13" s="153"/>
      <c r="D13" s="153"/>
      <c r="E13" s="153"/>
      <c r="F13" s="153"/>
    </row>
    <row r="14" spans="1:8" s="60" customFormat="1" ht="12" customHeight="1">
      <c r="A14" s="151" t="s">
        <v>217</v>
      </c>
      <c r="B14" s="152"/>
      <c r="C14" s="153"/>
      <c r="D14" s="153"/>
      <c r="E14" s="153"/>
      <c r="F14" s="153"/>
    </row>
    <row r="15" spans="1:8" s="60" customFormat="1" ht="12" customHeight="1">
      <c r="A15" s="151"/>
      <c r="B15" s="152"/>
      <c r="C15" s="153"/>
      <c r="D15" s="153"/>
      <c r="E15" s="153"/>
      <c r="F15" s="153"/>
    </row>
    <row r="16" spans="1:8" s="60" customFormat="1" ht="15.75" customHeight="1">
      <c r="A16" s="154" t="s">
        <v>1332</v>
      </c>
      <c r="B16" s="152"/>
      <c r="C16" s="153"/>
      <c r="D16" s="153"/>
      <c r="E16" s="153"/>
      <c r="F16" s="153"/>
    </row>
    <row r="17" spans="1:6" s="60" customFormat="1" ht="12" customHeight="1">
      <c r="A17" s="151" t="s">
        <v>218</v>
      </c>
      <c r="B17" s="152"/>
      <c r="C17" s="153"/>
      <c r="D17" s="153"/>
      <c r="E17" s="153"/>
      <c r="F17" s="153"/>
    </row>
    <row r="18" spans="1:6" s="60" customFormat="1" ht="12" customHeight="1">
      <c r="A18" s="151" t="s">
        <v>219</v>
      </c>
      <c r="B18" s="152"/>
      <c r="C18" s="153"/>
      <c r="D18" s="153"/>
      <c r="E18" s="153"/>
      <c r="F18" s="153"/>
    </row>
    <row r="19" spans="1:6" s="60" customFormat="1" ht="12" customHeight="1">
      <c r="A19" s="151" t="s">
        <v>87</v>
      </c>
      <c r="B19" s="152"/>
      <c r="C19" s="153"/>
      <c r="D19" s="153"/>
      <c r="E19" s="153"/>
      <c r="F19" s="153"/>
    </row>
    <row r="20" spans="1:6" s="60" customFormat="1" ht="12" customHeight="1">
      <c r="A20" s="151" t="s">
        <v>89</v>
      </c>
      <c r="B20" s="152"/>
      <c r="C20" s="153"/>
      <c r="D20" s="153"/>
      <c r="E20" s="153"/>
      <c r="F20" s="153"/>
    </row>
    <row r="21" spans="1:6" s="60" customFormat="1" ht="12" customHeight="1">
      <c r="A21" s="151" t="s">
        <v>91</v>
      </c>
      <c r="B21" s="152"/>
      <c r="C21" s="153"/>
      <c r="D21" s="153"/>
      <c r="E21" s="153"/>
      <c r="F21" s="153"/>
    </row>
    <row r="22" spans="1:6" s="60" customFormat="1" ht="12" customHeight="1">
      <c r="A22" s="151"/>
      <c r="B22" s="152"/>
      <c r="C22" s="153"/>
      <c r="D22" s="153"/>
      <c r="E22" s="153"/>
      <c r="F22" s="153"/>
    </row>
    <row r="23" spans="1:6" s="583" customFormat="1" ht="27" customHeight="1">
      <c r="A23" s="154" t="s">
        <v>1333</v>
      </c>
      <c r="B23" s="152"/>
      <c r="C23" s="153"/>
      <c r="D23" s="153"/>
      <c r="E23" s="153"/>
      <c r="F23" s="153"/>
    </row>
    <row r="24" spans="1:6" s="60" customFormat="1" ht="12" customHeight="1">
      <c r="A24" s="151" t="s">
        <v>1334</v>
      </c>
      <c r="B24" s="152"/>
      <c r="C24" s="153"/>
      <c r="D24" s="153"/>
      <c r="E24" s="153"/>
      <c r="F24" s="153"/>
    </row>
    <row r="25" spans="1:6" s="60" customFormat="1" ht="12" customHeight="1">
      <c r="A25" s="151" t="s">
        <v>96</v>
      </c>
      <c r="B25" s="152"/>
      <c r="C25" s="153"/>
      <c r="D25" s="153"/>
      <c r="E25" s="153"/>
      <c r="F25" s="153"/>
    </row>
    <row r="26" spans="1:6" s="60" customFormat="1" ht="12" customHeight="1">
      <c r="A26" s="151"/>
      <c r="B26" s="152"/>
      <c r="C26" s="153"/>
      <c r="D26" s="153"/>
      <c r="E26" s="153"/>
      <c r="F26" s="153"/>
    </row>
    <row r="27" spans="1:6" s="60" customFormat="1">
      <c r="A27" s="670" t="s">
        <v>1480</v>
      </c>
      <c r="B27" s="152"/>
      <c r="C27" s="153"/>
      <c r="D27" s="153"/>
      <c r="E27" s="153"/>
      <c r="F27" s="153"/>
    </row>
    <row r="28" spans="1:6" s="60" customFormat="1">
      <c r="A28" s="154"/>
      <c r="B28" s="152"/>
      <c r="C28" s="153"/>
      <c r="D28" s="153"/>
      <c r="E28" s="153"/>
      <c r="F28" s="153"/>
    </row>
    <row r="29" spans="1:6" s="60" customFormat="1" ht="25.5">
      <c r="A29" s="670" t="s">
        <v>1481</v>
      </c>
      <c r="B29" s="152"/>
      <c r="C29" s="153"/>
      <c r="D29" s="153"/>
      <c r="E29" s="153"/>
      <c r="F29" s="153"/>
    </row>
    <row r="30" spans="1:6" s="60" customFormat="1" ht="12" customHeight="1">
      <c r="A30" s="151" t="s">
        <v>76</v>
      </c>
      <c r="B30" s="152"/>
      <c r="C30" s="153"/>
      <c r="D30" s="153"/>
      <c r="E30" s="153"/>
      <c r="F30" s="153"/>
    </row>
    <row r="31" spans="1:6" s="60" customFormat="1" ht="12" customHeight="1">
      <c r="A31" s="151" t="s">
        <v>78</v>
      </c>
      <c r="B31" s="152"/>
      <c r="C31" s="153"/>
      <c r="D31" s="153"/>
      <c r="E31" s="153"/>
      <c r="F31" s="153"/>
    </row>
    <row r="32" spans="1:6" s="60" customFormat="1" ht="12" customHeight="1">
      <c r="A32" s="151" t="s">
        <v>217</v>
      </c>
      <c r="B32" s="152"/>
      <c r="C32" s="153"/>
      <c r="D32" s="153"/>
      <c r="E32" s="153"/>
      <c r="F32" s="153"/>
    </row>
    <row r="33" spans="1:10" s="60" customFormat="1" ht="12" customHeight="1">
      <c r="A33" s="151"/>
      <c r="B33" s="152"/>
      <c r="C33" s="153"/>
      <c r="D33" s="153"/>
      <c r="E33" s="153"/>
      <c r="F33" s="153"/>
    </row>
    <row r="34" spans="1:10" s="60" customFormat="1" ht="29.25" customHeight="1">
      <c r="A34" s="154" t="s">
        <v>1336</v>
      </c>
      <c r="B34" s="152"/>
      <c r="C34" s="153"/>
      <c r="D34" s="153"/>
      <c r="E34" s="153"/>
      <c r="F34" s="153"/>
    </row>
    <row r="35" spans="1:10" s="60" customFormat="1" ht="12" customHeight="1">
      <c r="A35" s="151" t="s">
        <v>218</v>
      </c>
      <c r="B35" s="152"/>
      <c r="C35" s="153"/>
      <c r="D35" s="153"/>
      <c r="E35" s="153"/>
      <c r="F35" s="153"/>
    </row>
    <row r="36" spans="1:10" s="60" customFormat="1" ht="12" customHeight="1">
      <c r="A36" s="151" t="s">
        <v>219</v>
      </c>
      <c r="B36" s="152"/>
      <c r="C36" s="153"/>
      <c r="D36" s="153"/>
      <c r="E36" s="153"/>
      <c r="F36" s="153"/>
    </row>
    <row r="37" spans="1:10" s="60" customFormat="1" ht="12" customHeight="1">
      <c r="A37" s="151" t="s">
        <v>87</v>
      </c>
      <c r="B37" s="152"/>
      <c r="C37" s="153"/>
      <c r="D37" s="153"/>
      <c r="E37" s="153"/>
      <c r="F37" s="153"/>
    </row>
    <row r="38" spans="1:10" s="60" customFormat="1" ht="12" customHeight="1">
      <c r="A38" s="151" t="s">
        <v>89</v>
      </c>
      <c r="B38" s="152"/>
      <c r="C38" s="153"/>
      <c r="D38" s="153"/>
      <c r="E38" s="153"/>
      <c r="F38" s="153"/>
    </row>
    <row r="39" spans="1:10" s="60" customFormat="1" ht="12" customHeight="1">
      <c r="A39" s="151" t="s">
        <v>91</v>
      </c>
      <c r="B39" s="152"/>
      <c r="C39" s="153"/>
      <c r="D39" s="153"/>
      <c r="E39" s="153"/>
      <c r="F39" s="153"/>
    </row>
    <row r="40" spans="1:10" s="60" customFormat="1" ht="12" customHeight="1">
      <c r="A40" s="151"/>
      <c r="B40" s="152"/>
      <c r="C40" s="153"/>
      <c r="D40" s="153"/>
      <c r="E40" s="153"/>
      <c r="F40" s="153"/>
    </row>
    <row r="41" spans="1:10" s="60" customFormat="1" ht="26.25" customHeight="1">
      <c r="A41" s="154" t="s">
        <v>1337</v>
      </c>
      <c r="B41" s="152"/>
      <c r="C41" s="153"/>
      <c r="D41" s="153"/>
      <c r="E41" s="153"/>
      <c r="F41" s="153"/>
    </row>
    <row r="42" spans="1:10" s="60" customFormat="1" ht="12" customHeight="1">
      <c r="A42" s="151" t="s">
        <v>94</v>
      </c>
      <c r="B42" s="152"/>
      <c r="C42" s="153"/>
      <c r="D42" s="153"/>
      <c r="E42" s="153"/>
      <c r="F42" s="153"/>
    </row>
    <row r="43" spans="1:10" s="60" customFormat="1" ht="12" customHeight="1">
      <c r="A43" s="151" t="s">
        <v>96</v>
      </c>
      <c r="B43" s="152"/>
      <c r="C43" s="153"/>
      <c r="D43" s="153"/>
      <c r="E43" s="153"/>
      <c r="F43" s="153"/>
    </row>
    <row r="44" spans="1:10" s="60" customFormat="1" ht="12" customHeight="1">
      <c r="A44" s="151"/>
      <c r="B44" s="152"/>
      <c r="C44" s="153"/>
      <c r="D44" s="153"/>
      <c r="E44" s="153"/>
      <c r="F44" s="153"/>
    </row>
    <row r="45" spans="1:10" s="60" customFormat="1" ht="14.25" customHeight="1">
      <c r="A45" s="155" t="s">
        <v>1338</v>
      </c>
      <c r="B45" s="156"/>
      <c r="C45" s="157"/>
      <c r="D45" s="157"/>
      <c r="E45" s="158"/>
      <c r="F45" s="157"/>
    </row>
    <row r="46" spans="1:10" s="60" customFormat="1" ht="12" customHeight="1">
      <c r="A46" s="57"/>
      <c r="B46" s="57"/>
      <c r="C46" s="57"/>
      <c r="D46" s="57"/>
      <c r="E46" s="57"/>
      <c r="F46" s="57"/>
      <c r="G46" s="57"/>
      <c r="H46" s="57"/>
      <c r="I46" s="57"/>
      <c r="J46" s="57"/>
    </row>
    <row r="47" spans="1:10" s="62" customFormat="1" ht="22.5" customHeight="1">
      <c r="A47" s="879"/>
      <c r="B47" s="879"/>
      <c r="C47" s="879"/>
      <c r="D47" s="879"/>
      <c r="E47" s="879"/>
      <c r="F47" s="879"/>
      <c r="G47" s="61"/>
      <c r="H47" s="61"/>
      <c r="I47" s="61"/>
      <c r="J47" s="57"/>
    </row>
    <row r="56" ht="24.75" customHeight="1"/>
    <row r="59" ht="24" customHeight="1"/>
    <row r="62" ht="25.5" customHeight="1"/>
    <row r="72" spans="1:8" ht="24" customHeight="1"/>
    <row r="76" spans="1:8" ht="25.5" customHeight="1">
      <c r="A76" s="880"/>
      <c r="B76" s="880"/>
      <c r="C76" s="880"/>
      <c r="D76" s="880"/>
      <c r="E76" s="880"/>
      <c r="F76" s="880"/>
      <c r="G76" s="880"/>
      <c r="H76" s="880"/>
    </row>
    <row r="77" spans="1:8" ht="15.75" customHeight="1">
      <c r="A77" s="881"/>
      <c r="B77" s="881"/>
      <c r="C77" s="881"/>
      <c r="D77" s="881"/>
      <c r="E77" s="881"/>
      <c r="F77" s="881"/>
      <c r="G77" s="881"/>
      <c r="H77" s="881"/>
    </row>
  </sheetData>
  <mergeCells count="13">
    <mergeCell ref="A47:F47"/>
    <mergeCell ref="A76:H76"/>
    <mergeCell ref="A77:H77"/>
    <mergeCell ref="A2:F2"/>
    <mergeCell ref="A3:F3"/>
    <mergeCell ref="A4:F4"/>
    <mergeCell ref="A8:A10"/>
    <mergeCell ref="B8:B10"/>
    <mergeCell ref="C8:C10"/>
    <mergeCell ref="D8:D10"/>
    <mergeCell ref="E8:E10"/>
    <mergeCell ref="F8:F10"/>
    <mergeCell ref="A5:F5"/>
  </mergeCells>
  <printOptions horizontalCentered="1"/>
  <pageMargins left="0.70866141732283472" right="0.70866141732283472" top="0.74803149606299213" bottom="0.74803149606299213" header="0.31496062992125984" footer="0.31496062992125984"/>
  <pageSetup scale="68" orientation="landscape" r:id="rId1"/>
  <headerFooter>
    <oddHeader>&amp;L&amp;"Arial,Normal"&amp;8Estados e Información Contable&amp;R&amp;"Arial,Normal"&amp;8 03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Normal="100" workbookViewId="0">
      <selection activeCell="C23" sqref="C23"/>
    </sheetView>
  </sheetViews>
  <sheetFormatPr baseColWidth="10" defaultRowHeight="15"/>
  <cols>
    <col min="2" max="2" width="10.7109375" bestFit="1" customWidth="1"/>
    <col min="3" max="4" width="10.7109375" customWidth="1"/>
    <col min="5" max="5" width="24.42578125" customWidth="1"/>
    <col min="6" max="7" width="15.42578125" customWidth="1"/>
    <col min="8" max="8" width="20.7109375" bestFit="1" customWidth="1"/>
    <col min="9" max="9" width="20.7109375" customWidth="1"/>
    <col min="10" max="10" width="21.7109375" bestFit="1" customWidth="1"/>
  </cols>
  <sheetData>
    <row r="1" spans="1:11">
      <c r="A1" s="1003" t="s">
        <v>1714</v>
      </c>
      <c r="B1" s="1003"/>
      <c r="C1" s="1003"/>
      <c r="D1" s="1003"/>
      <c r="E1" s="1003"/>
      <c r="F1" s="1003"/>
      <c r="G1" s="1003"/>
      <c r="H1" s="1003"/>
      <c r="I1" s="1003"/>
      <c r="J1" s="1003"/>
    </row>
    <row r="2" spans="1:11" ht="34.5" customHeight="1">
      <c r="A2" s="1002" t="s">
        <v>1524</v>
      </c>
      <c r="B2" s="1002"/>
      <c r="C2" s="1002"/>
      <c r="D2" s="1002"/>
      <c r="E2" s="1002"/>
      <c r="F2" s="1002"/>
      <c r="G2" s="1002"/>
      <c r="H2" s="1002"/>
      <c r="I2" s="1002"/>
      <c r="J2" s="1002"/>
    </row>
    <row r="3" spans="1:11">
      <c r="A3" s="1002" t="s">
        <v>1319</v>
      </c>
      <c r="B3" s="1002"/>
      <c r="C3" s="1002"/>
      <c r="D3" s="1002"/>
      <c r="E3" s="1002"/>
      <c r="F3" s="1002"/>
      <c r="G3" s="1002"/>
      <c r="H3" s="1002"/>
      <c r="I3" s="1002"/>
      <c r="J3" s="1002"/>
    </row>
    <row r="4" spans="1:11">
      <c r="A4" s="246"/>
      <c r="B4" s="246"/>
      <c r="C4" s="576"/>
      <c r="D4" s="576"/>
      <c r="E4" s="246"/>
      <c r="F4" s="246"/>
      <c r="G4" s="576"/>
      <c r="H4" s="246"/>
      <c r="I4" s="577"/>
      <c r="J4" s="246"/>
    </row>
    <row r="5" spans="1:11">
      <c r="A5" s="1008" t="s">
        <v>476</v>
      </c>
      <c r="B5" s="1008" t="s">
        <v>477</v>
      </c>
      <c r="C5" s="1006" t="s">
        <v>546</v>
      </c>
      <c r="D5" s="1007"/>
      <c r="E5" s="1008" t="s">
        <v>478</v>
      </c>
      <c r="F5" s="1008" t="s">
        <v>249</v>
      </c>
      <c r="G5" s="1008" t="s">
        <v>1317</v>
      </c>
      <c r="H5" s="1010" t="s">
        <v>1318</v>
      </c>
      <c r="I5" s="1010" t="s">
        <v>1320</v>
      </c>
      <c r="J5" s="1008" t="s">
        <v>473</v>
      </c>
      <c r="K5" s="217"/>
    </row>
    <row r="6" spans="1:11">
      <c r="A6" s="1009"/>
      <c r="B6" s="1009"/>
      <c r="C6" s="578" t="s">
        <v>547</v>
      </c>
      <c r="D6" s="578" t="s">
        <v>548</v>
      </c>
      <c r="E6" s="1009"/>
      <c r="F6" s="1009"/>
      <c r="G6" s="1009"/>
      <c r="H6" s="1009"/>
      <c r="I6" s="1011"/>
      <c r="J6" s="1009"/>
      <c r="K6" s="217"/>
    </row>
    <row r="7" spans="1:11">
      <c r="A7" s="255"/>
      <c r="B7" s="256"/>
      <c r="C7" s="256"/>
      <c r="D7" s="256"/>
      <c r="E7" s="256"/>
      <c r="F7" s="257"/>
      <c r="G7" s="257"/>
      <c r="H7" s="258"/>
      <c r="I7" s="258"/>
      <c r="J7" s="258"/>
    </row>
    <row r="8" spans="1:11">
      <c r="A8" s="255"/>
      <c r="B8" s="697"/>
      <c r="C8" s="259"/>
      <c r="D8" s="259"/>
      <c r="E8" s="259"/>
      <c r="F8" s="257"/>
      <c r="G8" s="257"/>
      <c r="H8" s="260"/>
      <c r="I8" s="260"/>
      <c r="J8" s="260"/>
    </row>
    <row r="9" spans="1:11">
      <c r="A9" s="255"/>
      <c r="B9" s="261"/>
      <c r="C9" s="261"/>
      <c r="D9" s="261"/>
      <c r="E9" s="261"/>
      <c r="F9" s="257"/>
      <c r="G9" s="257"/>
      <c r="H9" s="261"/>
      <c r="I9" s="261"/>
      <c r="J9" s="261"/>
    </row>
    <row r="10" spans="1:11" s="644" customFormat="1">
      <c r="A10" s="255"/>
      <c r="B10" s="261"/>
      <c r="C10" s="261"/>
      <c r="D10" s="261"/>
      <c r="E10" s="261"/>
      <c r="F10" s="257"/>
      <c r="G10" s="257"/>
      <c r="H10" s="261"/>
      <c r="I10" s="261"/>
      <c r="J10" s="261"/>
    </row>
    <row r="11" spans="1:11" s="644" customFormat="1">
      <c r="A11" s="255"/>
      <c r="B11" s="261"/>
      <c r="C11" s="261"/>
      <c r="D11" s="261"/>
      <c r="E11" s="261"/>
      <c r="F11" s="257"/>
      <c r="G11" s="257"/>
      <c r="H11" s="261"/>
      <c r="I11" s="261"/>
      <c r="J11" s="261"/>
    </row>
    <row r="12" spans="1:11" s="644" customFormat="1">
      <c r="A12" s="255"/>
      <c r="B12" s="261"/>
      <c r="C12" s="261"/>
      <c r="D12" s="261"/>
      <c r="E12" s="261"/>
      <c r="F12" s="257"/>
      <c r="G12" s="257"/>
      <c r="H12" s="261"/>
      <c r="I12" s="261"/>
      <c r="J12" s="261"/>
    </row>
    <row r="13" spans="1:11" s="644" customFormat="1">
      <c r="A13" s="255"/>
      <c r="B13" s="261"/>
      <c r="C13" s="261"/>
      <c r="D13" s="261"/>
      <c r="E13" s="261"/>
      <c r="F13" s="257"/>
      <c r="G13" s="257"/>
      <c r="H13" s="261"/>
      <c r="I13" s="261"/>
      <c r="J13" s="261"/>
    </row>
    <row r="14" spans="1:11" s="644" customFormat="1">
      <c r="A14" s="255"/>
      <c r="B14" s="261"/>
      <c r="C14" s="261"/>
      <c r="D14" s="261"/>
      <c r="E14" s="261"/>
      <c r="F14" s="257"/>
      <c r="G14" s="257"/>
      <c r="H14" s="261"/>
      <c r="I14" s="261"/>
      <c r="J14" s="261"/>
    </row>
    <row r="15" spans="1:11" s="644" customFormat="1">
      <c r="A15" s="255"/>
      <c r="B15" s="261"/>
      <c r="C15" s="261"/>
      <c r="D15" s="261"/>
      <c r="E15" s="261"/>
      <c r="F15" s="257"/>
      <c r="G15" s="257"/>
      <c r="H15" s="261"/>
      <c r="I15" s="261"/>
      <c r="J15" s="261"/>
    </row>
    <row r="16" spans="1:11" s="644" customFormat="1">
      <c r="A16" s="255"/>
      <c r="B16" s="261"/>
      <c r="C16" s="261"/>
      <c r="D16" s="261"/>
      <c r="E16" s="261"/>
      <c r="F16" s="257"/>
      <c r="G16" s="257"/>
      <c r="H16" s="261"/>
      <c r="I16" s="261"/>
      <c r="J16" s="261"/>
    </row>
    <row r="17" spans="1:10" s="644" customFormat="1">
      <c r="A17" s="255"/>
      <c r="B17" s="261"/>
      <c r="C17" s="261"/>
      <c r="D17" s="261"/>
      <c r="E17" s="261"/>
      <c r="F17" s="257"/>
      <c r="G17" s="257"/>
      <c r="H17" s="261"/>
      <c r="I17" s="261"/>
      <c r="J17" s="261"/>
    </row>
    <row r="18" spans="1:10" s="644" customFormat="1">
      <c r="A18" s="255"/>
      <c r="B18" s="261"/>
      <c r="C18" s="261"/>
      <c r="D18" s="261"/>
      <c r="E18" s="261"/>
      <c r="F18" s="257"/>
      <c r="G18" s="257"/>
      <c r="H18" s="261"/>
      <c r="I18" s="261"/>
      <c r="J18" s="261"/>
    </row>
    <row r="19" spans="1:10" s="644" customFormat="1">
      <c r="A19" s="255"/>
      <c r="B19" s="261"/>
      <c r="C19" s="261"/>
      <c r="D19" s="261"/>
      <c r="E19" s="261"/>
      <c r="F19" s="257"/>
      <c r="G19" s="257"/>
      <c r="H19" s="261"/>
      <c r="I19" s="261"/>
      <c r="J19" s="261"/>
    </row>
    <row r="20" spans="1:10" s="644" customFormat="1">
      <c r="A20" s="255"/>
      <c r="B20" s="261"/>
      <c r="C20" s="261"/>
      <c r="D20" s="261"/>
      <c r="E20" s="261"/>
      <c r="F20" s="257"/>
      <c r="G20" s="257"/>
      <c r="H20" s="261"/>
      <c r="I20" s="261"/>
      <c r="J20" s="261"/>
    </row>
    <row r="21" spans="1:10" s="644" customFormat="1">
      <c r="A21" s="255"/>
      <c r="B21" s="261"/>
      <c r="C21" s="261"/>
      <c r="D21" s="261"/>
      <c r="E21" s="261"/>
      <c r="F21" s="257"/>
      <c r="G21" s="257"/>
      <c r="H21" s="261"/>
      <c r="I21" s="261"/>
      <c r="J21" s="261"/>
    </row>
    <row r="22" spans="1:10" s="644" customFormat="1">
      <c r="A22" s="255"/>
      <c r="B22" s="261"/>
      <c r="C22" s="261"/>
      <c r="D22" s="261"/>
      <c r="E22" s="261"/>
      <c r="F22" s="257"/>
      <c r="G22" s="257"/>
      <c r="H22" s="261"/>
      <c r="I22" s="261"/>
      <c r="J22" s="261"/>
    </row>
    <row r="23" spans="1:10">
      <c r="A23" s="255"/>
      <c r="B23" s="262"/>
      <c r="C23" s="262"/>
      <c r="D23" s="262"/>
      <c r="E23" s="262"/>
      <c r="F23" s="257"/>
      <c r="G23" s="257"/>
      <c r="H23" s="262"/>
      <c r="I23" s="262"/>
      <c r="J23" s="262"/>
    </row>
    <row r="24" spans="1:10">
      <c r="A24" s="255"/>
      <c r="B24" s="260"/>
      <c r="C24" s="260"/>
      <c r="D24" s="260"/>
      <c r="E24" s="260"/>
      <c r="F24" s="257"/>
      <c r="G24" s="257"/>
      <c r="H24" s="260"/>
      <c r="I24" s="260"/>
      <c r="J24" s="260"/>
    </row>
    <row r="25" spans="1:10">
      <c r="A25" s="263"/>
      <c r="B25" s="264"/>
      <c r="C25" s="264"/>
      <c r="D25" s="264"/>
      <c r="E25" s="264"/>
      <c r="F25" s="265"/>
      <c r="G25" s="265"/>
      <c r="H25" s="265"/>
      <c r="I25" s="265"/>
      <c r="J25" s="265"/>
    </row>
    <row r="27" spans="1:10">
      <c r="A27" s="696" t="s">
        <v>1525</v>
      </c>
      <c r="B27" s="695" t="s">
        <v>1526</v>
      </c>
    </row>
  </sheetData>
  <mergeCells count="12">
    <mergeCell ref="A1:J1"/>
    <mergeCell ref="A2:J2"/>
    <mergeCell ref="A3:J3"/>
    <mergeCell ref="C5:D5"/>
    <mergeCell ref="A5:A6"/>
    <mergeCell ref="B5:B6"/>
    <mergeCell ref="E5:E6"/>
    <mergeCell ref="F5:F6"/>
    <mergeCell ref="G5:G6"/>
    <mergeCell ref="H5:H6"/>
    <mergeCell ref="J5:J6"/>
    <mergeCell ref="I5:I6"/>
  </mergeCells>
  <printOptions horizontalCentered="1"/>
  <pageMargins left="0.70866141732283472" right="0.70866141732283472" top="0.74803149606299213" bottom="0.74803149606299213" header="0.31496062992125984" footer="0.31496062992125984"/>
  <pageSetup scale="75" orientation="landscape" verticalDpi="300" r:id="rId1"/>
  <headerFooter>
    <oddHeader>&amp;L&amp;"Arial,Normal"&amp;8Estados e Información Contable
Notas a los Estados Financieros&amp;R&amp;"Arial,Normal"&amp;8Notas de Desglose
Notas al Estado de Situación Financiera
7.II.3</oddHeader>
    <oddFooter>&amp;C&amp;"Arial,Cursiva"&amp;10“Bajo protesta de decir verdad declaramos que los Estados Financieros y sus notas, son razonablemente correctos y son responsabilidad del emisor”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130" zoomScaleNormal="130" workbookViewId="0">
      <selection activeCell="A2" sqref="A2:H2"/>
    </sheetView>
  </sheetViews>
  <sheetFormatPr baseColWidth="10" defaultRowHeight="15"/>
  <sheetData>
    <row r="1" spans="1:8">
      <c r="A1" s="994" t="s">
        <v>1714</v>
      </c>
      <c r="B1" s="994"/>
      <c r="C1" s="994"/>
      <c r="D1" s="994"/>
      <c r="E1" s="994"/>
      <c r="F1" s="994"/>
      <c r="G1" s="994"/>
      <c r="H1" s="994"/>
    </row>
    <row r="2" spans="1:8">
      <c r="A2" s="994" t="s">
        <v>19</v>
      </c>
      <c r="B2" s="994"/>
      <c r="C2" s="994"/>
      <c r="D2" s="994"/>
      <c r="E2" s="994"/>
      <c r="F2" s="994"/>
      <c r="G2" s="994"/>
      <c r="H2" s="994"/>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1012" t="s">
        <v>1527</v>
      </c>
      <c r="C7" s="1012"/>
      <c r="D7" s="1012"/>
      <c r="E7" s="1012"/>
      <c r="F7" s="1012"/>
      <c r="G7" s="1012"/>
      <c r="H7" s="340"/>
    </row>
    <row r="8" spans="1:8">
      <c r="A8" s="338"/>
      <c r="B8" s="1012"/>
      <c r="C8" s="1012"/>
      <c r="D8" s="1012"/>
      <c r="E8" s="1012"/>
      <c r="F8" s="1012"/>
      <c r="G8" s="1012"/>
      <c r="H8" s="340"/>
    </row>
    <row r="9" spans="1:8">
      <c r="A9" s="338"/>
      <c r="B9" s="1012"/>
      <c r="C9" s="1012"/>
      <c r="D9" s="1012"/>
      <c r="E9" s="1012"/>
      <c r="F9" s="1012"/>
      <c r="G9" s="1012"/>
      <c r="H9" s="340"/>
    </row>
    <row r="10" spans="1:8">
      <c r="A10" s="338"/>
      <c r="B10" s="1012"/>
      <c r="C10" s="1012"/>
      <c r="D10" s="1012"/>
      <c r="E10" s="1012"/>
      <c r="F10" s="1012"/>
      <c r="G10" s="1012"/>
      <c r="H10" s="340"/>
    </row>
    <row r="11" spans="1:8">
      <c r="A11" s="338"/>
      <c r="B11" s="1012"/>
      <c r="C11" s="1012"/>
      <c r="D11" s="1012"/>
      <c r="E11" s="1012"/>
      <c r="F11" s="1012"/>
      <c r="G11" s="1012"/>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4">
    <mergeCell ref="A1:H1"/>
    <mergeCell ref="A2:H2"/>
    <mergeCell ref="A3:H3"/>
    <mergeCell ref="B7:G1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7.II.4</oddHeader>
    <oddFooter>&amp;C&amp;"Arial,Cursiva"&amp;10“Bajo protesta de decir verdad declaramos que los Estados Financieros y sus notas, son razonablemente correctos y son responsabilidad del emisor”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23</v>
      </c>
      <c r="B2" s="994"/>
      <c r="C2" s="994"/>
      <c r="D2" s="994"/>
      <c r="E2" s="994"/>
      <c r="F2" s="994"/>
      <c r="G2" s="994"/>
      <c r="H2" s="994"/>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ht="32.25" customHeight="1">
      <c r="A9" s="999" t="s">
        <v>1528</v>
      </c>
      <c r="B9" s="1000"/>
      <c r="C9" s="1000"/>
      <c r="D9" s="1000"/>
      <c r="E9" s="1000"/>
      <c r="F9" s="1000"/>
      <c r="G9" s="1000"/>
      <c r="H9" s="1001"/>
    </row>
    <row r="10" spans="1:8">
      <c r="A10" s="338"/>
      <c r="B10" s="354"/>
      <c r="C10" s="354"/>
      <c r="D10" s="354"/>
      <c r="E10" s="339"/>
      <c r="F10" s="339"/>
      <c r="G10" s="339"/>
      <c r="H10" s="340"/>
    </row>
    <row r="11" spans="1:8">
      <c r="A11" s="338"/>
      <c r="B11" s="354"/>
      <c r="C11" s="354"/>
      <c r="D11" s="354"/>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ht="15.75" thickBot="1">
      <c r="A35" s="341"/>
      <c r="B35" s="342"/>
      <c r="C35" s="342"/>
      <c r="D35" s="342"/>
      <c r="E35" s="342"/>
      <c r="F35" s="342"/>
      <c r="G35" s="342"/>
      <c r="H35" s="343"/>
    </row>
  </sheetData>
  <mergeCells count="4">
    <mergeCell ref="A1:H1"/>
    <mergeCell ref="A2:H2"/>
    <mergeCell ref="A3:H3"/>
    <mergeCell ref="A9:H9"/>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7.II.5</oddHeader>
    <oddFooter>&amp;C&amp;"Arial,Cursiva"&amp;10“Bajo protesta de decir verdad declaramos que los Estados Financieros y sus notas, son razonablemente correctos y son responsabilidad del emisor”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zoomScale="110" zoomScaleNormal="110" workbookViewId="0">
      <selection activeCell="H12" sqref="H12:J12"/>
    </sheetView>
  </sheetViews>
  <sheetFormatPr baseColWidth="10" defaultRowHeight="15"/>
  <cols>
    <col min="2" max="2" width="37.28515625" bestFit="1" customWidth="1"/>
    <col min="5" max="5" width="19.85546875" style="644" bestFit="1" customWidth="1"/>
    <col min="6" max="6" width="19.28515625" style="644" bestFit="1" customWidth="1"/>
    <col min="7" max="7" width="21.7109375" style="644" bestFit="1" customWidth="1"/>
  </cols>
  <sheetData>
    <row r="1" spans="1:10">
      <c r="A1" s="994" t="s">
        <v>1714</v>
      </c>
      <c r="B1" s="994"/>
      <c r="C1" s="994"/>
      <c r="D1" s="994"/>
      <c r="E1" s="994"/>
      <c r="F1" s="994"/>
      <c r="G1" s="994"/>
      <c r="H1" s="994"/>
      <c r="I1" s="994"/>
      <c r="J1" s="994"/>
    </row>
    <row r="2" spans="1:10">
      <c r="A2" s="994" t="s">
        <v>1470</v>
      </c>
      <c r="B2" s="994"/>
      <c r="C2" s="994"/>
      <c r="D2" s="994"/>
      <c r="E2" s="994"/>
      <c r="F2" s="994"/>
      <c r="G2" s="994"/>
      <c r="H2" s="994"/>
      <c r="I2" s="994"/>
      <c r="J2" s="994"/>
    </row>
    <row r="3" spans="1:10">
      <c r="A3" s="994" t="s">
        <v>674</v>
      </c>
      <c r="B3" s="994"/>
      <c r="C3" s="994"/>
      <c r="D3" s="994"/>
      <c r="E3" s="994"/>
      <c r="F3" s="994"/>
      <c r="G3" s="994"/>
      <c r="H3" s="994"/>
      <c r="I3" s="994"/>
      <c r="J3" s="994"/>
    </row>
    <row r="4" spans="1:10">
      <c r="A4" s="214"/>
      <c r="B4" s="214"/>
      <c r="C4" s="214"/>
      <c r="D4" s="214"/>
      <c r="E4" s="645"/>
      <c r="F4" s="645"/>
      <c r="G4" s="645"/>
      <c r="H4" s="214"/>
      <c r="I4" s="214"/>
      <c r="J4" s="214"/>
    </row>
    <row r="5" spans="1:10">
      <c r="A5" s="698" t="s">
        <v>476</v>
      </c>
      <c r="B5" s="698" t="s">
        <v>249</v>
      </c>
      <c r="C5" s="698" t="s">
        <v>582</v>
      </c>
      <c r="D5" s="698" t="s">
        <v>472</v>
      </c>
      <c r="E5" s="254" t="s">
        <v>470</v>
      </c>
      <c r="F5" s="254" t="s">
        <v>446</v>
      </c>
      <c r="G5" s="254" t="s">
        <v>473</v>
      </c>
      <c r="H5" s="1013" t="s">
        <v>1535</v>
      </c>
      <c r="I5" s="1013"/>
      <c r="J5" s="1013"/>
    </row>
    <row r="6" spans="1:10" s="645" customFormat="1" ht="11.25">
      <c r="A6" s="699" t="s">
        <v>1538</v>
      </c>
      <c r="B6" s="699" t="s">
        <v>1542</v>
      </c>
      <c r="C6" s="699"/>
      <c r="D6" s="699"/>
      <c r="E6" s="700"/>
      <c r="F6" s="700"/>
      <c r="G6" s="700"/>
      <c r="H6" s="1015"/>
      <c r="I6" s="1016"/>
      <c r="J6" s="1017"/>
    </row>
    <row r="7" spans="1:10" s="645" customFormat="1" ht="11.25">
      <c r="A7" s="699"/>
      <c r="B7" s="699"/>
      <c r="C7" s="699"/>
      <c r="D7" s="699"/>
      <c r="E7" s="700"/>
      <c r="F7" s="700"/>
      <c r="G7" s="700"/>
      <c r="H7" s="1015"/>
      <c r="I7" s="1016"/>
      <c r="J7" s="1017"/>
    </row>
    <row r="8" spans="1:10" s="645" customFormat="1" ht="11.25">
      <c r="A8" s="699" t="s">
        <v>1539</v>
      </c>
      <c r="B8" s="699" t="s">
        <v>1543</v>
      </c>
      <c r="C8" s="699"/>
      <c r="D8" s="699"/>
      <c r="E8" s="700"/>
      <c r="F8" s="700"/>
      <c r="G8" s="700"/>
      <c r="H8" s="1015"/>
      <c r="I8" s="1016"/>
      <c r="J8" s="1017"/>
    </row>
    <row r="9" spans="1:10" s="645" customFormat="1" ht="11.25">
      <c r="A9" s="699"/>
      <c r="B9" s="699"/>
      <c r="C9" s="699"/>
      <c r="D9" s="699"/>
      <c r="E9" s="700"/>
      <c r="F9" s="700"/>
      <c r="G9" s="700"/>
      <c r="H9" s="1015"/>
      <c r="I9" s="1016"/>
      <c r="J9" s="1017"/>
    </row>
    <row r="10" spans="1:10" s="704" customFormat="1" ht="11.25">
      <c r="A10" s="702" t="s">
        <v>1536</v>
      </c>
      <c r="B10" s="702" t="s">
        <v>1540</v>
      </c>
      <c r="C10" s="702"/>
      <c r="D10" s="702"/>
      <c r="E10" s="703"/>
      <c r="F10" s="703"/>
      <c r="G10" s="703"/>
      <c r="H10" s="1015"/>
      <c r="I10" s="1016"/>
      <c r="J10" s="1017"/>
    </row>
    <row r="11" spans="1:10" s="704" customFormat="1" ht="11.25">
      <c r="A11" s="702"/>
      <c r="B11" s="702"/>
      <c r="C11" s="702"/>
      <c r="D11" s="702"/>
      <c r="E11" s="703"/>
      <c r="F11" s="703"/>
      <c r="G11" s="703"/>
      <c r="H11" s="1015"/>
      <c r="I11" s="1016"/>
      <c r="J11" s="1017"/>
    </row>
    <row r="12" spans="1:10" s="645" customFormat="1" ht="11.25">
      <c r="A12" s="699" t="s">
        <v>1537</v>
      </c>
      <c r="B12" s="699" t="s">
        <v>1541</v>
      </c>
      <c r="C12" s="699"/>
      <c r="D12" s="699"/>
      <c r="E12" s="700"/>
      <c r="F12" s="700"/>
      <c r="G12" s="700"/>
      <c r="H12" s="1015"/>
      <c r="I12" s="1016"/>
      <c r="J12" s="1017"/>
    </row>
    <row r="13" spans="1:10">
      <c r="A13" s="699"/>
      <c r="B13" s="662"/>
      <c r="C13" s="662"/>
      <c r="D13" s="662"/>
      <c r="E13" s="701"/>
      <c r="F13" s="701"/>
      <c r="G13" s="701"/>
      <c r="H13" s="1015"/>
      <c r="I13" s="1016"/>
      <c r="J13" s="1017"/>
    </row>
    <row r="14" spans="1:10" s="644" customFormat="1">
      <c r="A14" s="645"/>
      <c r="B14" s="645"/>
      <c r="C14" s="645"/>
      <c r="D14" s="645"/>
      <c r="E14" s="645"/>
      <c r="F14" s="645"/>
      <c r="G14" s="645"/>
      <c r="H14" s="645"/>
      <c r="I14" s="645"/>
      <c r="J14" s="645"/>
    </row>
    <row r="15" spans="1:10" s="644" customFormat="1" ht="60.75" customHeight="1">
      <c r="A15" s="705" t="s">
        <v>1544</v>
      </c>
      <c r="B15" s="1014" t="s">
        <v>1545</v>
      </c>
      <c r="C15" s="1014"/>
      <c r="D15" s="1014"/>
      <c r="E15" s="1014"/>
      <c r="F15" s="1014"/>
      <c r="G15" s="1014"/>
      <c r="H15" s="1014"/>
      <c r="I15" s="1014"/>
      <c r="J15" s="1014"/>
    </row>
    <row r="16" spans="1:10" s="644" customFormat="1">
      <c r="A16" s="645"/>
      <c r="B16" s="645"/>
      <c r="C16" s="645"/>
      <c r="D16" s="645"/>
      <c r="E16" s="645"/>
      <c r="F16" s="645"/>
      <c r="G16" s="645"/>
      <c r="H16" s="645"/>
      <c r="I16" s="645"/>
      <c r="J16" s="645"/>
    </row>
  </sheetData>
  <mergeCells count="13">
    <mergeCell ref="A1:J1"/>
    <mergeCell ref="A2:J2"/>
    <mergeCell ref="A3:J3"/>
    <mergeCell ref="H5:J5"/>
    <mergeCell ref="B15:J15"/>
    <mergeCell ref="H6:J6"/>
    <mergeCell ref="H8:J8"/>
    <mergeCell ref="H10:J10"/>
    <mergeCell ref="H12:J12"/>
    <mergeCell ref="H13:J13"/>
    <mergeCell ref="H7:J7"/>
    <mergeCell ref="H9:J9"/>
    <mergeCell ref="H11:J11"/>
  </mergeCells>
  <pageMargins left="0.70866141732283472" right="0.70866141732283472" top="0.74803149606299213" bottom="0.74803149606299213" header="0.31496062992125984" footer="0.31496062992125984"/>
  <pageSetup scale="73" fitToHeight="0" orientation="landscape" r:id="rId1"/>
  <headerFooter>
    <oddHeader>&amp;L&amp;"Arial,Normal"&amp;8Estados e Información Contable
Notas a los Estados Financieros&amp;R&amp;"Arial,Normal"&amp;8Notas de Desglose
Notas al Estado de Situación Financiera
7.II.6-7</oddHeader>
    <oddFooter>&amp;C&amp;"Arial,Cursiva"&amp;10“Bajo protesta de decir verdad declaramos que los Estados Financieros y sus notas, son razonablemente correctos y son responsabilidad del emisor”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zoomScaleNormal="100" workbookViewId="0">
      <selection activeCell="A2" sqref="A2"/>
    </sheetView>
  </sheetViews>
  <sheetFormatPr baseColWidth="10" defaultRowHeight="12.75"/>
  <cols>
    <col min="1" max="2" width="11.42578125" style="238"/>
    <col min="3" max="3" width="26" style="238" customWidth="1"/>
    <col min="4" max="4" width="16" style="238" customWidth="1"/>
    <col min="5" max="5" width="15.140625" style="238" customWidth="1"/>
    <col min="6" max="6" width="16.5703125" style="238" customWidth="1"/>
    <col min="7" max="7" width="16" style="238" customWidth="1"/>
    <col min="8" max="8" width="17.42578125" style="238" customWidth="1"/>
    <col min="9" max="10" width="16.42578125" style="238" customWidth="1"/>
    <col min="11" max="16384" width="11.42578125" style="238"/>
  </cols>
  <sheetData>
    <row r="1" spans="1:14" ht="16.5" customHeight="1">
      <c r="A1" s="1023" t="s">
        <v>1714</v>
      </c>
      <c r="B1" s="1023"/>
      <c r="C1" s="1023"/>
      <c r="D1" s="1023"/>
      <c r="E1" s="1023"/>
      <c r="F1" s="1023"/>
      <c r="G1" s="1023"/>
      <c r="H1" s="1023"/>
      <c r="I1" s="1023"/>
      <c r="J1" s="1023"/>
      <c r="K1" s="1023"/>
    </row>
    <row r="2" spans="1:14" ht="8.25" customHeight="1">
      <c r="A2" s="240"/>
      <c r="B2" s="240"/>
      <c r="C2" s="241"/>
      <c r="D2" s="241"/>
      <c r="E2" s="241"/>
      <c r="F2" s="241"/>
      <c r="G2" s="241"/>
      <c r="H2" s="241"/>
      <c r="I2" s="240"/>
      <c r="J2" s="240"/>
      <c r="K2" s="240"/>
    </row>
    <row r="3" spans="1:14" ht="16.5" customHeight="1">
      <c r="A3" s="1024" t="s">
        <v>1677</v>
      </c>
      <c r="B3" s="1024"/>
      <c r="C3" s="1024"/>
      <c r="D3" s="1024"/>
      <c r="E3" s="1024"/>
      <c r="F3" s="1024"/>
      <c r="G3" s="1024"/>
      <c r="H3" s="1024"/>
      <c r="I3" s="1024"/>
      <c r="J3" s="1024"/>
      <c r="K3" s="1024"/>
    </row>
    <row r="4" spans="1:14" ht="15.75" customHeight="1">
      <c r="A4" s="1024" t="s">
        <v>674</v>
      </c>
      <c r="B4" s="1024"/>
      <c r="C4" s="1024"/>
      <c r="D4" s="1024"/>
      <c r="E4" s="1024"/>
      <c r="F4" s="1024"/>
      <c r="G4" s="1024"/>
      <c r="H4" s="1024"/>
      <c r="I4" s="1024"/>
      <c r="J4" s="1024"/>
      <c r="K4" s="1024"/>
      <c r="L4" s="242"/>
      <c r="M4" s="242"/>
      <c r="N4" s="242"/>
    </row>
    <row r="5" spans="1:14" ht="15.75" customHeight="1" thickBot="1">
      <c r="A5" s="243"/>
      <c r="B5" s="243"/>
      <c r="C5" s="243"/>
      <c r="D5" s="243"/>
      <c r="E5" s="243"/>
      <c r="F5" s="243"/>
      <c r="G5" s="243"/>
      <c r="H5" s="243"/>
      <c r="I5" s="243"/>
      <c r="J5" s="762"/>
      <c r="K5" s="239"/>
      <c r="L5" s="242"/>
      <c r="M5" s="242"/>
      <c r="N5" s="242"/>
    </row>
    <row r="6" spans="1:14" s="244" customFormat="1" ht="24.75" customHeight="1">
      <c r="A6" s="1025" t="s">
        <v>480</v>
      </c>
      <c r="B6" s="1019" t="s">
        <v>540</v>
      </c>
      <c r="C6" s="1019" t="s">
        <v>537</v>
      </c>
      <c r="D6" s="1019" t="s">
        <v>1676</v>
      </c>
      <c r="E6" s="1019" t="s">
        <v>541</v>
      </c>
      <c r="F6" s="1019" t="s">
        <v>542</v>
      </c>
      <c r="G6" s="1027" t="s">
        <v>538</v>
      </c>
      <c r="H6" s="1019" t="s">
        <v>481</v>
      </c>
      <c r="I6" s="1019" t="s">
        <v>482</v>
      </c>
      <c r="J6" s="1019" t="s">
        <v>483</v>
      </c>
      <c r="K6" s="1021" t="s">
        <v>539</v>
      </c>
      <c r="L6" s="1018"/>
    </row>
    <row r="7" spans="1:14" s="244" customFormat="1" ht="43.5" customHeight="1">
      <c r="A7" s="1026"/>
      <c r="B7" s="1020"/>
      <c r="C7" s="1020"/>
      <c r="D7" s="1020"/>
      <c r="E7" s="1020"/>
      <c r="F7" s="1020"/>
      <c r="G7" s="1028"/>
      <c r="H7" s="1020"/>
      <c r="I7" s="1020"/>
      <c r="J7" s="1020"/>
      <c r="K7" s="1022"/>
      <c r="L7" s="1018"/>
    </row>
    <row r="8" spans="1:14" ht="12.75" customHeight="1">
      <c r="A8" s="297"/>
      <c r="B8" s="298"/>
      <c r="C8" s="299"/>
      <c r="D8" s="300"/>
      <c r="E8" s="301"/>
      <c r="F8" s="302"/>
      <c r="G8" s="303"/>
      <c r="H8" s="303"/>
      <c r="I8" s="303"/>
      <c r="J8" s="772"/>
      <c r="K8" s="304"/>
    </row>
    <row r="9" spans="1:14" ht="12.75" customHeight="1">
      <c r="A9" s="305"/>
      <c r="B9" s="306"/>
      <c r="C9" s="307"/>
      <c r="D9" s="308"/>
      <c r="E9" s="309"/>
      <c r="F9" s="310"/>
      <c r="G9" s="311"/>
      <c r="H9" s="311"/>
      <c r="I9" s="311"/>
      <c r="J9" s="773"/>
      <c r="K9" s="312"/>
    </row>
    <row r="10" spans="1:14" ht="12.75" customHeight="1">
      <c r="A10" s="305"/>
      <c r="B10" s="306"/>
      <c r="C10" s="307"/>
      <c r="D10" s="308"/>
      <c r="E10" s="309"/>
      <c r="F10" s="310"/>
      <c r="G10" s="311"/>
      <c r="H10" s="311"/>
      <c r="I10" s="311"/>
      <c r="J10" s="773"/>
      <c r="K10" s="312"/>
    </row>
    <row r="11" spans="1:14" ht="12.75" customHeight="1">
      <c r="A11" s="305"/>
      <c r="B11" s="306"/>
      <c r="C11" s="307"/>
      <c r="D11" s="308"/>
      <c r="E11" s="309"/>
      <c r="F11" s="310"/>
      <c r="G11" s="311"/>
      <c r="H11" s="311"/>
      <c r="I11" s="311"/>
      <c r="J11" s="773"/>
      <c r="K11" s="312"/>
    </row>
    <row r="12" spans="1:14" ht="12.75" customHeight="1">
      <c r="A12" s="305"/>
      <c r="B12" s="306"/>
      <c r="C12" s="307"/>
      <c r="D12" s="308"/>
      <c r="E12" s="309"/>
      <c r="F12" s="310"/>
      <c r="G12" s="311"/>
      <c r="H12" s="311"/>
      <c r="I12" s="311"/>
      <c r="J12" s="773"/>
      <c r="K12" s="312"/>
    </row>
    <row r="13" spans="1:14" ht="12.75" customHeight="1">
      <c r="A13" s="305"/>
      <c r="B13" s="306"/>
      <c r="C13" s="307"/>
      <c r="D13" s="308"/>
      <c r="E13" s="309"/>
      <c r="F13" s="310"/>
      <c r="G13" s="311"/>
      <c r="H13" s="311"/>
      <c r="I13" s="311"/>
      <c r="J13" s="773"/>
      <c r="K13" s="312"/>
    </row>
    <row r="14" spans="1:14" ht="12.75" customHeight="1">
      <c r="A14" s="305"/>
      <c r="B14" s="306"/>
      <c r="C14" s="307"/>
      <c r="D14" s="308"/>
      <c r="E14" s="309"/>
      <c r="F14" s="310"/>
      <c r="G14" s="311"/>
      <c r="H14" s="311"/>
      <c r="I14" s="311"/>
      <c r="J14" s="773"/>
      <c r="K14" s="312"/>
    </row>
    <row r="15" spans="1:14" ht="12.75" customHeight="1">
      <c r="A15" s="305"/>
      <c r="B15" s="306"/>
      <c r="C15" s="307"/>
      <c r="D15" s="308"/>
      <c r="E15" s="309"/>
      <c r="F15" s="310"/>
      <c r="G15" s="311"/>
      <c r="H15" s="311"/>
      <c r="I15" s="311"/>
      <c r="J15" s="773"/>
      <c r="K15" s="312"/>
    </row>
    <row r="16" spans="1:14" ht="12.75" customHeight="1">
      <c r="A16" s="305"/>
      <c r="B16" s="306"/>
      <c r="C16" s="307"/>
      <c r="D16" s="308"/>
      <c r="E16" s="309"/>
      <c r="F16" s="310"/>
      <c r="G16" s="311"/>
      <c r="H16" s="311"/>
      <c r="I16" s="311"/>
      <c r="J16" s="773"/>
      <c r="K16" s="312"/>
    </row>
    <row r="17" spans="1:11" ht="12.75" customHeight="1">
      <c r="A17" s="305"/>
      <c r="B17" s="306"/>
      <c r="C17" s="307"/>
      <c r="D17" s="308"/>
      <c r="E17" s="309"/>
      <c r="F17" s="310"/>
      <c r="G17" s="311"/>
      <c r="H17" s="311"/>
      <c r="I17" s="311"/>
      <c r="J17" s="773"/>
      <c r="K17" s="312"/>
    </row>
    <row r="18" spans="1:11" ht="12.75" customHeight="1">
      <c r="A18" s="305"/>
      <c r="B18" s="306"/>
      <c r="C18" s="307"/>
      <c r="D18" s="308"/>
      <c r="E18" s="309"/>
      <c r="F18" s="310"/>
      <c r="G18" s="311"/>
      <c r="H18" s="311"/>
      <c r="I18" s="311"/>
      <c r="J18" s="773"/>
      <c r="K18" s="312"/>
    </row>
    <row r="19" spans="1:11" ht="12.75" customHeight="1">
      <c r="A19" s="305"/>
      <c r="B19" s="306"/>
      <c r="C19" s="307"/>
      <c r="D19" s="308"/>
      <c r="E19" s="309"/>
      <c r="F19" s="310"/>
      <c r="G19" s="311"/>
      <c r="H19" s="311"/>
      <c r="I19" s="311"/>
      <c r="J19" s="773"/>
      <c r="K19" s="312"/>
    </row>
    <row r="20" spans="1:11" ht="12.75" customHeight="1">
      <c r="A20" s="305"/>
      <c r="B20" s="306"/>
      <c r="C20" s="307"/>
      <c r="D20" s="308"/>
      <c r="E20" s="309"/>
      <c r="F20" s="310"/>
      <c r="G20" s="311"/>
      <c r="H20" s="311"/>
      <c r="I20" s="311"/>
      <c r="J20" s="773"/>
      <c r="K20" s="312"/>
    </row>
    <row r="21" spans="1:11">
      <c r="A21" s="305"/>
      <c r="B21" s="306"/>
      <c r="C21" s="307"/>
      <c r="D21" s="308"/>
      <c r="E21" s="309"/>
      <c r="F21" s="310"/>
      <c r="G21" s="311"/>
      <c r="H21" s="311"/>
      <c r="I21" s="311"/>
      <c r="J21" s="773"/>
      <c r="K21" s="312"/>
    </row>
    <row r="22" spans="1:11">
      <c r="A22" s="305"/>
      <c r="B22" s="306"/>
      <c r="C22" s="307"/>
      <c r="D22" s="308"/>
      <c r="E22" s="309"/>
      <c r="F22" s="310"/>
      <c r="G22" s="311"/>
      <c r="H22" s="311"/>
      <c r="I22" s="311"/>
      <c r="J22" s="773"/>
      <c r="K22" s="312"/>
    </row>
    <row r="23" spans="1:11">
      <c r="A23" s="305"/>
      <c r="B23" s="306"/>
      <c r="C23" s="307"/>
      <c r="D23" s="308"/>
      <c r="E23" s="309"/>
      <c r="F23" s="310"/>
      <c r="G23" s="311"/>
      <c r="H23" s="311"/>
      <c r="I23" s="311"/>
      <c r="J23" s="773"/>
      <c r="K23" s="312"/>
    </row>
    <row r="24" spans="1:11">
      <c r="A24" s="305"/>
      <c r="B24" s="306"/>
      <c r="C24" s="307"/>
      <c r="D24" s="308"/>
      <c r="E24" s="309"/>
      <c r="F24" s="310"/>
      <c r="G24" s="307"/>
      <c r="H24" s="307"/>
      <c r="I24" s="307"/>
      <c r="J24" s="774"/>
      <c r="K24" s="313"/>
    </row>
    <row r="25" spans="1:11" ht="12.75" customHeight="1">
      <c r="A25" s="305"/>
      <c r="B25" s="306"/>
      <c r="C25" s="307"/>
      <c r="D25" s="308"/>
      <c r="E25" s="309"/>
      <c r="F25" s="310"/>
      <c r="G25" s="307"/>
      <c r="H25" s="307"/>
      <c r="I25" s="307"/>
      <c r="J25" s="774"/>
      <c r="K25" s="313"/>
    </row>
    <row r="26" spans="1:11" ht="12.75" customHeight="1">
      <c r="A26" s="305"/>
      <c r="B26" s="306"/>
      <c r="C26" s="307"/>
      <c r="D26" s="308"/>
      <c r="E26" s="309"/>
      <c r="F26" s="310"/>
      <c r="G26" s="307"/>
      <c r="H26" s="307"/>
      <c r="I26" s="307"/>
      <c r="J26" s="774"/>
      <c r="K26" s="313"/>
    </row>
    <row r="27" spans="1:11" ht="12.75" customHeight="1">
      <c r="A27" s="305"/>
      <c r="B27" s="306"/>
      <c r="C27" s="307"/>
      <c r="D27" s="308"/>
      <c r="E27" s="309"/>
      <c r="F27" s="310"/>
      <c r="G27" s="307"/>
      <c r="H27" s="307"/>
      <c r="I27" s="307"/>
      <c r="J27" s="774"/>
      <c r="K27" s="313"/>
    </row>
    <row r="28" spans="1:11" ht="12.75" customHeight="1">
      <c r="A28" s="305"/>
      <c r="B28" s="306"/>
      <c r="C28" s="307"/>
      <c r="D28" s="308"/>
      <c r="E28" s="309"/>
      <c r="F28" s="310"/>
      <c r="G28" s="307"/>
      <c r="H28" s="307"/>
      <c r="I28" s="307"/>
      <c r="J28" s="774"/>
      <c r="K28" s="313"/>
    </row>
    <row r="29" spans="1:11" ht="12.75" customHeight="1">
      <c r="A29" s="305"/>
      <c r="B29" s="306"/>
      <c r="C29" s="307"/>
      <c r="D29" s="308"/>
      <c r="E29" s="309"/>
      <c r="F29" s="310"/>
      <c r="G29" s="307"/>
      <c r="H29" s="307"/>
      <c r="I29" s="307"/>
      <c r="J29" s="774"/>
      <c r="K29" s="313"/>
    </row>
    <row r="30" spans="1:11" ht="12.75" customHeight="1">
      <c r="A30" s="305"/>
      <c r="B30" s="306"/>
      <c r="C30" s="307"/>
      <c r="D30" s="308"/>
      <c r="E30" s="309"/>
      <c r="F30" s="310"/>
      <c r="G30" s="307"/>
      <c r="H30" s="307"/>
      <c r="I30" s="307"/>
      <c r="J30" s="774"/>
      <c r="K30" s="313"/>
    </row>
    <row r="31" spans="1:11" ht="12.75" customHeight="1">
      <c r="A31" s="305"/>
      <c r="B31" s="306"/>
      <c r="C31" s="307"/>
      <c r="D31" s="308"/>
      <c r="E31" s="309"/>
      <c r="F31" s="310"/>
      <c r="G31" s="307"/>
      <c r="H31" s="307"/>
      <c r="I31" s="307"/>
      <c r="J31" s="774"/>
      <c r="K31" s="313"/>
    </row>
    <row r="32" spans="1:11" ht="12.75" customHeight="1">
      <c r="A32" s="305"/>
      <c r="B32" s="306"/>
      <c r="C32" s="307"/>
      <c r="D32" s="308"/>
      <c r="E32" s="309"/>
      <c r="F32" s="310"/>
      <c r="G32" s="307"/>
      <c r="H32" s="307"/>
      <c r="I32" s="307"/>
      <c r="J32" s="774"/>
      <c r="K32" s="313"/>
    </row>
    <row r="33" spans="1:11" ht="12.75" customHeight="1">
      <c r="A33" s="305"/>
      <c r="B33" s="306"/>
      <c r="C33" s="307"/>
      <c r="D33" s="308"/>
      <c r="E33" s="309"/>
      <c r="F33" s="310"/>
      <c r="G33" s="307"/>
      <c r="H33" s="307"/>
      <c r="I33" s="307"/>
      <c r="J33" s="774"/>
      <c r="K33" s="313"/>
    </row>
    <row r="34" spans="1:11" ht="12.75" customHeight="1">
      <c r="A34" s="305"/>
      <c r="B34" s="306"/>
      <c r="C34" s="307"/>
      <c r="D34" s="308"/>
      <c r="E34" s="309"/>
      <c r="F34" s="310"/>
      <c r="G34" s="307"/>
      <c r="H34" s="307"/>
      <c r="I34" s="307"/>
      <c r="J34" s="774"/>
      <c r="K34" s="313"/>
    </row>
    <row r="35" spans="1:11" ht="12.75" customHeight="1">
      <c r="A35" s="775" t="s">
        <v>1675</v>
      </c>
      <c r="B35" s="776"/>
      <c r="C35" s="777"/>
      <c r="D35" s="778"/>
      <c r="E35" s="779"/>
      <c r="F35" s="780"/>
      <c r="G35" s="777"/>
      <c r="H35" s="777"/>
      <c r="I35" s="777"/>
      <c r="J35" s="777"/>
      <c r="K35" s="781"/>
    </row>
    <row r="36" spans="1:11" ht="13.5" customHeight="1" thickBot="1">
      <c r="A36" s="782"/>
      <c r="B36" s="783"/>
      <c r="C36" s="296"/>
      <c r="D36" s="784"/>
      <c r="E36" s="296"/>
      <c r="F36" s="785"/>
      <c r="G36" s="296"/>
      <c r="H36" s="296"/>
      <c r="I36" s="296"/>
      <c r="J36" s="296"/>
      <c r="K36" s="786"/>
    </row>
    <row r="37" spans="1:11">
      <c r="G37" s="245"/>
      <c r="H37" s="245"/>
    </row>
  </sheetData>
  <mergeCells count="15">
    <mergeCell ref="A1:K1"/>
    <mergeCell ref="A3:K3"/>
    <mergeCell ref="A4:K4"/>
    <mergeCell ref="A6:A7"/>
    <mergeCell ref="C6:C7"/>
    <mergeCell ref="D6:D7"/>
    <mergeCell ref="E6:E7"/>
    <mergeCell ref="F6:F7"/>
    <mergeCell ref="G6:G7"/>
    <mergeCell ref="H6:H7"/>
    <mergeCell ref="L6:L7"/>
    <mergeCell ref="I6:I7"/>
    <mergeCell ref="K6:K7"/>
    <mergeCell ref="B6:B7"/>
    <mergeCell ref="J6:J7"/>
  </mergeCells>
  <printOptions horizontalCentered="1"/>
  <pageMargins left="0.70866141732283472" right="0.70866141732283472" top="0.74803149606299213" bottom="0.74803149606299213" header="0.31496062992125984" footer="0.31496062992125984"/>
  <pageSetup scale="70" orientation="landscape" r:id="rId1"/>
  <headerFooter>
    <oddHeader>&amp;L&amp;"Arial,Normal"&amp;8Estados de Información Contable
Notas a los Estados Financieros&amp;R&amp;"Arial,Normal"&amp;8Notas de Desglose
Notas al Estado de Situación Financiera
7.II.8</oddHeader>
    <oddFooter>&amp;C&amp;"Arial,Cursiva"&amp;10“Bajo protesta de decir verdad declaramos que los Estados Financieros y sus notas, son razonablemente correctos y son responsabilidad del emisor”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L27" sqref="L27"/>
    </sheetView>
  </sheetViews>
  <sheetFormatPr baseColWidth="10" defaultRowHeight="15"/>
  <cols>
    <col min="2" max="2" width="34.28515625" customWidth="1"/>
    <col min="4" max="4" width="12.5703125" customWidth="1"/>
    <col min="5" max="6" width="13" customWidth="1"/>
  </cols>
  <sheetData>
    <row r="1" spans="1:6">
      <c r="A1" s="1003" t="s">
        <v>1714</v>
      </c>
      <c r="B1" s="1003"/>
      <c r="C1" s="1003"/>
      <c r="D1" s="1003"/>
      <c r="E1" s="1003"/>
      <c r="F1" s="1003"/>
    </row>
    <row r="2" spans="1:6">
      <c r="A2" s="1002" t="s">
        <v>484</v>
      </c>
      <c r="B2" s="1002"/>
      <c r="C2" s="1002"/>
      <c r="D2" s="1002"/>
      <c r="E2" s="1002"/>
      <c r="F2" s="1002"/>
    </row>
    <row r="3" spans="1:6">
      <c r="A3" s="1002" t="s">
        <v>485</v>
      </c>
      <c r="B3" s="1002"/>
      <c r="C3" s="1002"/>
      <c r="D3" s="1002"/>
      <c r="E3" s="1002"/>
      <c r="F3" s="1002"/>
    </row>
    <row r="4" spans="1:6">
      <c r="A4" s="246"/>
      <c r="B4" s="246"/>
      <c r="C4" s="246"/>
      <c r="D4" s="246"/>
      <c r="E4" s="246"/>
      <c r="F4" s="246"/>
    </row>
    <row r="5" spans="1:6" ht="38.25">
      <c r="A5" s="276" t="s">
        <v>480</v>
      </c>
      <c r="B5" s="276" t="s">
        <v>249</v>
      </c>
      <c r="C5" s="276" t="s">
        <v>486</v>
      </c>
      <c r="D5" s="276" t="s">
        <v>487</v>
      </c>
      <c r="E5" s="276" t="s">
        <v>488</v>
      </c>
      <c r="F5" s="276" t="s">
        <v>489</v>
      </c>
    </row>
    <row r="6" spans="1:6">
      <c r="A6" s="271"/>
      <c r="B6" s="272"/>
      <c r="C6" s="272"/>
      <c r="D6" s="273"/>
      <c r="E6" s="274"/>
      <c r="F6" s="274"/>
    </row>
    <row r="7" spans="1:6">
      <c r="A7" s="255"/>
      <c r="B7" s="259"/>
      <c r="C7" s="259"/>
      <c r="D7" s="257"/>
      <c r="E7" s="260"/>
      <c r="F7" s="260"/>
    </row>
    <row r="8" spans="1:6">
      <c r="A8" s="255"/>
      <c r="B8" s="259"/>
      <c r="C8" s="259"/>
      <c r="D8" s="257"/>
      <c r="E8" s="260"/>
      <c r="F8" s="260"/>
    </row>
    <row r="9" spans="1:6">
      <c r="A9" s="255"/>
      <c r="B9" s="262"/>
      <c r="C9" s="262"/>
      <c r="D9" s="257"/>
      <c r="E9" s="262"/>
      <c r="F9" s="262"/>
    </row>
    <row r="10" spans="1:6">
      <c r="A10" s="255"/>
      <c r="B10" s="260"/>
      <c r="C10" s="260"/>
      <c r="D10" s="257"/>
      <c r="E10" s="260"/>
      <c r="F10" s="260"/>
    </row>
    <row r="11" spans="1:6">
      <c r="A11" s="263"/>
      <c r="B11" s="264"/>
      <c r="C11" s="264"/>
      <c r="D11" s="275"/>
      <c r="E11" s="265"/>
      <c r="F11" s="265"/>
    </row>
    <row r="12" spans="1:6">
      <c r="A12" s="1029" t="s">
        <v>490</v>
      </c>
      <c r="B12" s="1030"/>
      <c r="C12" s="269"/>
      <c r="D12" s="269"/>
      <c r="E12" s="269"/>
      <c r="F12" s="270"/>
    </row>
    <row r="13" spans="1:6">
      <c r="A13" s="266"/>
      <c r="B13" s="267"/>
      <c r="C13" s="267"/>
      <c r="D13" s="267"/>
      <c r="E13" s="267"/>
      <c r="F13" s="268"/>
    </row>
    <row r="14" spans="1:6">
      <c r="A14" s="269"/>
      <c r="B14" s="269"/>
      <c r="C14" s="269"/>
      <c r="D14" s="269"/>
      <c r="E14" s="269"/>
      <c r="F14" s="269"/>
    </row>
    <row r="15" spans="1:6">
      <c r="A15" s="269"/>
      <c r="B15" s="269"/>
      <c r="C15" s="269"/>
      <c r="D15" s="269"/>
      <c r="E15" s="269"/>
      <c r="F15" s="269"/>
    </row>
  </sheetData>
  <mergeCells count="4">
    <mergeCell ref="A1:F1"/>
    <mergeCell ref="A2:F2"/>
    <mergeCell ref="A3:F3"/>
    <mergeCell ref="A12:B12"/>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a los Estados Financieros&amp;R&amp;"Arial,Normal"&amp;8Notas de Desglose
Notas a los Estados de Situación Financiera
7.II.9</oddHeader>
    <oddFooter>&amp;C&amp;"Arial,Cursiva"&amp;10“Bajo protesta de decir verdad declaramos que los Estados Financieros y sus notas, son razonablemente correctos y son responsabilidad del emisor”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449</v>
      </c>
      <c r="B2" s="994"/>
      <c r="C2" s="994"/>
      <c r="D2" s="994"/>
      <c r="E2" s="994"/>
      <c r="F2" s="994"/>
      <c r="G2" s="994"/>
      <c r="H2" s="994"/>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601</v>
      </c>
      <c r="B8" s="1000"/>
      <c r="C8" s="1000"/>
      <c r="D8" s="1000"/>
      <c r="E8" s="1000"/>
      <c r="F8" s="1000"/>
      <c r="G8" s="1000"/>
      <c r="H8" s="1001"/>
    </row>
    <row r="9" spans="1:8">
      <c r="A9" s="355" t="s">
        <v>585</v>
      </c>
      <c r="B9" s="354" t="s">
        <v>586</v>
      </c>
      <c r="C9" s="354"/>
      <c r="D9" s="354"/>
      <c r="E9" s="354"/>
      <c r="F9" s="354"/>
      <c r="G9" s="354"/>
      <c r="H9" s="356"/>
    </row>
    <row r="10" spans="1:8">
      <c r="A10" s="355" t="s">
        <v>587</v>
      </c>
      <c r="B10" s="354" t="s">
        <v>588</v>
      </c>
      <c r="C10" s="354"/>
      <c r="D10" s="354"/>
      <c r="E10" s="354"/>
      <c r="F10" s="354"/>
      <c r="G10" s="354"/>
      <c r="H10" s="356"/>
    </row>
    <row r="11" spans="1:8">
      <c r="A11" s="355" t="s">
        <v>599</v>
      </c>
      <c r="B11" s="354" t="s">
        <v>600</v>
      </c>
      <c r="C11" s="354"/>
      <c r="D11" s="354"/>
      <c r="E11" s="354"/>
      <c r="F11" s="354"/>
      <c r="G11" s="354"/>
      <c r="H11" s="356"/>
    </row>
    <row r="12" spans="1:8">
      <c r="A12" s="355" t="s">
        <v>589</v>
      </c>
      <c r="B12" s="354" t="s">
        <v>590</v>
      </c>
      <c r="C12" s="354"/>
      <c r="D12" s="354"/>
      <c r="E12" s="354"/>
      <c r="F12" s="354"/>
      <c r="G12" s="354"/>
      <c r="H12" s="356"/>
    </row>
    <row r="13" spans="1:8">
      <c r="A13" s="355" t="s">
        <v>591</v>
      </c>
      <c r="B13" s="354" t="s">
        <v>592</v>
      </c>
      <c r="C13" s="354"/>
      <c r="D13" s="354"/>
      <c r="E13" s="354"/>
      <c r="F13" s="354"/>
      <c r="G13" s="354"/>
      <c r="H13" s="356"/>
    </row>
    <row r="14" spans="1:8">
      <c r="A14" s="355" t="s">
        <v>593</v>
      </c>
      <c r="B14" s="354" t="s">
        <v>594</v>
      </c>
      <c r="C14" s="354"/>
      <c r="D14" s="354"/>
      <c r="E14" s="354"/>
      <c r="F14" s="354"/>
      <c r="G14" s="354"/>
      <c r="H14" s="356"/>
    </row>
    <row r="15" spans="1:8">
      <c r="A15" s="355" t="s">
        <v>595</v>
      </c>
      <c r="B15" s="354" t="s">
        <v>596</v>
      </c>
      <c r="C15" s="354"/>
      <c r="D15" s="354"/>
      <c r="E15" s="354"/>
      <c r="F15" s="354"/>
      <c r="G15" s="354"/>
      <c r="H15" s="356"/>
    </row>
    <row r="16" spans="1:8">
      <c r="A16" s="355" t="s">
        <v>597</v>
      </c>
      <c r="B16" s="354" t="s">
        <v>598</v>
      </c>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7.II.10</oddHeader>
    <oddFooter>&amp;C&amp;"Arial,Cursiva"&amp;10“Bajo protesta de decir verdad declaramos que los Estados Financieros y sus notas, son razonablemente correctos y son responsabilidad del emisor”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450</v>
      </c>
      <c r="B2" s="994"/>
      <c r="C2" s="994"/>
      <c r="D2" s="994"/>
      <c r="E2" s="994"/>
      <c r="F2" s="994"/>
      <c r="G2" s="994"/>
      <c r="H2" s="994"/>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602</v>
      </c>
      <c r="B8" s="1000"/>
      <c r="C8" s="1000"/>
      <c r="D8" s="1000"/>
      <c r="E8" s="1000"/>
      <c r="F8" s="1000"/>
      <c r="G8" s="1000"/>
      <c r="H8" s="1001"/>
    </row>
    <row r="9" spans="1:8">
      <c r="A9" s="355" t="s">
        <v>30</v>
      </c>
      <c r="B9" s="354" t="s">
        <v>31</v>
      </c>
      <c r="C9" s="354"/>
      <c r="D9" s="354"/>
      <c r="E9" s="354"/>
      <c r="F9" s="354"/>
      <c r="G9" s="354"/>
      <c r="H9" s="356"/>
    </row>
    <row r="10" spans="1:8">
      <c r="A10" s="355" t="s">
        <v>603</v>
      </c>
      <c r="B10" s="354" t="s">
        <v>604</v>
      </c>
      <c r="C10" s="354"/>
      <c r="D10" s="354"/>
      <c r="E10" s="354"/>
      <c r="F10" s="354"/>
      <c r="G10" s="354"/>
      <c r="H10" s="356"/>
    </row>
    <row r="11" spans="1:8">
      <c r="A11" s="355" t="s">
        <v>605</v>
      </c>
      <c r="B11" s="354" t="s">
        <v>606</v>
      </c>
      <c r="C11" s="354"/>
      <c r="D11" s="354"/>
      <c r="E11" s="354"/>
      <c r="F11" s="354"/>
      <c r="G11" s="354"/>
      <c r="H11" s="356"/>
    </row>
    <row r="12" spans="1:8">
      <c r="A12" s="355" t="s">
        <v>607</v>
      </c>
      <c r="B12" s="354" t="s">
        <v>608</v>
      </c>
      <c r="C12" s="354"/>
      <c r="D12" s="354"/>
      <c r="E12" s="354"/>
      <c r="F12" s="354"/>
      <c r="G12" s="354"/>
      <c r="H12" s="356"/>
    </row>
    <row r="13" spans="1:8">
      <c r="A13" s="355" t="s">
        <v>68</v>
      </c>
      <c r="B13" s="354" t="s">
        <v>69</v>
      </c>
      <c r="C13" s="354"/>
      <c r="D13" s="354"/>
      <c r="E13" s="354"/>
      <c r="F13" s="354"/>
      <c r="G13" s="354"/>
      <c r="H13" s="356"/>
    </row>
    <row r="14" spans="1:8">
      <c r="A14" s="355" t="s">
        <v>609</v>
      </c>
      <c r="B14" s="354" t="s">
        <v>610</v>
      </c>
      <c r="C14" s="354"/>
      <c r="D14" s="354"/>
      <c r="E14" s="354"/>
      <c r="F14" s="354"/>
      <c r="G14" s="354"/>
      <c r="H14" s="356"/>
    </row>
    <row r="15" spans="1:8">
      <c r="A15" s="355" t="s">
        <v>611</v>
      </c>
      <c r="B15" s="354" t="s">
        <v>612</v>
      </c>
      <c r="C15" s="354"/>
      <c r="D15" s="354"/>
      <c r="E15" s="354"/>
      <c r="F15" s="354"/>
      <c r="G15" s="354"/>
      <c r="H15" s="356"/>
    </row>
    <row r="16" spans="1:8">
      <c r="A16" s="355" t="s">
        <v>613</v>
      </c>
      <c r="B16" s="354" t="s">
        <v>614</v>
      </c>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7.II.11</oddHeader>
    <oddFooter>&amp;C&amp;"Arial,Cursiva"&amp;10“Bajo protesta de decir verdad declaramos que los Estados Financieros y sus notas, son razonablemente correctos y son responsabilidad del emisor”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Normal="100" workbookViewId="0">
      <selection activeCell="A3" sqref="A3:K3"/>
    </sheetView>
  </sheetViews>
  <sheetFormatPr baseColWidth="10" defaultRowHeight="14.25"/>
  <cols>
    <col min="1" max="1" width="12.28515625" style="219" customWidth="1"/>
    <col min="2" max="2" width="12.28515625" style="647" customWidth="1"/>
    <col min="3" max="3" width="9.85546875" style="219" customWidth="1"/>
    <col min="4" max="4" width="9" style="219" customWidth="1"/>
    <col min="5" max="5" width="12.140625" style="219" customWidth="1"/>
    <col min="6" max="6" width="27.42578125" style="219" customWidth="1"/>
    <col min="7" max="7" width="23" style="219" customWidth="1"/>
    <col min="8" max="8" width="14" style="219" customWidth="1"/>
    <col min="9" max="9" width="11.42578125" style="219" customWidth="1"/>
    <col min="10" max="10" width="15.5703125" style="647" customWidth="1"/>
    <col min="11" max="11" width="15.5703125" style="219" customWidth="1"/>
    <col min="12" max="16384" width="11.42578125" style="219"/>
  </cols>
  <sheetData>
    <row r="1" spans="1:11">
      <c r="A1" s="218"/>
      <c r="B1" s="646"/>
      <c r="C1" s="218"/>
      <c r="D1" s="218"/>
      <c r="E1" s="218"/>
      <c r="F1" s="218"/>
      <c r="G1" s="218"/>
      <c r="H1" s="218"/>
      <c r="I1" s="218"/>
    </row>
    <row r="2" spans="1:11" ht="15">
      <c r="A2" s="1033" t="s">
        <v>1714</v>
      </c>
      <c r="B2" s="1033"/>
      <c r="C2" s="1033"/>
      <c r="D2" s="1033"/>
      <c r="E2" s="1033"/>
      <c r="F2" s="1033"/>
      <c r="G2" s="1033"/>
      <c r="H2" s="1033"/>
      <c r="I2" s="1033"/>
      <c r="J2" s="1033"/>
      <c r="K2" s="1033"/>
    </row>
    <row r="3" spans="1:11" ht="15">
      <c r="A3" s="1033" t="s">
        <v>1548</v>
      </c>
      <c r="B3" s="1033"/>
      <c r="C3" s="1033"/>
      <c r="D3" s="1033"/>
      <c r="E3" s="1033"/>
      <c r="F3" s="1033"/>
      <c r="G3" s="1033"/>
      <c r="H3" s="1033"/>
      <c r="I3" s="1033"/>
      <c r="J3" s="1033"/>
      <c r="K3" s="1033"/>
    </row>
    <row r="4" spans="1:11" ht="15">
      <c r="A4" s="1033" t="s">
        <v>615</v>
      </c>
      <c r="B4" s="1033"/>
      <c r="C4" s="1033"/>
      <c r="D4" s="1033"/>
      <c r="E4" s="1033"/>
      <c r="F4" s="1033"/>
      <c r="G4" s="1033"/>
      <c r="H4" s="1033"/>
      <c r="I4" s="1033"/>
      <c r="J4" s="1033"/>
      <c r="K4" s="1033"/>
    </row>
    <row r="6" spans="1:11" ht="15" thickBot="1">
      <c r="A6" s="218"/>
      <c r="B6" s="646"/>
      <c r="C6" s="218"/>
      <c r="D6" s="218"/>
      <c r="E6" s="218"/>
      <c r="F6" s="218"/>
      <c r="G6" s="218"/>
      <c r="H6" s="218"/>
      <c r="I6" s="218"/>
      <c r="J6" s="220"/>
      <c r="K6" s="220"/>
    </row>
    <row r="7" spans="1:11" ht="15" customHeight="1">
      <c r="A7" s="1034" t="s">
        <v>476</v>
      </c>
      <c r="B7" s="1044" t="s">
        <v>545</v>
      </c>
      <c r="C7" s="1036" t="s">
        <v>546</v>
      </c>
      <c r="D7" s="1037"/>
      <c r="E7" s="1038" t="s">
        <v>549</v>
      </c>
      <c r="F7" s="1038" t="s">
        <v>478</v>
      </c>
      <c r="G7" s="1040" t="s">
        <v>249</v>
      </c>
      <c r="H7" s="1042" t="s">
        <v>550</v>
      </c>
      <c r="I7" s="1040" t="s">
        <v>551</v>
      </c>
      <c r="J7" s="1040" t="s">
        <v>1547</v>
      </c>
      <c r="K7" s="1031" t="s">
        <v>479</v>
      </c>
    </row>
    <row r="8" spans="1:11" ht="26.25" customHeight="1">
      <c r="A8" s="1035"/>
      <c r="B8" s="1045"/>
      <c r="C8" s="221" t="s">
        <v>547</v>
      </c>
      <c r="D8" s="222" t="s">
        <v>548</v>
      </c>
      <c r="E8" s="1039"/>
      <c r="F8" s="1039"/>
      <c r="G8" s="1041"/>
      <c r="H8" s="1043"/>
      <c r="I8" s="1041"/>
      <c r="J8" s="1041"/>
      <c r="K8" s="1032"/>
    </row>
    <row r="9" spans="1:11">
      <c r="A9" s="722"/>
      <c r="B9" s="706"/>
      <c r="C9" s="285"/>
      <c r="D9" s="286"/>
      <c r="E9" s="287"/>
      <c r="F9" s="288"/>
      <c r="G9" s="287"/>
      <c r="H9" s="289"/>
      <c r="I9" s="289"/>
      <c r="J9" s="289"/>
      <c r="K9" s="281"/>
    </row>
    <row r="10" spans="1:11">
      <c r="A10" s="723"/>
      <c r="B10" s="707"/>
      <c r="C10" s="290"/>
      <c r="D10" s="291"/>
      <c r="E10" s="292"/>
      <c r="F10" s="284"/>
      <c r="G10" s="292"/>
      <c r="H10" s="293"/>
      <c r="I10" s="293"/>
      <c r="J10" s="293"/>
      <c r="K10" s="282"/>
    </row>
    <row r="11" spans="1:11">
      <c r="A11" s="723"/>
      <c r="B11" s="707"/>
      <c r="C11" s="290"/>
      <c r="D11" s="291"/>
      <c r="E11" s="292"/>
      <c r="F11" s="284"/>
      <c r="G11" s="292"/>
      <c r="H11" s="293"/>
      <c r="I11" s="293"/>
      <c r="J11" s="293"/>
      <c r="K11" s="282"/>
    </row>
    <row r="12" spans="1:11">
      <c r="A12" s="723"/>
      <c r="B12" s="707"/>
      <c r="C12" s="290"/>
      <c r="D12" s="291"/>
      <c r="E12" s="292"/>
      <c r="F12" s="284"/>
      <c r="G12" s="292"/>
      <c r="H12" s="293"/>
      <c r="I12" s="293"/>
      <c r="J12" s="293"/>
      <c r="K12" s="282"/>
    </row>
    <row r="13" spans="1:11">
      <c r="A13" s="723"/>
      <c r="B13" s="707"/>
      <c r="C13" s="290"/>
      <c r="D13" s="291"/>
      <c r="E13" s="292"/>
      <c r="F13" s="284"/>
      <c r="G13" s="292"/>
      <c r="H13" s="293"/>
      <c r="I13" s="293"/>
      <c r="J13" s="293"/>
      <c r="K13" s="282"/>
    </row>
    <row r="14" spans="1:11">
      <c r="A14" s="723"/>
      <c r="B14" s="707"/>
      <c r="C14" s="290"/>
      <c r="D14" s="291"/>
      <c r="E14" s="292"/>
      <c r="F14" s="284"/>
      <c r="G14" s="292"/>
      <c r="H14" s="293"/>
      <c r="I14" s="293"/>
      <c r="J14" s="293"/>
      <c r="K14" s="282"/>
    </row>
    <row r="15" spans="1:11">
      <c r="A15" s="723"/>
      <c r="B15" s="707"/>
      <c r="C15" s="290"/>
      <c r="D15" s="291"/>
      <c r="E15" s="292"/>
      <c r="F15" s="284"/>
      <c r="G15" s="292"/>
      <c r="H15" s="293"/>
      <c r="I15" s="293"/>
      <c r="J15" s="293"/>
      <c r="K15" s="282"/>
    </row>
    <row r="16" spans="1:11">
      <c r="A16" s="724"/>
      <c r="B16" s="709"/>
      <c r="C16" s="710"/>
      <c r="D16" s="711"/>
      <c r="E16" s="712"/>
      <c r="F16" s="713"/>
      <c r="G16" s="714" t="s">
        <v>1550</v>
      </c>
      <c r="H16" s="715"/>
      <c r="I16" s="715"/>
      <c r="J16" s="715"/>
      <c r="K16" s="716"/>
    </row>
    <row r="17" spans="1:11">
      <c r="A17" s="723"/>
      <c r="B17" s="707"/>
      <c r="C17" s="290"/>
      <c r="D17" s="291"/>
      <c r="E17" s="292"/>
      <c r="F17" s="284"/>
      <c r="G17" s="292"/>
      <c r="H17" s="293"/>
      <c r="I17" s="293"/>
      <c r="J17" s="293"/>
      <c r="K17" s="282"/>
    </row>
    <row r="18" spans="1:11">
      <c r="A18" s="723"/>
      <c r="B18" s="707"/>
      <c r="C18" s="290"/>
      <c r="D18" s="291"/>
      <c r="E18" s="292"/>
      <c r="F18" s="284"/>
      <c r="G18" s="292"/>
      <c r="H18" s="293"/>
      <c r="I18" s="293"/>
      <c r="J18" s="293"/>
      <c r="K18" s="282"/>
    </row>
    <row r="19" spans="1:11">
      <c r="A19" s="723"/>
      <c r="B19" s="707"/>
      <c r="C19" s="290"/>
      <c r="D19" s="291"/>
      <c r="E19" s="292"/>
      <c r="F19" s="284"/>
      <c r="G19" s="292"/>
      <c r="H19" s="293"/>
      <c r="I19" s="293"/>
      <c r="J19" s="293"/>
      <c r="K19" s="282"/>
    </row>
    <row r="20" spans="1:11">
      <c r="A20" s="723"/>
      <c r="B20" s="707"/>
      <c r="C20" s="290"/>
      <c r="D20" s="291"/>
      <c r="E20" s="292"/>
      <c r="F20" s="284"/>
      <c r="G20" s="292"/>
      <c r="H20" s="293"/>
      <c r="I20" s="293"/>
      <c r="J20" s="293"/>
      <c r="K20" s="282"/>
    </row>
    <row r="21" spans="1:11">
      <c r="A21" s="723"/>
      <c r="B21" s="707"/>
      <c r="C21" s="290"/>
      <c r="D21" s="291"/>
      <c r="E21" s="292"/>
      <c r="F21" s="284"/>
      <c r="G21" s="292"/>
      <c r="H21" s="293"/>
      <c r="I21" s="293"/>
      <c r="J21" s="293"/>
      <c r="K21" s="282"/>
    </row>
    <row r="22" spans="1:11">
      <c r="A22" s="723"/>
      <c r="B22" s="707"/>
      <c r="C22" s="290"/>
      <c r="D22" s="291"/>
      <c r="E22" s="292"/>
      <c r="F22" s="284"/>
      <c r="G22" s="292"/>
      <c r="H22" s="293"/>
      <c r="I22" s="293"/>
      <c r="J22" s="293"/>
      <c r="K22" s="282"/>
    </row>
    <row r="23" spans="1:11">
      <c r="A23" s="724"/>
      <c r="B23" s="709"/>
      <c r="C23" s="710"/>
      <c r="D23" s="711"/>
      <c r="E23" s="712"/>
      <c r="F23" s="713"/>
      <c r="G23" s="714" t="s">
        <v>1550</v>
      </c>
      <c r="H23" s="715"/>
      <c r="I23" s="715"/>
      <c r="J23" s="715"/>
      <c r="K23" s="716"/>
    </row>
    <row r="24" spans="1:11">
      <c r="A24" s="723"/>
      <c r="B24" s="707"/>
      <c r="C24" s="290"/>
      <c r="D24" s="291"/>
      <c r="E24" s="292"/>
      <c r="F24" s="284"/>
      <c r="G24" s="292"/>
      <c r="H24" s="293"/>
      <c r="I24" s="293"/>
      <c r="J24" s="293"/>
      <c r="K24" s="282"/>
    </row>
    <row r="25" spans="1:11">
      <c r="A25" s="723"/>
      <c r="B25" s="707"/>
      <c r="C25" s="290"/>
      <c r="D25" s="291"/>
      <c r="E25" s="292"/>
      <c r="F25" s="284"/>
      <c r="G25" s="292"/>
      <c r="H25" s="293"/>
      <c r="I25" s="293"/>
      <c r="J25" s="293"/>
      <c r="K25" s="282"/>
    </row>
    <row r="26" spans="1:11" s="647" customFormat="1">
      <c r="A26" s="723"/>
      <c r="B26" s="707"/>
      <c r="C26" s="290"/>
      <c r="D26" s="291"/>
      <c r="E26" s="292"/>
      <c r="F26" s="284"/>
      <c r="G26" s="292"/>
      <c r="H26" s="293"/>
      <c r="I26" s="293"/>
      <c r="J26" s="293"/>
      <c r="K26" s="282"/>
    </row>
    <row r="27" spans="1:11" s="647" customFormat="1">
      <c r="A27" s="723"/>
      <c r="B27" s="707"/>
      <c r="C27" s="290"/>
      <c r="D27" s="291"/>
      <c r="E27" s="292"/>
      <c r="F27" s="284"/>
      <c r="G27" s="292"/>
      <c r="H27" s="293"/>
      <c r="I27" s="293"/>
      <c r="J27" s="293"/>
      <c r="K27" s="282"/>
    </row>
    <row r="28" spans="1:11" s="647" customFormat="1">
      <c r="A28" s="723"/>
      <c r="B28" s="707"/>
      <c r="C28" s="290"/>
      <c r="D28" s="291"/>
      <c r="E28" s="292"/>
      <c r="F28" s="284"/>
      <c r="G28" s="292"/>
      <c r="H28" s="293"/>
      <c r="I28" s="293"/>
      <c r="J28" s="293"/>
      <c r="K28" s="282"/>
    </row>
    <row r="29" spans="1:11" s="647" customFormat="1">
      <c r="A29" s="723"/>
      <c r="B29" s="707"/>
      <c r="C29" s="290"/>
      <c r="D29" s="291"/>
      <c r="E29" s="292"/>
      <c r="F29" s="284"/>
      <c r="G29" s="292"/>
      <c r="H29" s="293"/>
      <c r="I29" s="293"/>
      <c r="J29" s="293"/>
      <c r="K29" s="282"/>
    </row>
    <row r="30" spans="1:11">
      <c r="A30" s="724"/>
      <c r="B30" s="709"/>
      <c r="C30" s="710"/>
      <c r="D30" s="711"/>
      <c r="E30" s="712"/>
      <c r="F30" s="713"/>
      <c r="G30" s="714" t="s">
        <v>1549</v>
      </c>
      <c r="H30" s="715"/>
      <c r="I30" s="715"/>
      <c r="J30" s="715"/>
      <c r="K30" s="716"/>
    </row>
    <row r="31" spans="1:11">
      <c r="A31" s="723"/>
      <c r="B31" s="707"/>
      <c r="C31" s="290"/>
      <c r="D31" s="291"/>
      <c r="E31" s="292"/>
      <c r="F31" s="284"/>
      <c r="G31" s="292"/>
      <c r="H31" s="293"/>
      <c r="I31" s="293"/>
      <c r="J31" s="293"/>
      <c r="K31" s="282"/>
    </row>
    <row r="32" spans="1:11">
      <c r="A32" s="723"/>
      <c r="B32" s="707"/>
      <c r="C32" s="290"/>
      <c r="D32" s="291"/>
      <c r="E32" s="292"/>
      <c r="F32" s="284"/>
      <c r="G32" s="292"/>
      <c r="H32" s="293"/>
      <c r="I32" s="293"/>
      <c r="J32" s="293"/>
      <c r="K32" s="282"/>
    </row>
    <row r="33" spans="1:11">
      <c r="A33" s="723"/>
      <c r="B33" s="707"/>
      <c r="C33" s="290"/>
      <c r="D33" s="292"/>
      <c r="E33" s="292"/>
      <c r="F33" s="292"/>
      <c r="G33" s="292"/>
      <c r="H33" s="293"/>
      <c r="I33" s="293"/>
      <c r="J33" s="293"/>
      <c r="K33" s="282"/>
    </row>
    <row r="34" spans="1:11">
      <c r="A34" s="723"/>
      <c r="B34" s="707"/>
      <c r="C34" s="290"/>
      <c r="D34" s="292"/>
      <c r="E34" s="292"/>
      <c r="F34" s="292"/>
      <c r="G34" s="292"/>
      <c r="H34" s="293"/>
      <c r="I34" s="293"/>
      <c r="J34" s="293"/>
      <c r="K34" s="282"/>
    </row>
    <row r="35" spans="1:11">
      <c r="A35" s="725"/>
      <c r="B35" s="708"/>
      <c r="C35" s="294"/>
      <c r="D35" s="294"/>
      <c r="E35" s="294"/>
      <c r="F35" s="294"/>
      <c r="G35" s="294"/>
      <c r="H35" s="295"/>
      <c r="I35" s="295"/>
      <c r="J35" s="295"/>
      <c r="K35" s="283"/>
    </row>
    <row r="36" spans="1:11" ht="15" thickBot="1">
      <c r="A36" s="726"/>
      <c r="B36" s="717"/>
      <c r="C36" s="718"/>
      <c r="D36" s="718"/>
      <c r="E36" s="718"/>
      <c r="F36" s="718"/>
      <c r="G36" s="719" t="s">
        <v>216</v>
      </c>
      <c r="H36" s="720">
        <f>SUM(H9:H35)</f>
        <v>0</v>
      </c>
      <c r="I36" s="720"/>
      <c r="J36" s="720"/>
      <c r="K36" s="721">
        <f>SUM(K9:K35)</f>
        <v>0</v>
      </c>
    </row>
    <row r="37" spans="1:11">
      <c r="A37" s="218"/>
      <c r="B37" s="646"/>
      <c r="C37" s="218"/>
      <c r="D37" s="218"/>
      <c r="E37" s="218"/>
      <c r="F37" s="218"/>
      <c r="G37" s="218"/>
      <c r="H37" s="218"/>
      <c r="I37" s="218"/>
      <c r="J37" s="646"/>
      <c r="K37" s="218"/>
    </row>
    <row r="38" spans="1:11" s="647" customFormat="1">
      <c r="A38" s="646"/>
      <c r="B38" s="646"/>
      <c r="C38" s="646"/>
      <c r="D38" s="646"/>
      <c r="E38" s="646"/>
      <c r="F38" s="646"/>
      <c r="G38" s="646"/>
      <c r="H38" s="646"/>
      <c r="I38" s="646"/>
      <c r="J38" s="646"/>
      <c r="K38" s="646"/>
    </row>
    <row r="39" spans="1:11">
      <c r="A39" s="218"/>
      <c r="B39" s="646"/>
      <c r="C39" s="218"/>
      <c r="D39" s="218"/>
      <c r="E39" s="218"/>
      <c r="F39" s="218"/>
      <c r="G39" s="218"/>
      <c r="H39" s="218"/>
      <c r="I39" s="218"/>
      <c r="J39" s="646"/>
      <c r="K39" s="218"/>
    </row>
    <row r="40" spans="1:11">
      <c r="A40" s="879"/>
      <c r="B40" s="879"/>
      <c r="C40" s="879"/>
      <c r="D40" s="879"/>
      <c r="E40" s="879"/>
      <c r="F40" s="879"/>
      <c r="G40" s="879"/>
      <c r="H40" s="879"/>
      <c r="I40" s="879"/>
      <c r="J40" s="879"/>
      <c r="K40" s="879"/>
    </row>
    <row r="41" spans="1:11">
      <c r="A41" s="218"/>
      <c r="B41" s="646"/>
      <c r="C41" s="218"/>
      <c r="D41" s="218"/>
      <c r="E41" s="218"/>
      <c r="F41" s="218"/>
      <c r="G41" s="218"/>
      <c r="H41" s="218"/>
      <c r="I41" s="218"/>
      <c r="J41" s="646"/>
      <c r="K41" s="218"/>
    </row>
    <row r="42" spans="1:11">
      <c r="A42" s="218"/>
      <c r="B42" s="646"/>
      <c r="C42" s="218"/>
      <c r="D42" s="218"/>
      <c r="E42" s="218"/>
      <c r="F42" s="218"/>
      <c r="G42" s="218"/>
      <c r="H42" s="218"/>
      <c r="I42" s="218"/>
      <c r="J42" s="646"/>
      <c r="K42" s="218"/>
    </row>
    <row r="43" spans="1:11">
      <c r="A43" s="218"/>
      <c r="B43" s="646"/>
      <c r="C43" s="218"/>
      <c r="D43" s="218"/>
      <c r="E43" s="218"/>
      <c r="F43" s="218"/>
      <c r="G43" s="218"/>
      <c r="H43" s="218"/>
      <c r="I43" s="218"/>
      <c r="J43" s="646"/>
      <c r="K43" s="218"/>
    </row>
    <row r="44" spans="1:11">
      <c r="A44" s="218"/>
      <c r="B44" s="646"/>
      <c r="C44" s="218"/>
      <c r="D44" s="218"/>
      <c r="E44" s="218"/>
      <c r="F44" s="218"/>
      <c r="G44" s="218"/>
      <c r="H44" s="218"/>
      <c r="I44" s="218"/>
      <c r="J44" s="646"/>
      <c r="K44" s="218"/>
    </row>
    <row r="45" spans="1:11">
      <c r="C45" s="22"/>
      <c r="D45" s="22"/>
      <c r="E45" s="22"/>
      <c r="F45" s="22"/>
      <c r="G45" s="223"/>
      <c r="H45" s="224"/>
      <c r="I45" s="224"/>
      <c r="J45" s="224"/>
      <c r="K45" s="224"/>
    </row>
    <row r="46" spans="1:11" ht="28.5" customHeight="1"/>
  </sheetData>
  <mergeCells count="14">
    <mergeCell ref="K7:K8"/>
    <mergeCell ref="A40:K40"/>
    <mergeCell ref="A2:K2"/>
    <mergeCell ref="A3:K3"/>
    <mergeCell ref="A4:K4"/>
    <mergeCell ref="A7:A8"/>
    <mergeCell ref="C7:D7"/>
    <mergeCell ref="E7:E8"/>
    <mergeCell ref="F7:F8"/>
    <mergeCell ref="G7:G8"/>
    <mergeCell ref="H7:H8"/>
    <mergeCell ref="I7:I8"/>
    <mergeCell ref="J7:J8"/>
    <mergeCell ref="B7:B8"/>
  </mergeCells>
  <printOptions horizontalCentered="1"/>
  <pageMargins left="0.55118110236220474" right="0.55118110236220474" top="0.59055118110236227" bottom="0.74803149606299213" header="0.31496062992125984" footer="0.31496062992125984"/>
  <pageSetup scale="77" fitToHeight="0" orientation="landscape" r:id="rId1"/>
  <headerFooter>
    <oddHeader>&amp;L&amp;"Arial,Normal"&amp;8Estados e Información Contable
Notas a los Estados Financieros&amp;R&amp;"Arial,Normal"&amp;8Notas de Desglose
Notas al Estado de Situación Financiera
7.II.12</oddHeader>
    <oddFooter>&amp;C&amp;"Arial,Cursiva"&amp;10“Bajo protesta de decir verdad declaramos que los Estados Financieros y sus notas, son razonablemente correctos y son responsabilidad del emisor”&amp;R&amp;P/&amp;N</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D4" sqref="D4"/>
    </sheetView>
  </sheetViews>
  <sheetFormatPr baseColWidth="10" defaultRowHeight="15"/>
  <sheetData>
    <row r="1" spans="1:8">
      <c r="A1" s="994" t="s">
        <v>1714</v>
      </c>
      <c r="B1" s="994"/>
      <c r="C1" s="994"/>
      <c r="D1" s="994"/>
      <c r="E1" s="994"/>
      <c r="F1" s="994"/>
      <c r="G1" s="994"/>
      <c r="H1" s="994"/>
    </row>
    <row r="2" spans="1:8">
      <c r="A2" s="994" t="s">
        <v>1546</v>
      </c>
      <c r="B2" s="994"/>
      <c r="C2" s="994"/>
      <c r="D2" s="994"/>
      <c r="E2" s="994"/>
      <c r="F2" s="994"/>
      <c r="G2" s="994"/>
      <c r="H2" s="994"/>
    </row>
    <row r="3" spans="1:8">
      <c r="A3" s="994" t="s">
        <v>674</v>
      </c>
      <c r="B3" s="994"/>
      <c r="C3" s="994"/>
      <c r="D3" s="994"/>
      <c r="E3" s="994"/>
      <c r="F3" s="994"/>
      <c r="G3" s="994"/>
      <c r="H3" s="994"/>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616</v>
      </c>
      <c r="B8" s="1000"/>
      <c r="C8" s="1000"/>
      <c r="D8" s="1000"/>
      <c r="E8" s="1000"/>
      <c r="F8" s="1000"/>
      <c r="G8" s="1000"/>
      <c r="H8" s="1001"/>
    </row>
    <row r="9" spans="1:8">
      <c r="A9" s="355"/>
      <c r="B9" s="354"/>
      <c r="C9" s="354"/>
      <c r="D9" s="354"/>
      <c r="E9" s="354"/>
      <c r="F9" s="354"/>
      <c r="G9" s="354"/>
      <c r="H9" s="356"/>
    </row>
    <row r="10" spans="1:8">
      <c r="A10" s="355" t="s">
        <v>28</v>
      </c>
      <c r="B10" s="354" t="s">
        <v>29</v>
      </c>
      <c r="C10" s="354"/>
      <c r="D10" s="354"/>
      <c r="E10" s="354"/>
      <c r="F10" s="354"/>
      <c r="G10" s="354"/>
      <c r="H10" s="356"/>
    </row>
    <row r="11" spans="1:8">
      <c r="A11" s="355" t="s">
        <v>617</v>
      </c>
      <c r="B11" s="354" t="s">
        <v>618</v>
      </c>
      <c r="C11" s="354"/>
      <c r="D11" s="354"/>
      <c r="E11" s="354"/>
      <c r="F11" s="354"/>
      <c r="G11" s="354"/>
      <c r="H11" s="356"/>
    </row>
    <row r="12" spans="1:8">
      <c r="A12" s="355" t="s">
        <v>619</v>
      </c>
      <c r="B12" s="354" t="s">
        <v>620</v>
      </c>
      <c r="C12" s="354"/>
      <c r="D12" s="354"/>
      <c r="E12" s="354"/>
      <c r="F12" s="354"/>
      <c r="G12" s="354"/>
      <c r="H12" s="356"/>
    </row>
    <row r="13" spans="1:8">
      <c r="A13" s="355" t="s">
        <v>621</v>
      </c>
      <c r="B13" s="354" t="s">
        <v>622</v>
      </c>
      <c r="C13" s="354"/>
      <c r="D13" s="354"/>
      <c r="E13" s="354"/>
      <c r="F13" s="354"/>
      <c r="G13" s="354"/>
      <c r="H13" s="356"/>
    </row>
    <row r="14" spans="1:8">
      <c r="A14" s="355" t="s">
        <v>623</v>
      </c>
      <c r="B14" s="354" t="s">
        <v>624</v>
      </c>
      <c r="C14" s="354"/>
      <c r="D14" s="354"/>
      <c r="E14" s="354"/>
      <c r="F14" s="354"/>
      <c r="G14" s="354"/>
      <c r="H14" s="356"/>
    </row>
    <row r="15" spans="1:8">
      <c r="A15" s="355" t="s">
        <v>625</v>
      </c>
      <c r="B15" s="354" t="s">
        <v>626</v>
      </c>
      <c r="C15" s="354"/>
      <c r="D15" s="354"/>
      <c r="E15" s="354"/>
      <c r="F15" s="354"/>
      <c r="G15" s="354"/>
      <c r="H15" s="356"/>
    </row>
    <row r="16" spans="1:8">
      <c r="A16" s="355" t="s">
        <v>627</v>
      </c>
      <c r="B16" s="354" t="s">
        <v>628</v>
      </c>
      <c r="C16" s="354"/>
      <c r="D16" s="354"/>
      <c r="E16" s="354"/>
      <c r="F16" s="354"/>
      <c r="G16" s="354"/>
      <c r="H16" s="356"/>
    </row>
    <row r="17" spans="1:8">
      <c r="A17" s="355" t="s">
        <v>58</v>
      </c>
      <c r="B17" s="354" t="s">
        <v>629</v>
      </c>
      <c r="C17" s="354"/>
      <c r="D17" s="354"/>
      <c r="E17" s="354"/>
      <c r="F17" s="354"/>
      <c r="G17" s="354"/>
      <c r="H17" s="356"/>
    </row>
    <row r="18" spans="1:8">
      <c r="A18" s="355" t="s">
        <v>630</v>
      </c>
      <c r="B18" s="354" t="s">
        <v>631</v>
      </c>
      <c r="C18" s="354"/>
      <c r="D18" s="354"/>
      <c r="E18" s="354"/>
      <c r="F18" s="354"/>
      <c r="G18" s="354"/>
      <c r="H18" s="356"/>
    </row>
    <row r="19" spans="1:8">
      <c r="A19" s="338" t="s">
        <v>632</v>
      </c>
      <c r="B19" s="339" t="s">
        <v>633</v>
      </c>
      <c r="C19" s="339"/>
      <c r="D19" s="339"/>
      <c r="E19" s="339"/>
      <c r="F19" s="339"/>
      <c r="G19" s="339"/>
      <c r="H19" s="340"/>
    </row>
    <row r="20" spans="1:8">
      <c r="A20" s="338" t="s">
        <v>634</v>
      </c>
      <c r="B20" s="339" t="s">
        <v>635</v>
      </c>
      <c r="C20" s="339"/>
      <c r="D20" s="339"/>
      <c r="E20" s="339"/>
      <c r="F20" s="339"/>
      <c r="G20" s="339"/>
      <c r="H20" s="340"/>
    </row>
    <row r="21" spans="1:8">
      <c r="A21" s="338" t="s">
        <v>636</v>
      </c>
      <c r="B21" s="339" t="s">
        <v>637</v>
      </c>
      <c r="C21" s="339"/>
      <c r="D21" s="339"/>
      <c r="E21" s="339"/>
      <c r="F21" s="339"/>
      <c r="G21" s="339"/>
      <c r="H21" s="340"/>
    </row>
    <row r="22" spans="1:8">
      <c r="A22" s="338" t="s">
        <v>638</v>
      </c>
      <c r="B22" s="339" t="s">
        <v>639</v>
      </c>
      <c r="C22" s="339"/>
      <c r="D22" s="339"/>
      <c r="E22" s="339"/>
      <c r="F22" s="339"/>
      <c r="G22" s="339"/>
      <c r="H22" s="340"/>
    </row>
    <row r="23" spans="1:8">
      <c r="A23" s="338" t="s">
        <v>640</v>
      </c>
      <c r="B23" s="339" t="s">
        <v>641</v>
      </c>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7.II.13</oddHeader>
    <oddFooter>&amp;C“Bajo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zoomScaleNormal="100" workbookViewId="0">
      <selection activeCell="A6" sqref="A6"/>
    </sheetView>
  </sheetViews>
  <sheetFormatPr baseColWidth="10" defaultColWidth="11.42578125" defaultRowHeight="12.75" customHeight="1"/>
  <cols>
    <col min="1" max="1" width="72.42578125" style="57" bestFit="1" customWidth="1"/>
    <col min="2" max="3" width="10"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882" t="s">
        <v>1714</v>
      </c>
      <c r="B2" s="882"/>
      <c r="C2" s="882"/>
      <c r="D2" s="122"/>
      <c r="E2" s="122"/>
      <c r="F2" s="122"/>
      <c r="G2" s="122"/>
      <c r="H2" s="58"/>
    </row>
    <row r="3" spans="1:8" ht="12.75" customHeight="1">
      <c r="A3" s="882" t="s">
        <v>263</v>
      </c>
      <c r="B3" s="882"/>
      <c r="C3" s="882"/>
      <c r="D3" s="123"/>
      <c r="E3" s="123"/>
      <c r="F3" s="123"/>
      <c r="G3" s="123"/>
      <c r="H3" s="58"/>
    </row>
    <row r="4" spans="1:8" ht="12.75" customHeight="1">
      <c r="A4" s="882" t="s">
        <v>221</v>
      </c>
      <c r="B4" s="882"/>
      <c r="C4" s="882"/>
      <c r="D4" s="122"/>
      <c r="E4" s="122"/>
      <c r="F4" s="122"/>
      <c r="G4" s="122"/>
      <c r="H4" s="122"/>
    </row>
    <row r="5" spans="1:8" ht="12.75" customHeight="1">
      <c r="A5" s="893" t="s">
        <v>528</v>
      </c>
      <c r="B5" s="893"/>
      <c r="C5" s="893"/>
      <c r="D5" s="122"/>
      <c r="E5" s="122"/>
      <c r="F5" s="122"/>
      <c r="G5" s="122"/>
      <c r="H5" s="122"/>
    </row>
    <row r="6" spans="1:8" ht="6.75" customHeight="1">
      <c r="A6" s="124"/>
      <c r="B6" s="124"/>
      <c r="C6" s="124"/>
      <c r="D6" s="124"/>
      <c r="E6" s="124"/>
      <c r="F6" s="124"/>
      <c r="G6" s="124"/>
      <c r="H6" s="124"/>
    </row>
    <row r="7" spans="1:8" ht="12.75" customHeight="1">
      <c r="C7" s="36"/>
    </row>
    <row r="8" spans="1:8" s="1" customFormat="1" ht="9.75" customHeight="1">
      <c r="A8" s="890" t="s">
        <v>249</v>
      </c>
      <c r="B8" s="891" t="s">
        <v>225</v>
      </c>
      <c r="C8" s="891" t="s">
        <v>229</v>
      </c>
      <c r="D8" s="889"/>
      <c r="E8" s="889"/>
      <c r="F8" s="889"/>
      <c r="G8" s="889"/>
      <c r="H8" s="889"/>
    </row>
    <row r="9" spans="1:8" s="1" customFormat="1" ht="9.75" customHeight="1">
      <c r="A9" s="890"/>
      <c r="B9" s="892"/>
      <c r="C9" s="892"/>
      <c r="D9" s="889"/>
      <c r="E9" s="889"/>
      <c r="F9" s="889"/>
      <c r="G9" s="889"/>
      <c r="H9" s="889"/>
    </row>
    <row r="10" spans="1:8" s="1" customFormat="1" ht="9.75" customHeight="1">
      <c r="A10" s="890"/>
      <c r="B10" s="892"/>
      <c r="C10" s="892"/>
      <c r="D10" s="889"/>
      <c r="E10" s="889"/>
      <c r="F10" s="889"/>
      <c r="G10" s="889"/>
      <c r="H10" s="889"/>
    </row>
    <row r="11" spans="1:8" s="126" customFormat="1" ht="14.25" customHeight="1">
      <c r="A11" s="136" t="s">
        <v>2</v>
      </c>
      <c r="B11" s="137"/>
      <c r="C11" s="137"/>
      <c r="D11" s="125"/>
      <c r="E11" s="125"/>
      <c r="F11" s="125"/>
      <c r="G11" s="125"/>
      <c r="H11" s="125"/>
    </row>
    <row r="12" spans="1:8" s="128" customFormat="1">
      <c r="A12" s="138" t="s">
        <v>4</v>
      </c>
      <c r="B12" s="139"/>
      <c r="C12" s="139"/>
      <c r="D12" s="127"/>
      <c r="E12" s="127"/>
      <c r="F12" s="127"/>
      <c r="G12" s="127"/>
      <c r="H12" s="125"/>
    </row>
    <row r="13" spans="1:8" s="128" customFormat="1">
      <c r="A13" s="140" t="s">
        <v>7</v>
      </c>
      <c r="B13" s="139"/>
      <c r="C13" s="139"/>
      <c r="D13" s="127"/>
      <c r="E13" s="127"/>
      <c r="F13" s="127"/>
      <c r="G13" s="127"/>
      <c r="H13" s="125"/>
    </row>
    <row r="14" spans="1:8" s="128" customFormat="1">
      <c r="A14" s="140" t="s">
        <v>11</v>
      </c>
      <c r="B14" s="139"/>
      <c r="C14" s="139"/>
      <c r="D14" s="127"/>
      <c r="E14" s="127"/>
      <c r="F14" s="127"/>
      <c r="G14" s="127"/>
      <c r="H14" s="125"/>
    </row>
    <row r="15" spans="1:8" s="129" customFormat="1">
      <c r="A15" s="140" t="s">
        <v>15</v>
      </c>
      <c r="B15" s="141"/>
      <c r="C15" s="141"/>
    </row>
    <row r="16" spans="1:8" s="129" customFormat="1">
      <c r="A16" s="140" t="s">
        <v>19</v>
      </c>
      <c r="B16" s="141"/>
      <c r="C16" s="141"/>
    </row>
    <row r="17" spans="1:3" s="129" customFormat="1">
      <c r="A17" s="142" t="s">
        <v>23</v>
      </c>
      <c r="B17" s="141"/>
      <c r="C17" s="141"/>
    </row>
    <row r="18" spans="1:3" s="129" customFormat="1">
      <c r="A18" s="142" t="s">
        <v>27</v>
      </c>
      <c r="B18" s="141"/>
      <c r="C18" s="141"/>
    </row>
    <row r="19" spans="1:3" s="129" customFormat="1">
      <c r="A19" s="142" t="s">
        <v>31</v>
      </c>
      <c r="B19" s="141"/>
      <c r="C19" s="141"/>
    </row>
    <row r="20" spans="1:3" s="129" customFormat="1">
      <c r="A20" s="143"/>
      <c r="B20" s="141"/>
      <c r="C20" s="141"/>
    </row>
    <row r="21" spans="1:3" s="129" customFormat="1">
      <c r="A21" s="144" t="s">
        <v>38</v>
      </c>
      <c r="B21" s="141"/>
      <c r="C21" s="141"/>
    </row>
    <row r="22" spans="1:3" s="129" customFormat="1">
      <c r="A22" s="142" t="s">
        <v>41</v>
      </c>
      <c r="B22" s="141"/>
      <c r="C22" s="141"/>
    </row>
    <row r="23" spans="1:3" s="129" customFormat="1">
      <c r="A23" s="145" t="s">
        <v>45</v>
      </c>
      <c r="B23" s="141"/>
      <c r="C23" s="141"/>
    </row>
    <row r="24" spans="1:3" s="129" customFormat="1">
      <c r="A24" s="145" t="s">
        <v>234</v>
      </c>
      <c r="B24" s="141"/>
      <c r="C24" s="141"/>
    </row>
    <row r="25" spans="1:3" s="129" customFormat="1">
      <c r="A25" s="142" t="s">
        <v>53</v>
      </c>
      <c r="B25" s="141"/>
      <c r="C25" s="141"/>
    </row>
    <row r="26" spans="1:3" s="129" customFormat="1">
      <c r="A26" s="142" t="s">
        <v>57</v>
      </c>
      <c r="B26" s="141"/>
      <c r="C26" s="141"/>
    </row>
    <row r="27" spans="1:3" s="129" customFormat="1">
      <c r="A27" s="145" t="s">
        <v>257</v>
      </c>
      <c r="B27" s="141"/>
      <c r="C27" s="141"/>
    </row>
    <row r="28" spans="1:3" s="129" customFormat="1">
      <c r="A28" s="145" t="s">
        <v>65</v>
      </c>
      <c r="B28" s="141"/>
      <c r="C28" s="141"/>
    </row>
    <row r="29" spans="1:3" s="129" customFormat="1">
      <c r="A29" s="145" t="s">
        <v>258</v>
      </c>
      <c r="B29" s="141"/>
      <c r="C29" s="141"/>
    </row>
    <row r="30" spans="1:3" s="129" customFormat="1">
      <c r="A30" s="142" t="s">
        <v>69</v>
      </c>
      <c r="B30" s="141"/>
      <c r="C30" s="141"/>
    </row>
    <row r="31" spans="1:3" s="129" customFormat="1">
      <c r="A31" s="142"/>
      <c r="B31" s="141"/>
      <c r="C31" s="141"/>
    </row>
    <row r="32" spans="1:3" s="129" customFormat="1">
      <c r="A32" s="146" t="s">
        <v>3</v>
      </c>
      <c r="B32" s="141"/>
      <c r="C32" s="141"/>
    </row>
    <row r="33" spans="1:3" s="129" customFormat="1">
      <c r="A33" s="138" t="s">
        <v>5</v>
      </c>
      <c r="B33" s="141"/>
      <c r="C33" s="141"/>
    </row>
    <row r="34" spans="1:3" s="129" customFormat="1">
      <c r="A34" s="142" t="s">
        <v>9</v>
      </c>
      <c r="B34" s="141"/>
      <c r="C34" s="141"/>
    </row>
    <row r="35" spans="1:3" s="129" customFormat="1">
      <c r="A35" s="142" t="s">
        <v>13</v>
      </c>
      <c r="B35" s="141"/>
      <c r="C35" s="141"/>
    </row>
    <row r="36" spans="1:3" s="129" customFormat="1">
      <c r="A36" s="142" t="s">
        <v>17</v>
      </c>
      <c r="B36" s="141"/>
      <c r="C36" s="141"/>
    </row>
    <row r="37" spans="1:3" s="129" customFormat="1">
      <c r="A37" s="142" t="s">
        <v>21</v>
      </c>
      <c r="B37" s="141"/>
      <c r="C37" s="141"/>
    </row>
    <row r="38" spans="1:3" s="129" customFormat="1">
      <c r="A38" s="142" t="s">
        <v>25</v>
      </c>
      <c r="B38" s="141"/>
      <c r="C38" s="141"/>
    </row>
    <row r="39" spans="1:3" s="129" customFormat="1">
      <c r="A39" s="142" t="s">
        <v>29</v>
      </c>
      <c r="B39" s="141"/>
      <c r="C39" s="141"/>
    </row>
    <row r="40" spans="1:3" s="129" customFormat="1">
      <c r="A40" s="142" t="s">
        <v>33</v>
      </c>
      <c r="B40" s="141"/>
      <c r="C40" s="141"/>
    </row>
    <row r="41" spans="1:3" s="129" customFormat="1">
      <c r="A41" s="142" t="s">
        <v>35</v>
      </c>
      <c r="B41" s="141"/>
      <c r="C41" s="141"/>
    </row>
    <row r="42" spans="1:3" s="129" customFormat="1">
      <c r="A42" s="142"/>
      <c r="B42" s="141"/>
      <c r="C42" s="141"/>
    </row>
    <row r="43" spans="1:3" s="129" customFormat="1">
      <c r="A43" s="138" t="s">
        <v>39</v>
      </c>
      <c r="B43" s="141"/>
      <c r="C43" s="141"/>
    </row>
    <row r="44" spans="1:3" s="129" customFormat="1">
      <c r="A44" s="142" t="s">
        <v>43</v>
      </c>
      <c r="B44" s="141"/>
      <c r="C44" s="141"/>
    </row>
    <row r="45" spans="1:3" s="129" customFormat="1">
      <c r="A45" s="142" t="s">
        <v>47</v>
      </c>
      <c r="B45" s="141"/>
      <c r="C45" s="141"/>
    </row>
    <row r="46" spans="1:3" s="129" customFormat="1">
      <c r="A46" s="142" t="s">
        <v>51</v>
      </c>
      <c r="B46" s="141"/>
      <c r="C46" s="141"/>
    </row>
    <row r="47" spans="1:3" s="129" customFormat="1">
      <c r="A47" s="142" t="s">
        <v>55</v>
      </c>
      <c r="B47" s="141"/>
      <c r="C47" s="141"/>
    </row>
    <row r="48" spans="1:3" s="129" customFormat="1">
      <c r="A48" s="142" t="s">
        <v>59</v>
      </c>
      <c r="B48" s="141"/>
      <c r="C48" s="141"/>
    </row>
    <row r="49" spans="1:3" s="129" customFormat="1">
      <c r="A49" s="142" t="s">
        <v>63</v>
      </c>
      <c r="B49" s="141"/>
      <c r="C49" s="141"/>
    </row>
    <row r="50" spans="1:3" s="129" customFormat="1">
      <c r="A50" s="142"/>
      <c r="B50" s="141"/>
      <c r="C50" s="141"/>
    </row>
    <row r="51" spans="1:3" s="129" customFormat="1">
      <c r="A51" s="146" t="s">
        <v>73</v>
      </c>
      <c r="B51" s="141"/>
      <c r="C51" s="141"/>
    </row>
    <row r="52" spans="1:3" s="129" customFormat="1">
      <c r="A52" s="138" t="s">
        <v>74</v>
      </c>
      <c r="B52" s="141"/>
      <c r="C52" s="141"/>
    </row>
    <row r="53" spans="1:3" s="129" customFormat="1">
      <c r="A53" s="142" t="s">
        <v>76</v>
      </c>
      <c r="B53" s="141"/>
      <c r="C53" s="141"/>
    </row>
    <row r="54" spans="1:3" s="129" customFormat="1">
      <c r="A54" s="142" t="s">
        <v>78</v>
      </c>
      <c r="B54" s="141"/>
      <c r="C54" s="141"/>
    </row>
    <row r="55" spans="1:3" s="129" customFormat="1">
      <c r="A55" s="142" t="s">
        <v>80</v>
      </c>
      <c r="B55" s="141"/>
      <c r="C55" s="141"/>
    </row>
    <row r="56" spans="1:3" s="129" customFormat="1">
      <c r="A56" s="142"/>
      <c r="B56" s="141"/>
      <c r="C56" s="141"/>
    </row>
    <row r="57" spans="1:3" s="129" customFormat="1">
      <c r="A57" s="138" t="s">
        <v>81</v>
      </c>
      <c r="B57" s="141"/>
      <c r="C57" s="141"/>
    </row>
    <row r="58" spans="1:3" s="129" customFormat="1">
      <c r="A58" s="142" t="s">
        <v>83</v>
      </c>
      <c r="B58" s="141"/>
      <c r="C58" s="141"/>
    </row>
    <row r="59" spans="1:3" s="129" customFormat="1">
      <c r="A59" s="142" t="s">
        <v>85</v>
      </c>
      <c r="B59" s="141"/>
      <c r="C59" s="141"/>
    </row>
    <row r="60" spans="1:3" s="129" customFormat="1">
      <c r="A60" s="142" t="s">
        <v>87</v>
      </c>
      <c r="B60" s="141"/>
      <c r="C60" s="141"/>
    </row>
    <row r="61" spans="1:3" s="129" customFormat="1">
      <c r="A61" s="142" t="s">
        <v>89</v>
      </c>
      <c r="B61" s="141"/>
      <c r="C61" s="141"/>
    </row>
    <row r="62" spans="1:3" s="129" customFormat="1">
      <c r="A62" s="142" t="s">
        <v>91</v>
      </c>
      <c r="B62" s="141"/>
      <c r="C62" s="141"/>
    </row>
    <row r="63" spans="1:3" s="129" customFormat="1">
      <c r="A63" s="142"/>
      <c r="B63" s="141"/>
      <c r="C63" s="141"/>
    </row>
    <row r="64" spans="1:3" s="129" customFormat="1">
      <c r="A64" s="138" t="s">
        <v>92</v>
      </c>
      <c r="B64" s="141"/>
      <c r="C64" s="141"/>
    </row>
    <row r="65" spans="1:3" s="129" customFormat="1">
      <c r="A65" s="142" t="s">
        <v>94</v>
      </c>
      <c r="B65" s="141"/>
      <c r="C65" s="141"/>
    </row>
    <row r="66" spans="1:3" s="129" customFormat="1">
      <c r="A66" s="142" t="s">
        <v>96</v>
      </c>
      <c r="B66" s="141"/>
      <c r="C66" s="141"/>
    </row>
    <row r="67" spans="1:3" ht="12.75" customHeight="1">
      <c r="A67" s="131"/>
      <c r="B67" s="147"/>
      <c r="C67" s="147"/>
    </row>
    <row r="68" spans="1:3" ht="12.75" customHeight="1">
      <c r="A68" s="132"/>
      <c r="B68" s="120"/>
      <c r="C68" s="120"/>
    </row>
    <row r="69" spans="1:3" ht="12.75" customHeight="1">
      <c r="A69" s="132"/>
      <c r="B69" s="120"/>
      <c r="C69" s="120"/>
    </row>
    <row r="70" spans="1:3" ht="12.75" customHeight="1">
      <c r="A70" s="132"/>
      <c r="B70" s="120"/>
      <c r="C70" s="120"/>
    </row>
    <row r="71" spans="1:3" ht="12.75" customHeight="1">
      <c r="A71" s="132"/>
      <c r="B71" s="120"/>
      <c r="C71" s="120"/>
    </row>
    <row r="72" spans="1:3" ht="12.75" customHeight="1">
      <c r="A72" s="132"/>
      <c r="B72" s="120"/>
      <c r="C72" s="120"/>
    </row>
    <row r="73" spans="1:3" ht="12.75" customHeight="1">
      <c r="A73" s="132"/>
      <c r="B73" s="120"/>
      <c r="C73" s="120"/>
    </row>
    <row r="74" spans="1:3" ht="12.75" customHeight="1">
      <c r="A74" s="132"/>
      <c r="B74" s="120"/>
      <c r="C74" s="120"/>
    </row>
    <row r="75" spans="1:3" ht="12.75" customHeight="1">
      <c r="A75" s="132"/>
      <c r="B75" s="120"/>
      <c r="C75" s="120"/>
    </row>
    <row r="76" spans="1:3" ht="12.75" customHeight="1">
      <c r="A76" s="133"/>
    </row>
    <row r="77" spans="1:3" ht="12.75" customHeight="1">
      <c r="A77" s="134"/>
    </row>
    <row r="78" spans="1:3" ht="12.75" customHeight="1">
      <c r="A78" s="133"/>
    </row>
    <row r="79" spans="1:3" ht="12.75" customHeight="1">
      <c r="A79" s="133"/>
    </row>
    <row r="80" spans="1:3" ht="12.75" customHeight="1">
      <c r="A80" s="133"/>
    </row>
    <row r="81" spans="1:1" ht="26.25" customHeight="1">
      <c r="A81" s="133"/>
    </row>
    <row r="82" spans="1:1" ht="24"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row r="132" spans="1:1" ht="12.75" customHeight="1">
      <c r="A132" s="135"/>
    </row>
    <row r="133" spans="1:1" ht="12.75" customHeight="1">
      <c r="A133" s="135"/>
    </row>
    <row r="134" spans="1:1" ht="12.75" customHeight="1">
      <c r="A134" s="135"/>
    </row>
    <row r="135" spans="1:1" ht="12.75" customHeight="1">
      <c r="A135" s="135"/>
    </row>
    <row r="136" spans="1:1" ht="12.75" customHeight="1">
      <c r="A136" s="135"/>
    </row>
    <row r="137" spans="1:1" ht="12.75" customHeight="1">
      <c r="A137" s="135"/>
    </row>
    <row r="138" spans="1:1" ht="12.75" customHeight="1">
      <c r="A138" s="135"/>
    </row>
    <row r="139" spans="1:1" ht="12.75" customHeight="1">
      <c r="A139" s="135"/>
    </row>
    <row r="140" spans="1:1" ht="12.75" customHeight="1">
      <c r="A140" s="135"/>
    </row>
    <row r="141" spans="1:1" ht="12.75" customHeight="1">
      <c r="A141" s="135"/>
    </row>
    <row r="142" spans="1:1" ht="12.75" customHeight="1">
      <c r="A142" s="135"/>
    </row>
    <row r="143" spans="1:1" ht="12.75" customHeight="1">
      <c r="A143" s="135"/>
    </row>
    <row r="144" spans="1:1" ht="12.75" customHeight="1">
      <c r="A144" s="135"/>
    </row>
    <row r="145" spans="1:1" ht="12.75" customHeight="1">
      <c r="A145" s="135"/>
    </row>
    <row r="146" spans="1:1" ht="12.75" customHeight="1">
      <c r="A146" s="135"/>
    </row>
    <row r="147" spans="1:1" ht="12.75" customHeight="1">
      <c r="A147" s="135"/>
    </row>
    <row r="148" spans="1:1" ht="12.75" customHeight="1">
      <c r="A148" s="135"/>
    </row>
    <row r="149" spans="1:1" ht="12.75" customHeight="1">
      <c r="A149" s="135"/>
    </row>
    <row r="150" spans="1:1" ht="12.75" customHeight="1">
      <c r="A150" s="135"/>
    </row>
    <row r="151" spans="1:1" ht="12.75" customHeight="1">
      <c r="A151" s="135"/>
    </row>
    <row r="152" spans="1:1" ht="12.75" customHeight="1">
      <c r="A152" s="135"/>
    </row>
    <row r="153" spans="1:1" ht="12.75" customHeight="1">
      <c r="A153" s="135"/>
    </row>
    <row r="154" spans="1:1" ht="12.75" customHeight="1">
      <c r="A154" s="135"/>
    </row>
    <row r="155" spans="1:1" ht="12.75" customHeight="1">
      <c r="A155" s="135"/>
    </row>
    <row r="156" spans="1:1" ht="12.75" customHeight="1">
      <c r="A156" s="135"/>
    </row>
    <row r="157" spans="1:1" ht="12.75" customHeight="1">
      <c r="A157" s="135"/>
    </row>
    <row r="158" spans="1:1" ht="12.75" customHeight="1">
      <c r="A158" s="135"/>
    </row>
    <row r="159" spans="1:1" ht="12.75" customHeight="1">
      <c r="A159" s="135"/>
    </row>
    <row r="160" spans="1:1" ht="12.75" customHeight="1">
      <c r="A160" s="135"/>
    </row>
    <row r="161" spans="1:1" ht="12.75" customHeight="1">
      <c r="A161" s="135"/>
    </row>
    <row r="162" spans="1:1" ht="12.75" customHeight="1">
      <c r="A162" s="135"/>
    </row>
    <row r="163" spans="1:1" ht="12.75" customHeight="1">
      <c r="A163" s="135"/>
    </row>
    <row r="164" spans="1:1" ht="12.75" customHeight="1">
      <c r="A164" s="135"/>
    </row>
    <row r="165" spans="1:1" ht="12.75" customHeight="1">
      <c r="A165" s="135"/>
    </row>
    <row r="166" spans="1:1" ht="12.75" customHeight="1">
      <c r="A166" s="135"/>
    </row>
    <row r="167" spans="1:1" ht="12.75" customHeight="1">
      <c r="A167" s="135"/>
    </row>
  </sheetData>
  <mergeCells count="12">
    <mergeCell ref="A2:C2"/>
    <mergeCell ref="A3:C3"/>
    <mergeCell ref="A4:C4"/>
    <mergeCell ref="A8:A10"/>
    <mergeCell ref="B8:B10"/>
    <mergeCell ref="C8:C10"/>
    <mergeCell ref="A5:C5"/>
    <mergeCell ref="D8:D10"/>
    <mergeCell ref="E8:E10"/>
    <mergeCell ref="F8:F10"/>
    <mergeCell ref="G8:G10"/>
    <mergeCell ref="H8:H10"/>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A2" sqref="A2:F2"/>
    </sheetView>
  </sheetViews>
  <sheetFormatPr baseColWidth="10" defaultRowHeight="15"/>
  <cols>
    <col min="2" max="2" width="37.42578125" bestFit="1" customWidth="1"/>
    <col min="5" max="5" width="14.42578125" customWidth="1"/>
    <col min="6" max="6" width="29.42578125" customWidth="1"/>
  </cols>
  <sheetData>
    <row r="1" spans="1:6">
      <c r="A1" s="994" t="s">
        <v>1714</v>
      </c>
      <c r="B1" s="994"/>
      <c r="C1" s="994"/>
      <c r="D1" s="994"/>
      <c r="E1" s="994"/>
      <c r="F1" s="994"/>
    </row>
    <row r="2" spans="1:6">
      <c r="A2" s="994" t="s">
        <v>1553</v>
      </c>
      <c r="B2" s="994"/>
      <c r="C2" s="994"/>
      <c r="D2" s="994"/>
      <c r="E2" s="994"/>
      <c r="F2" s="994"/>
    </row>
    <row r="3" spans="1:6">
      <c r="A3" s="994" t="s">
        <v>674</v>
      </c>
      <c r="B3" s="994"/>
      <c r="C3" s="994"/>
      <c r="D3" s="994"/>
      <c r="E3" s="994"/>
      <c r="F3" s="994"/>
    </row>
    <row r="4" spans="1:6" ht="15.75" thickBot="1">
      <c r="A4" s="214"/>
      <c r="B4" s="214"/>
      <c r="C4" s="214"/>
      <c r="D4" s="214"/>
      <c r="E4" s="214"/>
      <c r="F4" s="214"/>
    </row>
    <row r="5" spans="1:6">
      <c r="A5" s="736" t="s">
        <v>476</v>
      </c>
      <c r="B5" s="737" t="s">
        <v>249</v>
      </c>
      <c r="C5" s="737" t="s">
        <v>582</v>
      </c>
      <c r="D5" s="737" t="s">
        <v>472</v>
      </c>
      <c r="E5" s="737" t="s">
        <v>1552</v>
      </c>
      <c r="F5" s="738" t="s">
        <v>1535</v>
      </c>
    </row>
    <row r="6" spans="1:6" s="644" customFormat="1">
      <c r="A6" s="739"/>
      <c r="B6" s="740" t="s">
        <v>1554</v>
      </c>
      <c r="C6" s="740"/>
      <c r="D6" s="740"/>
      <c r="E6" s="740"/>
      <c r="F6" s="741"/>
    </row>
    <row r="7" spans="1:6">
      <c r="A7" s="727" t="s">
        <v>24</v>
      </c>
      <c r="B7" s="730" t="s">
        <v>25</v>
      </c>
      <c r="C7" s="730"/>
      <c r="D7" s="730"/>
      <c r="E7" s="730"/>
      <c r="F7" s="731"/>
    </row>
    <row r="8" spans="1:6">
      <c r="A8" s="727" t="s">
        <v>642</v>
      </c>
      <c r="B8" s="730" t="s">
        <v>643</v>
      </c>
      <c r="C8" s="730"/>
      <c r="D8" s="730"/>
      <c r="E8" s="730"/>
      <c r="F8" s="731"/>
    </row>
    <row r="9" spans="1:6" s="644" customFormat="1">
      <c r="A9" s="727"/>
      <c r="B9" s="730"/>
      <c r="C9" s="730"/>
      <c r="D9" s="730"/>
      <c r="E9" s="730"/>
      <c r="F9" s="731"/>
    </row>
    <row r="10" spans="1:6">
      <c r="A10" s="727" t="s">
        <v>644</v>
      </c>
      <c r="B10" s="730" t="s">
        <v>645</v>
      </c>
      <c r="C10" s="730"/>
      <c r="D10" s="730"/>
      <c r="E10" s="730"/>
      <c r="F10" s="731"/>
    </row>
    <row r="11" spans="1:6" s="644" customFormat="1">
      <c r="A11" s="727"/>
      <c r="B11" s="730"/>
      <c r="C11" s="730"/>
      <c r="D11" s="730"/>
      <c r="E11" s="730"/>
      <c r="F11" s="731"/>
    </row>
    <row r="12" spans="1:6">
      <c r="A12" s="727" t="s">
        <v>646</v>
      </c>
      <c r="B12" s="730" t="s">
        <v>647</v>
      </c>
      <c r="C12" s="730"/>
      <c r="D12" s="730"/>
      <c r="E12" s="730"/>
      <c r="F12" s="731"/>
    </row>
    <row r="13" spans="1:6" s="644" customFormat="1">
      <c r="A13" s="727"/>
      <c r="B13" s="730"/>
      <c r="C13" s="730"/>
      <c r="D13" s="730"/>
      <c r="E13" s="730"/>
      <c r="F13" s="731"/>
    </row>
    <row r="14" spans="1:6">
      <c r="A14" s="727" t="s">
        <v>54</v>
      </c>
      <c r="B14" s="730" t="s">
        <v>55</v>
      </c>
      <c r="C14" s="730"/>
      <c r="D14" s="730"/>
      <c r="E14" s="730"/>
      <c r="F14" s="731"/>
    </row>
    <row r="15" spans="1:6">
      <c r="A15" s="727" t="s">
        <v>648</v>
      </c>
      <c r="B15" s="730" t="s">
        <v>649</v>
      </c>
      <c r="C15" s="730"/>
      <c r="D15" s="730"/>
      <c r="E15" s="730"/>
      <c r="F15" s="731"/>
    </row>
    <row r="16" spans="1:6" s="644" customFormat="1">
      <c r="A16" s="727"/>
      <c r="B16" s="730"/>
      <c r="C16" s="730"/>
      <c r="D16" s="730"/>
      <c r="E16" s="730"/>
      <c r="F16" s="731"/>
    </row>
    <row r="17" spans="1:6">
      <c r="A17" s="727" t="s">
        <v>650</v>
      </c>
      <c r="B17" s="730" t="s">
        <v>651</v>
      </c>
      <c r="C17" s="730"/>
      <c r="D17" s="730"/>
      <c r="E17" s="730"/>
      <c r="F17" s="731"/>
    </row>
    <row r="18" spans="1:6" s="644" customFormat="1">
      <c r="A18" s="727"/>
      <c r="B18" s="730"/>
      <c r="C18" s="730"/>
      <c r="D18" s="730"/>
      <c r="E18" s="730"/>
      <c r="F18" s="731"/>
    </row>
    <row r="19" spans="1:6">
      <c r="A19" s="727" t="s">
        <v>652</v>
      </c>
      <c r="B19" s="730" t="s">
        <v>653</v>
      </c>
      <c r="C19" s="730"/>
      <c r="D19" s="730"/>
      <c r="E19" s="730"/>
      <c r="F19" s="731"/>
    </row>
    <row r="20" spans="1:6">
      <c r="A20" s="727"/>
      <c r="B20" s="730"/>
      <c r="C20" s="730"/>
      <c r="D20" s="730"/>
      <c r="E20" s="730"/>
      <c r="F20" s="731"/>
    </row>
    <row r="21" spans="1:6">
      <c r="A21" s="739"/>
      <c r="B21" s="740" t="s">
        <v>1555</v>
      </c>
      <c r="C21" s="740"/>
      <c r="D21" s="740"/>
      <c r="E21" s="740"/>
      <c r="F21" s="741"/>
    </row>
    <row r="22" spans="1:6">
      <c r="A22" s="728" t="s">
        <v>32</v>
      </c>
      <c r="B22" s="732" t="s">
        <v>33</v>
      </c>
      <c r="C22" s="732"/>
      <c r="D22" s="732"/>
      <c r="E22" s="732"/>
      <c r="F22" s="733"/>
    </row>
    <row r="23" spans="1:6" s="644" customFormat="1">
      <c r="A23" s="728" t="s">
        <v>1556</v>
      </c>
      <c r="B23" s="732" t="s">
        <v>1557</v>
      </c>
      <c r="C23" s="732"/>
      <c r="D23" s="732"/>
      <c r="E23" s="732"/>
      <c r="F23" s="733"/>
    </row>
    <row r="24" spans="1:6" s="644" customFormat="1">
      <c r="A24" s="728"/>
      <c r="B24" s="732"/>
      <c r="C24" s="732"/>
      <c r="D24" s="732"/>
      <c r="E24" s="732"/>
      <c r="F24" s="733"/>
    </row>
    <row r="25" spans="1:6" s="644" customFormat="1">
      <c r="A25" s="728" t="s">
        <v>1558</v>
      </c>
      <c r="B25" s="732" t="s">
        <v>1559</v>
      </c>
      <c r="C25" s="732"/>
      <c r="D25" s="732"/>
      <c r="E25" s="732"/>
      <c r="F25" s="733"/>
    </row>
    <row r="26" spans="1:6" s="644" customFormat="1">
      <c r="A26" s="728"/>
      <c r="B26" s="732"/>
      <c r="C26" s="732"/>
      <c r="D26" s="732"/>
      <c r="E26" s="732"/>
      <c r="F26" s="733"/>
    </row>
    <row r="27" spans="1:6">
      <c r="A27" s="728" t="s">
        <v>1560</v>
      </c>
      <c r="B27" s="732" t="s">
        <v>1561</v>
      </c>
      <c r="C27" s="732"/>
      <c r="D27" s="732"/>
      <c r="E27" s="732"/>
      <c r="F27" s="733"/>
    </row>
    <row r="28" spans="1:6" s="644" customFormat="1">
      <c r="A28" s="728"/>
      <c r="B28" s="732"/>
      <c r="C28" s="732"/>
      <c r="D28" s="732"/>
      <c r="E28" s="732"/>
      <c r="F28" s="733"/>
    </row>
    <row r="29" spans="1:6" s="644" customFormat="1">
      <c r="A29" s="728" t="s">
        <v>62</v>
      </c>
      <c r="B29" s="732" t="s">
        <v>63</v>
      </c>
      <c r="C29" s="732"/>
      <c r="D29" s="732"/>
      <c r="E29" s="732"/>
      <c r="F29" s="733"/>
    </row>
    <row r="30" spans="1:6" s="644" customFormat="1">
      <c r="A30" s="728" t="s">
        <v>1562</v>
      </c>
      <c r="B30" s="732" t="s">
        <v>1566</v>
      </c>
      <c r="C30" s="732"/>
      <c r="D30" s="732"/>
      <c r="E30" s="732"/>
      <c r="F30" s="733"/>
    </row>
    <row r="31" spans="1:6" s="644" customFormat="1">
      <c r="A31" s="728"/>
      <c r="B31" s="732"/>
      <c r="C31" s="732"/>
      <c r="D31" s="732"/>
      <c r="E31" s="732"/>
      <c r="F31" s="733"/>
    </row>
    <row r="32" spans="1:6" s="644" customFormat="1">
      <c r="A32" s="728" t="s">
        <v>1563</v>
      </c>
      <c r="B32" s="732" t="s">
        <v>1567</v>
      </c>
      <c r="C32" s="732"/>
      <c r="D32" s="732"/>
      <c r="E32" s="732"/>
      <c r="F32" s="733"/>
    </row>
    <row r="33" spans="1:6" s="644" customFormat="1">
      <c r="A33" s="728"/>
      <c r="C33" s="732"/>
      <c r="D33" s="732"/>
      <c r="E33" s="732"/>
      <c r="F33" s="733"/>
    </row>
    <row r="34" spans="1:6" s="644" customFormat="1">
      <c r="A34" s="728" t="s">
        <v>1564</v>
      </c>
      <c r="B34" s="732" t="s">
        <v>1568</v>
      </c>
      <c r="C34" s="732"/>
      <c r="D34" s="732"/>
      <c r="E34" s="732"/>
      <c r="F34" s="733"/>
    </row>
    <row r="35" spans="1:6" s="644" customFormat="1">
      <c r="A35" s="728"/>
      <c r="B35" s="732"/>
      <c r="C35" s="732"/>
      <c r="D35" s="732"/>
      <c r="E35" s="732"/>
      <c r="F35" s="733"/>
    </row>
    <row r="36" spans="1:6" s="644" customFormat="1">
      <c r="A36" s="728" t="s">
        <v>1565</v>
      </c>
      <c r="B36" s="732" t="s">
        <v>1561</v>
      </c>
      <c r="C36" s="732"/>
      <c r="D36" s="732"/>
      <c r="E36" s="732"/>
      <c r="F36" s="733"/>
    </row>
    <row r="37" spans="1:6" ht="15.75" thickBot="1">
      <c r="A37" s="729"/>
      <c r="B37" s="734"/>
      <c r="C37" s="734"/>
      <c r="D37" s="734"/>
      <c r="E37" s="734"/>
      <c r="F37" s="735"/>
    </row>
  </sheetData>
  <mergeCells count="3">
    <mergeCell ref="A1:F1"/>
    <mergeCell ref="A2:F2"/>
    <mergeCell ref="A3:F3"/>
  </mergeCells>
  <printOptions horizontalCentered="1"/>
  <pageMargins left="0.70866141732283472" right="0.70866141732283472" top="0.74803149606299213" bottom="0.74803149606299213" header="0.31496062992125984" footer="0.31496062992125984"/>
  <pageSetup fitToHeight="0" orientation="landscape" r:id="rId1"/>
  <headerFooter>
    <oddHeader>&amp;L&amp;"Arial,Normal"&amp;8Estados e Información Contable
Notas a los Estados Financieros&amp;R&amp;"Arial,Normal"&amp;8Notas de Desglose
Notas al Estado de Situación Financiera
7.II.14</oddHeader>
    <oddFooter>&amp;C&amp;"Arial,Cursiva"&amp;10“Bajo protesta de decir verdad declaramos que los Estados Financieros y sus notas, son razonablemente correctos y son responsabilidad del emisor”&amp;R&amp;P/&amp;N</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cols>
    <col min="1" max="16384" width="11.42578125" style="644"/>
  </cols>
  <sheetData>
    <row r="1" spans="1:8">
      <c r="A1" s="994" t="s">
        <v>1714</v>
      </c>
      <c r="B1" s="994"/>
      <c r="C1" s="994"/>
      <c r="D1" s="994"/>
      <c r="E1" s="994"/>
      <c r="F1" s="994"/>
      <c r="G1" s="994"/>
      <c r="H1" s="994"/>
    </row>
    <row r="2" spans="1:8">
      <c r="A2" s="994" t="s">
        <v>1678</v>
      </c>
      <c r="B2" s="994"/>
      <c r="C2" s="994"/>
      <c r="D2" s="994"/>
      <c r="E2" s="994"/>
      <c r="F2" s="994"/>
      <c r="G2" s="994"/>
      <c r="H2" s="994"/>
    </row>
    <row r="3" spans="1:8">
      <c r="A3" s="994" t="s">
        <v>674</v>
      </c>
      <c r="B3" s="994"/>
      <c r="C3" s="994"/>
      <c r="D3" s="994"/>
      <c r="E3" s="994"/>
      <c r="F3" s="994"/>
      <c r="G3" s="994"/>
      <c r="H3" s="994"/>
    </row>
    <row r="4" spans="1:8" ht="15.75" thickBot="1">
      <c r="A4" s="645"/>
      <c r="B4" s="645"/>
      <c r="C4" s="645"/>
      <c r="D4" s="645"/>
      <c r="E4" s="645"/>
      <c r="F4" s="645"/>
      <c r="G4" s="645"/>
      <c r="H4" s="645"/>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999" t="s">
        <v>1570</v>
      </c>
      <c r="B8" s="1000"/>
      <c r="C8" s="1000"/>
      <c r="D8" s="1000"/>
      <c r="E8" s="1000"/>
      <c r="F8" s="1000"/>
      <c r="G8" s="1000"/>
      <c r="H8" s="1001"/>
    </row>
    <row r="9" spans="1:8">
      <c r="A9" s="355" t="s">
        <v>34</v>
      </c>
      <c r="B9" s="354" t="s">
        <v>35</v>
      </c>
      <c r="C9" s="354"/>
      <c r="D9" s="354"/>
      <c r="E9" s="354"/>
      <c r="F9" s="354"/>
      <c r="G9" s="354"/>
      <c r="H9" s="356"/>
    </row>
    <row r="10" spans="1:8">
      <c r="A10" s="355" t="s">
        <v>1571</v>
      </c>
      <c r="B10" s="354" t="s">
        <v>1572</v>
      </c>
      <c r="C10" s="354"/>
      <c r="D10" s="354"/>
      <c r="E10" s="354"/>
      <c r="F10" s="354"/>
      <c r="G10" s="354"/>
      <c r="H10" s="356"/>
    </row>
    <row r="11" spans="1:8">
      <c r="A11" s="355" t="s">
        <v>862</v>
      </c>
      <c r="B11" s="354" t="s">
        <v>1573</v>
      </c>
      <c r="C11" s="354"/>
      <c r="D11" s="354"/>
      <c r="E11" s="354"/>
      <c r="F11" s="354"/>
      <c r="G11" s="354"/>
      <c r="H11" s="356"/>
    </row>
    <row r="12" spans="1:8">
      <c r="A12" s="355" t="s">
        <v>864</v>
      </c>
      <c r="B12" s="354" t="s">
        <v>1574</v>
      </c>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7.II.15</oddHeader>
    <oddFooter>&amp;C&amp;"Arial,Cursiva"&amp;10“Bajo protesta de decir verdad declaramos que los Estados Financieros y sus notas, son razonablemente correctos y son responsabilidad del emisor”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activeCell="A3" sqref="A3:I3"/>
    </sheetView>
  </sheetViews>
  <sheetFormatPr baseColWidth="10" defaultRowHeight="15"/>
  <cols>
    <col min="3" max="3" width="15.85546875" bestFit="1" customWidth="1"/>
    <col min="4" max="4" width="19" bestFit="1" customWidth="1"/>
    <col min="8" max="8" width="13.42578125" customWidth="1"/>
    <col min="9" max="9" width="23.42578125" bestFit="1" customWidth="1"/>
  </cols>
  <sheetData>
    <row r="1" spans="1:9" s="219" customFormat="1" ht="14.25">
      <c r="A1" s="218"/>
      <c r="B1" s="218"/>
      <c r="C1" s="218"/>
      <c r="D1" s="218"/>
      <c r="E1" s="218"/>
      <c r="F1" s="218"/>
      <c r="G1" s="218"/>
      <c r="H1" s="218"/>
    </row>
    <row r="2" spans="1:9" s="219" customFormat="1" ht="15" customHeight="1">
      <c r="A2" s="993" t="s">
        <v>1714</v>
      </c>
      <c r="B2" s="993"/>
      <c r="C2" s="993"/>
      <c r="D2" s="993"/>
      <c r="E2" s="993"/>
      <c r="F2" s="993"/>
      <c r="G2" s="993"/>
      <c r="H2" s="993"/>
      <c r="I2" s="993"/>
    </row>
    <row r="3" spans="1:9" s="219" customFormat="1" ht="15" customHeight="1">
      <c r="A3" s="993" t="s">
        <v>656</v>
      </c>
      <c r="B3" s="993"/>
      <c r="C3" s="993"/>
      <c r="D3" s="993"/>
      <c r="E3" s="993"/>
      <c r="F3" s="993"/>
      <c r="G3" s="993"/>
      <c r="H3" s="993"/>
      <c r="I3" s="993"/>
    </row>
    <row r="4" spans="1:9" s="219" customFormat="1" ht="15" customHeight="1">
      <c r="A4" s="993" t="s">
        <v>525</v>
      </c>
      <c r="B4" s="993"/>
      <c r="C4" s="993"/>
      <c r="D4" s="993"/>
      <c r="E4" s="993"/>
      <c r="F4" s="993"/>
      <c r="G4" s="993"/>
      <c r="H4" s="993"/>
      <c r="I4" s="993"/>
    </row>
    <row r="5" spans="1:9" s="219" customFormat="1" ht="14.25"/>
    <row r="6" spans="1:9" ht="15.75" thickBot="1"/>
    <row r="7" spans="1:9" ht="45">
      <c r="A7" s="231" t="s">
        <v>547</v>
      </c>
      <c r="B7" s="232" t="s">
        <v>553</v>
      </c>
      <c r="C7" s="233" t="s">
        <v>480</v>
      </c>
      <c r="D7" s="233" t="s">
        <v>554</v>
      </c>
      <c r="E7" s="234" t="s">
        <v>555</v>
      </c>
      <c r="F7" s="234" t="s">
        <v>556</v>
      </c>
      <c r="G7" s="235" t="s">
        <v>479</v>
      </c>
      <c r="H7" s="236" t="s">
        <v>1577</v>
      </c>
      <c r="I7" s="750" t="s">
        <v>1578</v>
      </c>
    </row>
    <row r="8" spans="1:9">
      <c r="A8" s="744" t="s">
        <v>1575</v>
      </c>
      <c r="B8" s="745"/>
      <c r="C8" s="746"/>
      <c r="D8" s="746"/>
      <c r="E8" s="747"/>
      <c r="F8" s="747"/>
      <c r="G8" s="747"/>
      <c r="H8" s="748"/>
      <c r="I8" s="749"/>
    </row>
    <row r="9" spans="1:9">
      <c r="A9" s="743"/>
      <c r="B9" s="321"/>
      <c r="C9" s="322"/>
      <c r="D9" s="322"/>
      <c r="E9" s="323"/>
      <c r="F9" s="323"/>
      <c r="G9" s="323"/>
      <c r="H9" s="324"/>
      <c r="I9" s="325"/>
    </row>
    <row r="10" spans="1:9" s="644" customFormat="1">
      <c r="A10" s="743"/>
      <c r="B10" s="321"/>
      <c r="C10" s="322"/>
      <c r="D10" s="322"/>
      <c r="E10" s="323"/>
      <c r="F10" s="323"/>
      <c r="G10" s="323"/>
      <c r="H10" s="324"/>
      <c r="I10" s="325"/>
    </row>
    <row r="11" spans="1:9" s="644" customFormat="1">
      <c r="A11" s="743"/>
      <c r="B11" s="321"/>
      <c r="C11" s="322"/>
      <c r="D11" s="322"/>
      <c r="E11" s="323"/>
      <c r="F11" s="323"/>
      <c r="G11" s="323"/>
      <c r="H11" s="324"/>
      <c r="I11" s="325"/>
    </row>
    <row r="12" spans="1:9" s="644" customFormat="1">
      <c r="A12" s="743"/>
      <c r="B12" s="321"/>
      <c r="C12" s="322"/>
      <c r="D12" s="322"/>
      <c r="E12" s="323"/>
      <c r="F12" s="323"/>
      <c r="G12" s="323"/>
      <c r="H12" s="324"/>
      <c r="I12" s="325"/>
    </row>
    <row r="13" spans="1:9" s="644" customFormat="1">
      <c r="A13" s="743"/>
      <c r="B13" s="321"/>
      <c r="C13" s="322"/>
      <c r="D13" s="322"/>
      <c r="E13" s="323"/>
      <c r="F13" s="323"/>
      <c r="G13" s="323"/>
      <c r="H13" s="324"/>
      <c r="I13" s="325"/>
    </row>
    <row r="14" spans="1:9">
      <c r="A14" s="743"/>
      <c r="B14" s="321"/>
      <c r="C14" s="322"/>
      <c r="D14" s="322"/>
      <c r="E14" s="323"/>
      <c r="F14" s="323"/>
      <c r="G14" s="323"/>
      <c r="H14" s="324"/>
      <c r="I14" s="326"/>
    </row>
    <row r="15" spans="1:9">
      <c r="A15" s="751" t="s">
        <v>1576</v>
      </c>
      <c r="B15" s="752"/>
      <c r="C15" s="753"/>
      <c r="D15" s="753"/>
      <c r="E15" s="754"/>
      <c r="F15" s="754"/>
      <c r="G15" s="754"/>
      <c r="H15" s="755"/>
      <c r="I15" s="756"/>
    </row>
    <row r="16" spans="1:9">
      <c r="A16" s="742"/>
      <c r="B16" s="328"/>
      <c r="C16" s="322"/>
      <c r="D16" s="322"/>
      <c r="E16" s="323"/>
      <c r="F16" s="323"/>
      <c r="G16" s="323"/>
      <c r="H16" s="324"/>
      <c r="I16" s="326"/>
    </row>
    <row r="17" spans="1:9">
      <c r="A17" s="327"/>
      <c r="B17" s="329"/>
      <c r="C17" s="321"/>
      <c r="D17" s="321"/>
      <c r="E17" s="323"/>
      <c r="F17" s="323"/>
      <c r="G17" s="323"/>
      <c r="H17" s="324"/>
      <c r="I17" s="326"/>
    </row>
    <row r="18" spans="1:9">
      <c r="A18" s="327"/>
      <c r="B18" s="328"/>
      <c r="C18" s="331"/>
      <c r="D18" s="331"/>
      <c r="E18" s="332"/>
      <c r="F18" s="332"/>
      <c r="G18" s="332"/>
      <c r="H18" s="333"/>
      <c r="I18" s="330"/>
    </row>
    <row r="19" spans="1:9">
      <c r="A19" s="320"/>
      <c r="B19" s="321"/>
      <c r="C19" s="331"/>
      <c r="D19" s="331"/>
      <c r="E19" s="332"/>
      <c r="F19" s="332"/>
      <c r="G19" s="332"/>
      <c r="H19" s="333"/>
      <c r="I19" s="330"/>
    </row>
    <row r="20" spans="1:9">
      <c r="A20" s="327"/>
      <c r="B20" s="328"/>
      <c r="C20" s="331"/>
      <c r="D20" s="331"/>
      <c r="E20" s="332"/>
      <c r="F20" s="332"/>
      <c r="G20" s="332"/>
      <c r="H20" s="333"/>
      <c r="I20" s="334"/>
    </row>
    <row r="21" spans="1:9" ht="15.75" thickBot="1">
      <c r="A21" s="314"/>
      <c r="B21" s="315"/>
      <c r="C21" s="316"/>
      <c r="D21" s="316"/>
      <c r="E21" s="317"/>
      <c r="F21" s="317"/>
      <c r="G21" s="317"/>
      <c r="H21" s="318"/>
      <c r="I21" s="319"/>
    </row>
  </sheetData>
  <mergeCells count="3">
    <mergeCell ref="A2:I2"/>
    <mergeCell ref="A3:I3"/>
    <mergeCell ref="A4:I4"/>
  </mergeCells>
  <printOptions horizontalCentered="1"/>
  <pageMargins left="0.70866141732283472" right="0.70866141732283472" top="0.74803149606299213" bottom="0.74803149606299213" header="0.31496062992125984" footer="0.31496062992125984"/>
  <pageSetup scale="94" fitToHeight="0" orientation="landscape" verticalDpi="300" r:id="rId1"/>
  <headerFooter>
    <oddHeader>&amp;L&amp;"Arial,Normal"&amp;8Estados e Información Contable
Notas a los Estados Financieros
&amp;R&amp;"Arial,Normal"&amp;8Notas de Desglose
Notas al Estado de Variación en la Hacienda Pública
7.III.1-2</oddHeader>
    <oddFooter>&amp;C“Bajo protesta de decir verdad declaramos que los Estados Financieros y sus notas, son razonablemente correctos y son responsabilidad del emisor”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994" t="s">
        <v>1714</v>
      </c>
      <c r="B1" s="994"/>
      <c r="C1" s="994"/>
      <c r="D1" s="994"/>
      <c r="E1" s="994"/>
      <c r="F1" s="994"/>
      <c r="G1" s="994"/>
      <c r="H1" s="994"/>
    </row>
    <row r="2" spans="1:8">
      <c r="A2" s="994" t="s">
        <v>673</v>
      </c>
      <c r="B2" s="994"/>
      <c r="C2" s="994"/>
      <c r="D2" s="994"/>
      <c r="E2" s="994"/>
      <c r="F2" s="994"/>
      <c r="G2" s="994"/>
      <c r="H2" s="994"/>
    </row>
    <row r="3" spans="1:8">
      <c r="A3" s="994" t="s">
        <v>654</v>
      </c>
      <c r="B3" s="994"/>
      <c r="C3" s="994"/>
      <c r="D3" s="994"/>
      <c r="E3" s="994"/>
      <c r="F3" s="994"/>
      <c r="G3" s="994"/>
      <c r="H3" s="994"/>
    </row>
    <row r="4" spans="1:8" ht="15.75" thickBot="1">
      <c r="A4" s="214"/>
      <c r="B4" s="214"/>
      <c r="C4" s="214"/>
      <c r="D4" s="214"/>
      <c r="E4" s="214"/>
      <c r="F4" s="214"/>
      <c r="G4" s="214"/>
      <c r="H4" s="214"/>
    </row>
    <row r="5" spans="1:8" s="359" customFormat="1">
      <c r="A5" s="360" t="s">
        <v>476</v>
      </c>
      <c r="B5" s="1046" t="s">
        <v>249</v>
      </c>
      <c r="C5" s="1046"/>
      <c r="D5" s="1046"/>
      <c r="E5" s="1046"/>
      <c r="F5" s="361" t="s">
        <v>222</v>
      </c>
      <c r="G5" s="361" t="s">
        <v>223</v>
      </c>
      <c r="H5" s="362" t="s">
        <v>658</v>
      </c>
    </row>
    <row r="6" spans="1:8">
      <c r="A6" s="364" t="s">
        <v>6</v>
      </c>
      <c r="B6" s="365" t="s">
        <v>7</v>
      </c>
      <c r="C6" s="339"/>
      <c r="D6" s="339"/>
      <c r="E6" s="339"/>
      <c r="F6" s="339"/>
      <c r="G6" s="339"/>
      <c r="H6" s="340"/>
    </row>
    <row r="7" spans="1:8">
      <c r="A7" s="338" t="s">
        <v>659</v>
      </c>
      <c r="B7" s="339" t="s">
        <v>660</v>
      </c>
      <c r="C7" s="339"/>
      <c r="D7" s="339"/>
      <c r="E7" s="339"/>
      <c r="F7" s="368">
        <v>0</v>
      </c>
      <c r="G7" s="368">
        <v>0</v>
      </c>
      <c r="H7" s="369">
        <v>0</v>
      </c>
    </row>
    <row r="8" spans="1:8">
      <c r="A8" s="357" t="s">
        <v>661</v>
      </c>
      <c r="B8" s="358" t="s">
        <v>662</v>
      </c>
      <c r="C8" s="358"/>
      <c r="D8" s="358"/>
      <c r="E8" s="358"/>
      <c r="F8" s="370">
        <v>0</v>
      </c>
      <c r="G8" s="370">
        <v>0</v>
      </c>
      <c r="H8" s="371">
        <v>0</v>
      </c>
    </row>
    <row r="9" spans="1:8">
      <c r="A9" s="355" t="s">
        <v>663</v>
      </c>
      <c r="B9" s="354" t="s">
        <v>664</v>
      </c>
      <c r="C9" s="354"/>
      <c r="D9" s="354"/>
      <c r="E9" s="354"/>
      <c r="F9" s="366">
        <v>0</v>
      </c>
      <c r="G9" s="366">
        <v>0</v>
      </c>
      <c r="H9" s="367">
        <v>0</v>
      </c>
    </row>
    <row r="10" spans="1:8">
      <c r="A10" s="355" t="s">
        <v>665</v>
      </c>
      <c r="B10" s="354" t="s">
        <v>666</v>
      </c>
      <c r="C10" s="354"/>
      <c r="D10" s="354"/>
      <c r="E10" s="354"/>
      <c r="F10" s="366">
        <v>0</v>
      </c>
      <c r="G10" s="366">
        <v>0</v>
      </c>
      <c r="H10" s="367">
        <v>0</v>
      </c>
    </row>
    <row r="11" spans="1:8">
      <c r="A11" s="355" t="s">
        <v>667</v>
      </c>
      <c r="B11" s="354" t="s">
        <v>668</v>
      </c>
      <c r="C11" s="354"/>
      <c r="D11" s="354"/>
      <c r="E11" s="354"/>
      <c r="F11" s="366">
        <v>0</v>
      </c>
      <c r="G11" s="366">
        <v>0</v>
      </c>
      <c r="H11" s="367">
        <v>0</v>
      </c>
    </row>
    <row r="12" spans="1:8">
      <c r="A12" s="355" t="s">
        <v>669</v>
      </c>
      <c r="B12" s="354" t="s">
        <v>670</v>
      </c>
      <c r="C12" s="354"/>
      <c r="D12" s="354"/>
      <c r="E12" s="354"/>
      <c r="F12" s="366">
        <v>0</v>
      </c>
      <c r="G12" s="366">
        <v>0</v>
      </c>
      <c r="H12" s="367">
        <v>0</v>
      </c>
    </row>
    <row r="13" spans="1:8">
      <c r="A13" s="355" t="s">
        <v>671</v>
      </c>
      <c r="B13" s="354" t="s">
        <v>672</v>
      </c>
      <c r="C13" s="354"/>
      <c r="D13" s="354"/>
      <c r="E13" s="354"/>
      <c r="F13" s="366">
        <v>0</v>
      </c>
      <c r="G13" s="366">
        <v>0</v>
      </c>
      <c r="H13" s="367">
        <v>0</v>
      </c>
    </row>
    <row r="14" spans="1:8">
      <c r="A14" s="355"/>
      <c r="B14" s="354"/>
      <c r="C14" s="354"/>
      <c r="D14" s="354"/>
      <c r="E14" s="354"/>
      <c r="F14" s="354"/>
      <c r="G14" s="354"/>
      <c r="H14" s="356"/>
    </row>
    <row r="15" spans="1:8">
      <c r="A15" s="355"/>
      <c r="B15" s="363" t="s">
        <v>657</v>
      </c>
      <c r="C15" s="354"/>
      <c r="D15" s="354"/>
      <c r="E15" s="354"/>
      <c r="F15" s="366">
        <f>SUM(F7:F13)</f>
        <v>0</v>
      </c>
      <c r="G15" s="366">
        <f t="shared" ref="G15:H15" si="0">SUM(G7:G13)</f>
        <v>0</v>
      </c>
      <c r="H15" s="367">
        <f t="shared" si="0"/>
        <v>0</v>
      </c>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Flujos de Efectivo 7.IV.1</oddHeader>
    <oddFooter>&amp;C“Bajo protesta de decir verdad declaramos que los Estados Financieros y sus notas, son razonablemente correctos y son responsabilidad del emisor”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selection activeCell="A3" sqref="A3:D3"/>
    </sheetView>
  </sheetViews>
  <sheetFormatPr baseColWidth="10" defaultRowHeight="15"/>
  <cols>
    <col min="1" max="1" width="11.5703125" customWidth="1"/>
    <col min="2" max="2" width="59.28515625" bestFit="1" customWidth="1"/>
    <col min="3" max="3" width="32.85546875" customWidth="1"/>
    <col min="4" max="4" width="26.5703125" bestFit="1" customWidth="1"/>
  </cols>
  <sheetData>
    <row r="1" spans="1:9" s="219" customFormat="1" ht="14.25">
      <c r="A1" s="218"/>
      <c r="B1" s="218"/>
      <c r="C1" s="218"/>
      <c r="D1" s="218"/>
      <c r="E1" s="218"/>
      <c r="F1" s="218"/>
      <c r="G1" s="218"/>
      <c r="H1" s="218"/>
    </row>
    <row r="2" spans="1:9" s="219" customFormat="1" ht="15" customHeight="1">
      <c r="A2" s="993" t="s">
        <v>1714</v>
      </c>
      <c r="B2" s="993"/>
      <c r="C2" s="993"/>
      <c r="D2" s="993"/>
      <c r="E2" s="230"/>
      <c r="F2" s="230"/>
      <c r="G2" s="230"/>
      <c r="H2" s="230"/>
      <c r="I2" s="230"/>
    </row>
    <row r="3" spans="1:9" s="219" customFormat="1" ht="15" customHeight="1">
      <c r="A3" s="993" t="s">
        <v>1679</v>
      </c>
      <c r="B3" s="993"/>
      <c r="C3" s="993"/>
      <c r="D3" s="993"/>
      <c r="E3" s="230"/>
      <c r="F3" s="230"/>
      <c r="G3" s="230"/>
      <c r="H3" s="230"/>
      <c r="I3" s="230"/>
    </row>
    <row r="4" spans="1:9" s="219" customFormat="1" ht="15" customHeight="1">
      <c r="A4" s="993" t="s">
        <v>1708</v>
      </c>
      <c r="B4" s="993"/>
      <c r="C4" s="993"/>
      <c r="D4" s="993"/>
      <c r="E4" s="230"/>
      <c r="F4" s="230"/>
      <c r="G4" s="230"/>
      <c r="H4" s="230"/>
      <c r="I4" s="230"/>
    </row>
    <row r="5" spans="1:9" s="219" customFormat="1" ht="14.25"/>
    <row r="7" spans="1:9">
      <c r="A7" s="237" t="s">
        <v>476</v>
      </c>
      <c r="B7" s="237" t="s">
        <v>1680</v>
      </c>
      <c r="C7" s="237" t="s">
        <v>222</v>
      </c>
      <c r="D7" s="237" t="s">
        <v>223</v>
      </c>
    </row>
    <row r="8" spans="1:9" s="348" customFormat="1" ht="12.75">
      <c r="A8" s="791" t="s">
        <v>48</v>
      </c>
      <c r="B8" s="791" t="s">
        <v>234</v>
      </c>
      <c r="C8" s="791"/>
      <c r="D8" s="791"/>
    </row>
    <row r="9" spans="1:9" s="348" customFormat="1" ht="12.75">
      <c r="A9" s="787" t="s">
        <v>1681</v>
      </c>
      <c r="B9" s="788" t="s">
        <v>1688</v>
      </c>
      <c r="C9" s="787"/>
      <c r="D9" s="787"/>
    </row>
    <row r="10" spans="1:9" s="348" customFormat="1" ht="12.75">
      <c r="A10" s="787" t="s">
        <v>1682</v>
      </c>
      <c r="B10" s="788" t="s">
        <v>1689</v>
      </c>
      <c r="C10" s="789"/>
      <c r="D10" s="790"/>
    </row>
    <row r="11" spans="1:9" s="348" customFormat="1" ht="12.75">
      <c r="A11" s="787" t="s">
        <v>1683</v>
      </c>
      <c r="B11" s="788" t="s">
        <v>1690</v>
      </c>
      <c r="C11" s="787"/>
      <c r="D11" s="787"/>
    </row>
    <row r="12" spans="1:9" s="348" customFormat="1" ht="12.75">
      <c r="A12" s="787" t="s">
        <v>1684</v>
      </c>
      <c r="B12" s="788" t="s">
        <v>1691</v>
      </c>
      <c r="C12" s="787"/>
      <c r="D12" s="787"/>
    </row>
    <row r="13" spans="1:9" s="348" customFormat="1" ht="12.75">
      <c r="A13" s="787" t="s">
        <v>1685</v>
      </c>
      <c r="B13" s="787" t="s">
        <v>1692</v>
      </c>
      <c r="C13" s="787"/>
      <c r="D13" s="787"/>
    </row>
    <row r="14" spans="1:9" s="348" customFormat="1" ht="12.75">
      <c r="A14" s="787" t="s">
        <v>1686</v>
      </c>
      <c r="B14" s="787" t="s">
        <v>1693</v>
      </c>
      <c r="C14" s="787"/>
      <c r="D14" s="787"/>
    </row>
    <row r="15" spans="1:9" s="348" customFormat="1" ht="12.75">
      <c r="A15" s="787" t="s">
        <v>1687</v>
      </c>
      <c r="B15" s="788" t="s">
        <v>1694</v>
      </c>
      <c r="C15" s="787"/>
      <c r="D15" s="787"/>
    </row>
    <row r="16" spans="1:9" s="644" customFormat="1">
      <c r="A16" s="793"/>
      <c r="B16" s="794" t="s">
        <v>216</v>
      </c>
      <c r="C16" s="795">
        <f>SUM(C9:C15)</f>
        <v>0</v>
      </c>
      <c r="D16" s="795">
        <f>SUM(D9:D15)</f>
        <v>0</v>
      </c>
    </row>
    <row r="17" spans="1:4" s="348" customFormat="1" ht="12.75">
      <c r="A17" s="791" t="s">
        <v>52</v>
      </c>
      <c r="B17" s="791" t="s">
        <v>53</v>
      </c>
      <c r="C17" s="791"/>
      <c r="D17" s="791"/>
    </row>
    <row r="18" spans="1:4" s="348" customFormat="1" ht="12.75">
      <c r="A18" s="787" t="s">
        <v>1695</v>
      </c>
      <c r="B18" s="788" t="s">
        <v>1701</v>
      </c>
      <c r="C18" s="787"/>
      <c r="D18" s="787"/>
    </row>
    <row r="19" spans="1:4" s="348" customFormat="1" ht="12.75">
      <c r="A19" s="787" t="s">
        <v>1696</v>
      </c>
      <c r="B19" s="788" t="s">
        <v>327</v>
      </c>
      <c r="C19" s="789"/>
      <c r="D19" s="790"/>
    </row>
    <row r="20" spans="1:4" s="348" customFormat="1" ht="12.75">
      <c r="A20" s="787" t="s">
        <v>1697</v>
      </c>
      <c r="B20" s="788" t="s">
        <v>328</v>
      </c>
      <c r="C20" s="787"/>
      <c r="D20" s="787"/>
    </row>
    <row r="21" spans="1:4" s="348" customFormat="1" ht="12.75">
      <c r="A21" s="787" t="s">
        <v>1698</v>
      </c>
      <c r="B21" s="788" t="s">
        <v>329</v>
      </c>
      <c r="C21" s="787"/>
      <c r="D21" s="787"/>
    </row>
    <row r="22" spans="1:4" s="348" customFormat="1" ht="12.75">
      <c r="A22" s="787" t="s">
        <v>1699</v>
      </c>
      <c r="B22" s="787" t="s">
        <v>1702</v>
      </c>
      <c r="C22" s="787"/>
      <c r="D22" s="787"/>
    </row>
    <row r="23" spans="1:4" s="348" customFormat="1" ht="12.75">
      <c r="A23" s="787" t="s">
        <v>1700</v>
      </c>
      <c r="B23" s="787" t="s">
        <v>331</v>
      </c>
      <c r="C23" s="787"/>
      <c r="D23" s="787"/>
    </row>
    <row r="24" spans="1:4" s="348" customFormat="1" ht="12.75">
      <c r="A24" s="787" t="s">
        <v>1705</v>
      </c>
      <c r="B24" s="788" t="s">
        <v>1703</v>
      </c>
      <c r="C24" s="787"/>
      <c r="D24" s="787"/>
    </row>
    <row r="25" spans="1:4" s="348" customFormat="1" ht="12.75">
      <c r="A25" s="787" t="s">
        <v>1706</v>
      </c>
      <c r="B25" s="788" t="s">
        <v>1704</v>
      </c>
      <c r="C25" s="787"/>
      <c r="D25" s="787"/>
    </row>
    <row r="26" spans="1:4" s="644" customFormat="1">
      <c r="A26" s="335"/>
      <c r="B26" s="792" t="s">
        <v>1707</v>
      </c>
      <c r="C26" s="335"/>
      <c r="D26" s="335"/>
    </row>
    <row r="27" spans="1:4" s="644" customFormat="1">
      <c r="A27" s="335"/>
      <c r="B27" s="796" t="s">
        <v>1709</v>
      </c>
      <c r="C27" s="335"/>
      <c r="D27" s="335"/>
    </row>
    <row r="28" spans="1:4">
      <c r="A28" s="793"/>
      <c r="B28" s="794" t="s">
        <v>216</v>
      </c>
      <c r="C28" s="795">
        <f>SUM(C18:C26)</f>
        <v>0</v>
      </c>
      <c r="D28" s="795">
        <f>SUM(D18:D26)</f>
        <v>0</v>
      </c>
    </row>
  </sheetData>
  <mergeCells count="3">
    <mergeCell ref="A2:D2"/>
    <mergeCell ref="A3:D3"/>
    <mergeCell ref="A4:D4"/>
  </mergeCells>
  <printOptions horizontalCentered="1"/>
  <pageMargins left="0.70866141732283472" right="0.70866141732283472" top="0.74803149606299213" bottom="0.74803149606299213" header="0.31496062992125984" footer="0.31496062992125984"/>
  <pageSetup scale="93" fitToHeight="0" orientation="landscape" verticalDpi="300" r:id="rId1"/>
  <headerFooter>
    <oddHeader>&amp;L&amp;"Arial,Normal"&amp;8Estados de Información Contable
Notas a los Estados Financieros&amp;R&amp;"Arial,Normal"&amp;8Notas de Desglose
Notas al Estado de Flujos de Efectivo
7.IV.2</oddHeader>
    <oddFooter>&amp;C&amp;"Arial,Cursiva"&amp;10“Bajo protesta de decir verdad declaramos que los Estados Financieros y sus notas, son razonablemente correctos y son responsabilidad del emisor”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activeCell="L14" sqref="L14"/>
    </sheetView>
  </sheetViews>
  <sheetFormatPr baseColWidth="10" defaultRowHeight="15"/>
  <cols>
    <col min="1" max="16384" width="11.42578125" style="644"/>
  </cols>
  <sheetData>
    <row r="1" spans="1:8">
      <c r="A1" s="994" t="s">
        <v>1714</v>
      </c>
      <c r="B1" s="994"/>
      <c r="C1" s="994"/>
      <c r="D1" s="994"/>
      <c r="E1" s="994"/>
      <c r="F1" s="994"/>
      <c r="G1" s="994"/>
      <c r="H1" s="994"/>
    </row>
    <row r="2" spans="1:8" ht="29.25" customHeight="1">
      <c r="A2" s="1047" t="s">
        <v>1484</v>
      </c>
      <c r="B2" s="1047"/>
      <c r="C2" s="1047"/>
      <c r="D2" s="1047"/>
      <c r="E2" s="1047"/>
      <c r="F2" s="1047"/>
      <c r="G2" s="1047"/>
      <c r="H2" s="1047"/>
    </row>
    <row r="3" spans="1:8">
      <c r="A3" s="994" t="s">
        <v>674</v>
      </c>
      <c r="B3" s="994"/>
      <c r="C3" s="994"/>
      <c r="D3" s="994"/>
      <c r="E3" s="994"/>
      <c r="F3" s="994"/>
      <c r="G3" s="994"/>
      <c r="H3" s="994"/>
    </row>
    <row r="4" spans="1:8" ht="15.75" thickBot="1">
      <c r="A4" s="645"/>
      <c r="B4" s="645"/>
      <c r="C4" s="645"/>
      <c r="D4" s="645"/>
      <c r="E4" s="645"/>
      <c r="F4" s="645"/>
      <c r="G4" s="645"/>
      <c r="H4" s="645"/>
    </row>
    <row r="5" spans="1:8" s="664" customFormat="1">
      <c r="A5" s="797"/>
      <c r="B5" s="1048" t="s">
        <v>249</v>
      </c>
      <c r="C5" s="1048"/>
      <c r="D5" s="1048"/>
      <c r="E5" s="1048"/>
      <c r="F5" s="798"/>
      <c r="G5" s="798" t="s">
        <v>222</v>
      </c>
      <c r="H5" s="799" t="s">
        <v>223</v>
      </c>
    </row>
    <row r="6" spans="1:8">
      <c r="A6" s="800" t="s">
        <v>1486</v>
      </c>
      <c r="B6" s="801"/>
      <c r="C6" s="802"/>
      <c r="D6" s="802"/>
      <c r="E6" s="679"/>
      <c r="F6" s="679"/>
      <c r="G6" s="812"/>
      <c r="H6" s="813"/>
    </row>
    <row r="7" spans="1:8">
      <c r="A7" s="800" t="s">
        <v>1485</v>
      </c>
      <c r="B7" s="802"/>
      <c r="C7" s="802"/>
      <c r="D7" s="802"/>
      <c r="E7" s="679"/>
      <c r="F7" s="803"/>
      <c r="G7" s="812"/>
      <c r="H7" s="813"/>
    </row>
    <row r="8" spans="1:8">
      <c r="A8" s="828" t="s">
        <v>675</v>
      </c>
      <c r="B8" s="804"/>
      <c r="C8" s="804"/>
      <c r="D8" s="804"/>
      <c r="E8" s="804"/>
      <c r="F8" s="805"/>
      <c r="G8" s="814"/>
      <c r="H8" s="815"/>
    </row>
    <row r="9" spans="1:8">
      <c r="A9" s="829" t="s">
        <v>676</v>
      </c>
      <c r="B9" s="807"/>
      <c r="C9" s="807"/>
      <c r="D9" s="807"/>
      <c r="E9" s="807"/>
      <c r="F9" s="808"/>
      <c r="G9" s="816"/>
      <c r="H9" s="817"/>
    </row>
    <row r="10" spans="1:8">
      <c r="A10" s="829" t="s">
        <v>677</v>
      </c>
      <c r="B10" s="807"/>
      <c r="C10" s="807"/>
      <c r="D10" s="807"/>
      <c r="E10" s="807"/>
      <c r="F10" s="808"/>
      <c r="G10" s="816"/>
      <c r="H10" s="817"/>
    </row>
    <row r="11" spans="1:8">
      <c r="A11" s="829" t="s">
        <v>1468</v>
      </c>
      <c r="B11" s="809"/>
      <c r="C11" s="809"/>
      <c r="D11" s="809"/>
      <c r="E11" s="809"/>
      <c r="F11" s="808"/>
      <c r="G11" s="816"/>
      <c r="H11" s="817"/>
    </row>
    <row r="12" spans="1:8">
      <c r="A12" s="829" t="s">
        <v>1487</v>
      </c>
      <c r="B12" s="809"/>
      <c r="C12" s="809"/>
      <c r="D12" s="809"/>
      <c r="E12" s="809"/>
      <c r="F12" s="808"/>
      <c r="G12" s="816"/>
      <c r="H12" s="817"/>
    </row>
    <row r="13" spans="1:8">
      <c r="A13" s="829" t="s">
        <v>678</v>
      </c>
      <c r="B13" s="807"/>
      <c r="C13" s="807"/>
      <c r="D13" s="807"/>
      <c r="E13" s="807"/>
      <c r="F13" s="807"/>
      <c r="G13" s="816"/>
      <c r="H13" s="817"/>
    </row>
    <row r="14" spans="1:8">
      <c r="A14" s="810" t="s">
        <v>1710</v>
      </c>
      <c r="B14" s="809"/>
      <c r="C14" s="809"/>
      <c r="D14" s="809"/>
      <c r="E14" s="807"/>
      <c r="F14" s="807"/>
      <c r="G14" s="816"/>
      <c r="H14" s="817"/>
    </row>
    <row r="15" spans="1:8">
      <c r="A15" s="806"/>
      <c r="B15" s="807"/>
      <c r="C15" s="807"/>
      <c r="D15" s="807"/>
      <c r="E15" s="807"/>
      <c r="F15" s="807"/>
      <c r="G15" s="818"/>
      <c r="H15" s="819"/>
    </row>
    <row r="16" spans="1:8">
      <c r="A16" s="806"/>
      <c r="B16" s="807"/>
      <c r="C16" s="807"/>
      <c r="D16" s="807"/>
      <c r="E16" s="807"/>
      <c r="F16" s="807"/>
      <c r="G16" s="818"/>
      <c r="H16" s="819"/>
    </row>
    <row r="17" spans="1:8">
      <c r="A17" s="811"/>
      <c r="B17" s="679"/>
      <c r="C17" s="679"/>
      <c r="D17" s="679"/>
      <c r="E17" s="679"/>
      <c r="F17" s="679"/>
      <c r="G17" s="820"/>
      <c r="H17" s="821"/>
    </row>
    <row r="18" spans="1:8">
      <c r="A18" s="682"/>
      <c r="B18" s="681"/>
      <c r="C18" s="681"/>
      <c r="D18" s="681"/>
      <c r="E18" s="681"/>
      <c r="F18" s="681"/>
      <c r="G18" s="822"/>
      <c r="H18" s="823"/>
    </row>
    <row r="19" spans="1:8">
      <c r="A19" s="682"/>
      <c r="B19" s="681"/>
      <c r="C19" s="681"/>
      <c r="D19" s="681"/>
      <c r="E19" s="681"/>
      <c r="F19" s="681"/>
      <c r="G19" s="822"/>
      <c r="H19" s="823"/>
    </row>
    <row r="20" spans="1:8">
      <c r="A20" s="682"/>
      <c r="B20" s="681"/>
      <c r="C20" s="681"/>
      <c r="D20" s="681"/>
      <c r="E20" s="681"/>
      <c r="F20" s="681"/>
      <c r="G20" s="822"/>
      <c r="H20" s="823"/>
    </row>
    <row r="21" spans="1:8">
      <c r="A21" s="682"/>
      <c r="B21" s="681"/>
      <c r="C21" s="681"/>
      <c r="D21" s="681"/>
      <c r="E21" s="681"/>
      <c r="F21" s="681"/>
      <c r="G21" s="822"/>
      <c r="H21" s="823"/>
    </row>
    <row r="22" spans="1:8">
      <c r="A22" s="682"/>
      <c r="B22" s="681"/>
      <c r="C22" s="681"/>
      <c r="D22" s="681"/>
      <c r="E22" s="681"/>
      <c r="F22" s="681"/>
      <c r="G22" s="822"/>
      <c r="H22" s="823"/>
    </row>
    <row r="23" spans="1:8">
      <c r="A23" s="682"/>
      <c r="B23" s="681"/>
      <c r="C23" s="681"/>
      <c r="D23" s="681"/>
      <c r="E23" s="681"/>
      <c r="F23" s="681"/>
      <c r="G23" s="822"/>
      <c r="H23" s="823"/>
    </row>
    <row r="24" spans="1:8">
      <c r="A24" s="682"/>
      <c r="B24" s="681"/>
      <c r="C24" s="681"/>
      <c r="D24" s="681"/>
      <c r="E24" s="681"/>
      <c r="F24" s="681"/>
      <c r="G24" s="822"/>
      <c r="H24" s="823"/>
    </row>
    <row r="25" spans="1:8">
      <c r="A25" s="682"/>
      <c r="B25" s="681"/>
      <c r="C25" s="681"/>
      <c r="D25" s="681"/>
      <c r="E25" s="681"/>
      <c r="F25" s="681"/>
      <c r="G25" s="822"/>
      <c r="H25" s="823"/>
    </row>
    <row r="26" spans="1:8">
      <c r="A26" s="682"/>
      <c r="B26" s="681"/>
      <c r="C26" s="681"/>
      <c r="D26" s="681"/>
      <c r="E26" s="681"/>
      <c r="F26" s="681"/>
      <c r="G26" s="822"/>
      <c r="H26" s="823"/>
    </row>
    <row r="27" spans="1:8">
      <c r="A27" s="682"/>
      <c r="B27" s="681"/>
      <c r="C27" s="681"/>
      <c r="D27" s="681"/>
      <c r="E27" s="681"/>
      <c r="F27" s="681"/>
      <c r="G27" s="822"/>
      <c r="H27" s="823"/>
    </row>
    <row r="28" spans="1:8">
      <c r="A28" s="682"/>
      <c r="B28" s="681"/>
      <c r="C28" s="681"/>
      <c r="D28" s="681"/>
      <c r="E28" s="681"/>
      <c r="F28" s="681"/>
      <c r="G28" s="822"/>
      <c r="H28" s="823"/>
    </row>
    <row r="29" spans="1:8">
      <c r="A29" s="682"/>
      <c r="B29" s="681"/>
      <c r="C29" s="681"/>
      <c r="D29" s="681"/>
      <c r="E29" s="681"/>
      <c r="F29" s="681"/>
      <c r="G29" s="822"/>
      <c r="H29" s="823"/>
    </row>
    <row r="30" spans="1:8">
      <c r="A30" s="682"/>
      <c r="B30" s="681"/>
      <c r="C30" s="681"/>
      <c r="D30" s="681"/>
      <c r="E30" s="681"/>
      <c r="F30" s="681"/>
      <c r="G30" s="822"/>
      <c r="H30" s="823"/>
    </row>
    <row r="31" spans="1:8" ht="15" customHeight="1">
      <c r="A31" s="1049" t="s">
        <v>1469</v>
      </c>
      <c r="B31" s="1050"/>
      <c r="C31" s="1050"/>
      <c r="D31" s="1050"/>
      <c r="E31" s="1050"/>
      <c r="F31" s="1050"/>
      <c r="G31" s="824"/>
      <c r="H31" s="825"/>
    </row>
    <row r="32" spans="1:8">
      <c r="A32" s="1049"/>
      <c r="B32" s="1050"/>
      <c r="C32" s="1050"/>
      <c r="D32" s="1050"/>
      <c r="E32" s="1050"/>
      <c r="F32" s="1050"/>
      <c r="G32" s="824"/>
      <c r="H32" s="825"/>
    </row>
    <row r="33" spans="1:8">
      <c r="A33" s="1049"/>
      <c r="B33" s="1050"/>
      <c r="C33" s="1050"/>
      <c r="D33" s="1050"/>
      <c r="E33" s="1050"/>
      <c r="F33" s="1050"/>
      <c r="G33" s="822"/>
      <c r="H33" s="823"/>
    </row>
    <row r="34" spans="1:8" ht="15.75" thickBot="1">
      <c r="A34" s="683"/>
      <c r="B34" s="684"/>
      <c r="C34" s="684"/>
      <c r="D34" s="684"/>
      <c r="E34" s="684"/>
      <c r="F34" s="684"/>
      <c r="G34" s="826"/>
      <c r="H34" s="827"/>
    </row>
  </sheetData>
  <mergeCells count="5">
    <mergeCell ref="A1:H1"/>
    <mergeCell ref="A2:H2"/>
    <mergeCell ref="A3:H3"/>
    <mergeCell ref="B5:E5"/>
    <mergeCell ref="A31:F3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Flujos de Efectivo
7.IV.3</oddHeader>
    <oddFooter>&amp;C“Bajo protesta de decir verdad declaramos que los Estados Financieros y sus notas, son razonablemente correctos y son responsabilidad del emisor”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110" zoomScaleNormal="110" workbookViewId="0">
      <selection activeCell="C29" sqref="A1:C29"/>
    </sheetView>
  </sheetViews>
  <sheetFormatPr baseColWidth="10" defaultRowHeight="15"/>
  <cols>
    <col min="1" max="1" width="76.5703125" style="644" bestFit="1" customWidth="1"/>
    <col min="2" max="16384" width="11.42578125" style="644"/>
  </cols>
  <sheetData>
    <row r="1" spans="1:9" s="647" customFormat="1" ht="14.25">
      <c r="A1" s="646"/>
      <c r="B1" s="646"/>
      <c r="C1" s="646"/>
      <c r="D1" s="646"/>
      <c r="E1" s="646"/>
      <c r="F1" s="646"/>
      <c r="G1" s="646"/>
      <c r="H1" s="646"/>
    </row>
    <row r="2" spans="1:9" s="647" customFormat="1">
      <c r="A2" s="993" t="s">
        <v>1714</v>
      </c>
      <c r="B2" s="993"/>
      <c r="C2" s="993"/>
      <c r="D2" s="648"/>
      <c r="E2" s="648"/>
      <c r="F2" s="648"/>
      <c r="G2" s="648"/>
      <c r="H2" s="648"/>
      <c r="I2" s="648"/>
    </row>
    <row r="3" spans="1:9" s="647" customFormat="1">
      <c r="A3" s="993" t="s">
        <v>527</v>
      </c>
      <c r="B3" s="993"/>
      <c r="C3" s="993"/>
      <c r="D3" s="648"/>
      <c r="E3" s="648"/>
      <c r="F3" s="648"/>
      <c r="G3" s="648"/>
      <c r="H3" s="648"/>
      <c r="I3" s="648"/>
    </row>
    <row r="4" spans="1:9" s="647" customFormat="1">
      <c r="A4" s="993" t="s">
        <v>1579</v>
      </c>
      <c r="B4" s="993"/>
      <c r="C4" s="993"/>
      <c r="D4" s="648"/>
      <c r="E4" s="648"/>
      <c r="F4" s="648"/>
      <c r="G4" s="648"/>
      <c r="H4" s="648"/>
      <c r="I4" s="648"/>
    </row>
    <row r="5" spans="1:9" s="647" customFormat="1" ht="14.25">
      <c r="A5" s="1051" t="s">
        <v>528</v>
      </c>
      <c r="B5" s="1051"/>
      <c r="C5" s="1051"/>
    </row>
    <row r="7" spans="1:9">
      <c r="A7" s="685" t="s">
        <v>1488</v>
      </c>
      <c r="B7" s="663"/>
      <c r="C7" s="663" t="s">
        <v>526</v>
      </c>
    </row>
    <row r="8" spans="1:9">
      <c r="A8" s="686"/>
      <c r="B8" s="662"/>
      <c r="C8" s="662"/>
    </row>
    <row r="9" spans="1:9">
      <c r="A9" s="687" t="s">
        <v>529</v>
      </c>
      <c r="B9" s="662"/>
      <c r="C9" s="663" t="s">
        <v>526</v>
      </c>
    </row>
    <row r="10" spans="1:9">
      <c r="A10" s="757" t="s">
        <v>1580</v>
      </c>
      <c r="B10" s="668" t="s">
        <v>526</v>
      </c>
      <c r="C10" s="668"/>
    </row>
    <row r="11" spans="1:9">
      <c r="A11" s="758" t="s">
        <v>1581</v>
      </c>
      <c r="B11" s="662" t="s">
        <v>526</v>
      </c>
      <c r="C11" s="662"/>
    </row>
    <row r="12" spans="1:9">
      <c r="A12" s="758" t="s">
        <v>1582</v>
      </c>
      <c r="B12" s="662" t="s">
        <v>526</v>
      </c>
      <c r="C12" s="662"/>
    </row>
    <row r="13" spans="1:9">
      <c r="A13" s="758" t="s">
        <v>1583</v>
      </c>
      <c r="B13" s="662" t="s">
        <v>526</v>
      </c>
      <c r="C13" s="662"/>
    </row>
    <row r="14" spans="1:9">
      <c r="A14" s="758" t="s">
        <v>1584</v>
      </c>
      <c r="B14" s="662" t="s">
        <v>526</v>
      </c>
      <c r="C14" s="662"/>
    </row>
    <row r="15" spans="1:9">
      <c r="A15" s="758" t="s">
        <v>1585</v>
      </c>
      <c r="B15" s="662" t="s">
        <v>526</v>
      </c>
      <c r="C15" s="662"/>
    </row>
    <row r="16" spans="1:9">
      <c r="A16" s="686"/>
      <c r="B16" s="662"/>
      <c r="C16" s="662"/>
    </row>
    <row r="17" spans="1:8">
      <c r="A17" s="687" t="s">
        <v>530</v>
      </c>
      <c r="B17" s="662"/>
      <c r="C17" s="663" t="s">
        <v>526</v>
      </c>
    </row>
    <row r="18" spans="1:8">
      <c r="A18" s="757" t="s">
        <v>1586</v>
      </c>
      <c r="B18" s="662" t="s">
        <v>526</v>
      </c>
      <c r="C18" s="662"/>
    </row>
    <row r="19" spans="1:8">
      <c r="A19" s="758" t="s">
        <v>1587</v>
      </c>
      <c r="B19" s="662" t="s">
        <v>526</v>
      </c>
      <c r="C19" s="662"/>
    </row>
    <row r="20" spans="1:8">
      <c r="A20" s="758" t="s">
        <v>1588</v>
      </c>
      <c r="B20" s="662" t="s">
        <v>526</v>
      </c>
      <c r="C20" s="662"/>
    </row>
    <row r="21" spans="1:8">
      <c r="A21" s="686"/>
      <c r="B21" s="662"/>
      <c r="C21" s="662"/>
    </row>
    <row r="22" spans="1:8">
      <c r="A22" s="685" t="s">
        <v>1489</v>
      </c>
      <c r="B22" s="663"/>
      <c r="C22" s="663" t="s">
        <v>526</v>
      </c>
    </row>
    <row r="23" spans="1:8">
      <c r="A23" s="688"/>
    </row>
    <row r="27" spans="1:8" s="647" customFormat="1" ht="14.25">
      <c r="A27" s="646"/>
      <c r="B27" s="646"/>
      <c r="C27" s="646"/>
      <c r="D27" s="646"/>
      <c r="E27" s="646"/>
      <c r="F27" s="646"/>
      <c r="G27" s="646"/>
      <c r="H27" s="646"/>
    </row>
  </sheetData>
  <mergeCells count="4">
    <mergeCell ref="A2:C2"/>
    <mergeCell ref="A3:C3"/>
    <mergeCell ref="A4:C4"/>
    <mergeCell ref="A5:C5"/>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a los Estados Financieros&amp;R&amp;"Arial,Normal"&amp;8Notas de Desglose
7.V.1</oddHeader>
    <oddFooter>&amp;C“Bajo protesta de decir verdad declaramos que los Estados Financieros y sus notas, son razonablemente correctos y son responsabilidad del emisor”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6" zoomScale="110" zoomScaleNormal="110" workbookViewId="0">
      <selection activeCell="A3" sqref="A3:C3"/>
    </sheetView>
  </sheetViews>
  <sheetFormatPr baseColWidth="10" defaultRowHeight="15"/>
  <cols>
    <col min="1" max="1" width="76.5703125" style="644" bestFit="1" customWidth="1"/>
    <col min="2" max="16384" width="11.42578125" style="644"/>
  </cols>
  <sheetData>
    <row r="1" spans="1:9" s="647" customFormat="1" ht="14.25">
      <c r="A1" s="646"/>
      <c r="B1" s="646"/>
      <c r="C1" s="646"/>
      <c r="D1" s="646"/>
      <c r="E1" s="646"/>
      <c r="F1" s="646"/>
      <c r="G1" s="646"/>
      <c r="H1" s="646"/>
    </row>
    <row r="2" spans="1:9" s="647" customFormat="1">
      <c r="A2" s="993" t="s">
        <v>1714</v>
      </c>
      <c r="B2" s="993"/>
      <c r="C2" s="993"/>
      <c r="D2" s="648"/>
      <c r="E2" s="648"/>
      <c r="F2" s="648"/>
      <c r="G2" s="648"/>
      <c r="H2" s="648"/>
      <c r="I2" s="648"/>
    </row>
    <row r="3" spans="1:9" s="647" customFormat="1">
      <c r="A3" s="993" t="s">
        <v>533</v>
      </c>
      <c r="B3" s="993"/>
      <c r="C3" s="993"/>
      <c r="D3" s="648"/>
      <c r="E3" s="648"/>
      <c r="F3" s="648"/>
      <c r="G3" s="648"/>
      <c r="H3" s="648"/>
      <c r="I3" s="648"/>
    </row>
    <row r="4" spans="1:9" s="647" customFormat="1">
      <c r="A4" s="993" t="s">
        <v>532</v>
      </c>
      <c r="B4" s="993"/>
      <c r="C4" s="993"/>
      <c r="D4" s="648"/>
      <c r="E4" s="648"/>
      <c r="F4" s="648"/>
      <c r="G4" s="648"/>
      <c r="H4" s="648"/>
      <c r="I4" s="648"/>
    </row>
    <row r="5" spans="1:9" s="647" customFormat="1" ht="14.25">
      <c r="A5" s="1051" t="s">
        <v>528</v>
      </c>
      <c r="B5" s="1051"/>
      <c r="C5" s="1051"/>
    </row>
    <row r="7" spans="1:9" ht="15.75" thickBot="1"/>
    <row r="8" spans="1:9">
      <c r="A8" s="689" t="s">
        <v>1490</v>
      </c>
      <c r="B8" s="649"/>
      <c r="C8" s="650" t="s">
        <v>526</v>
      </c>
    </row>
    <row r="9" spans="1:9">
      <c r="A9" s="690"/>
      <c r="B9" s="652"/>
      <c r="C9" s="653"/>
    </row>
    <row r="10" spans="1:9">
      <c r="A10" s="691" t="s">
        <v>534</v>
      </c>
      <c r="B10" s="652"/>
      <c r="C10" s="655" t="s">
        <v>526</v>
      </c>
    </row>
    <row r="11" spans="1:9">
      <c r="A11" s="760" t="s">
        <v>1616</v>
      </c>
      <c r="B11" s="692" t="s">
        <v>526</v>
      </c>
      <c r="C11" s="669"/>
    </row>
    <row r="12" spans="1:9">
      <c r="A12" s="760" t="s">
        <v>1597</v>
      </c>
      <c r="B12" s="692" t="s">
        <v>526</v>
      </c>
      <c r="C12" s="669"/>
    </row>
    <row r="13" spans="1:9">
      <c r="A13" s="761" t="s">
        <v>1598</v>
      </c>
      <c r="B13" s="652" t="s">
        <v>526</v>
      </c>
      <c r="C13" s="653"/>
    </row>
    <row r="14" spans="1:9">
      <c r="A14" s="761" t="s">
        <v>1599</v>
      </c>
      <c r="B14" s="652" t="s">
        <v>526</v>
      </c>
      <c r="C14" s="653"/>
    </row>
    <row r="15" spans="1:9">
      <c r="A15" s="761" t="s">
        <v>1600</v>
      </c>
      <c r="B15" s="652" t="s">
        <v>526</v>
      </c>
      <c r="C15" s="653"/>
    </row>
    <row r="16" spans="1:9">
      <c r="A16" s="761" t="s">
        <v>1601</v>
      </c>
      <c r="B16" s="652" t="s">
        <v>526</v>
      </c>
      <c r="C16" s="653"/>
    </row>
    <row r="17" spans="1:3">
      <c r="A17" s="761" t="s">
        <v>1602</v>
      </c>
      <c r="B17" s="652" t="s">
        <v>526</v>
      </c>
      <c r="C17" s="653"/>
    </row>
    <row r="18" spans="1:3">
      <c r="A18" s="761" t="s">
        <v>1603</v>
      </c>
      <c r="B18" s="652" t="s">
        <v>526</v>
      </c>
      <c r="C18" s="653"/>
    </row>
    <row r="19" spans="1:3">
      <c r="A19" s="761" t="s">
        <v>1604</v>
      </c>
      <c r="B19" s="652" t="s">
        <v>526</v>
      </c>
      <c r="C19" s="653"/>
    </row>
    <row r="20" spans="1:3">
      <c r="A20" s="761" t="s">
        <v>1605</v>
      </c>
      <c r="B20" s="652" t="s">
        <v>526</v>
      </c>
      <c r="C20" s="653"/>
    </row>
    <row r="21" spans="1:3">
      <c r="A21" s="761" t="s">
        <v>1606</v>
      </c>
      <c r="B21" s="652" t="s">
        <v>526</v>
      </c>
      <c r="C21" s="653"/>
    </row>
    <row r="22" spans="1:3" ht="15" customHeight="1">
      <c r="A22" s="760" t="s">
        <v>1607</v>
      </c>
      <c r="B22" s="652" t="s">
        <v>526</v>
      </c>
      <c r="C22" s="653"/>
    </row>
    <row r="23" spans="1:3">
      <c r="A23" s="761" t="s">
        <v>1608</v>
      </c>
      <c r="B23" s="652" t="s">
        <v>526</v>
      </c>
      <c r="C23" s="653"/>
    </row>
    <row r="24" spans="1:3">
      <c r="A24" s="761" t="s">
        <v>1609</v>
      </c>
      <c r="B24" s="652" t="s">
        <v>526</v>
      </c>
      <c r="C24" s="653"/>
    </row>
    <row r="25" spans="1:3">
      <c r="A25" s="761" t="s">
        <v>1610</v>
      </c>
      <c r="B25" s="652" t="s">
        <v>526</v>
      </c>
      <c r="C25" s="653"/>
    </row>
    <row r="26" spans="1:3">
      <c r="A26" s="760" t="s">
        <v>1611</v>
      </c>
      <c r="B26" s="652" t="s">
        <v>526</v>
      </c>
      <c r="C26" s="653"/>
    </row>
    <row r="27" spans="1:3">
      <c r="A27" s="761" t="s">
        <v>1612</v>
      </c>
      <c r="B27" s="652" t="s">
        <v>526</v>
      </c>
      <c r="C27" s="653"/>
    </row>
    <row r="28" spans="1:3">
      <c r="A28" s="761" t="s">
        <v>1613</v>
      </c>
      <c r="B28" s="652" t="s">
        <v>526</v>
      </c>
      <c r="C28" s="653"/>
    </row>
    <row r="29" spans="1:3">
      <c r="A29" s="761" t="s">
        <v>1614</v>
      </c>
      <c r="B29" s="652" t="s">
        <v>526</v>
      </c>
      <c r="C29" s="653"/>
    </row>
    <row r="30" spans="1:3">
      <c r="A30" s="759" t="s">
        <v>1615</v>
      </c>
      <c r="B30" s="652" t="s">
        <v>526</v>
      </c>
      <c r="C30" s="653"/>
    </row>
    <row r="31" spans="1:3">
      <c r="A31" s="759" t="s">
        <v>1589</v>
      </c>
      <c r="B31" s="652" t="s">
        <v>526</v>
      </c>
      <c r="C31" s="653"/>
    </row>
    <row r="32" spans="1:3">
      <c r="A32" s="651"/>
      <c r="B32" s="652"/>
      <c r="C32" s="653"/>
    </row>
    <row r="33" spans="1:3">
      <c r="A33" s="654" t="s">
        <v>535</v>
      </c>
      <c r="B33" s="652"/>
      <c r="C33" s="655" t="s">
        <v>526</v>
      </c>
    </row>
    <row r="34" spans="1:3">
      <c r="A34" s="759" t="s">
        <v>1595</v>
      </c>
      <c r="B34" s="652" t="s">
        <v>526</v>
      </c>
      <c r="C34" s="653"/>
    </row>
    <row r="35" spans="1:3">
      <c r="A35" s="759" t="s">
        <v>1596</v>
      </c>
      <c r="B35" s="652" t="s">
        <v>526</v>
      </c>
      <c r="C35" s="653"/>
    </row>
    <row r="36" spans="1:3">
      <c r="A36" s="759" t="s">
        <v>1590</v>
      </c>
      <c r="B36" s="652" t="s">
        <v>526</v>
      </c>
      <c r="C36" s="653"/>
    </row>
    <row r="37" spans="1:3">
      <c r="A37" s="759" t="s">
        <v>1591</v>
      </c>
      <c r="B37" s="652" t="s">
        <v>526</v>
      </c>
      <c r="C37" s="653"/>
    </row>
    <row r="38" spans="1:3">
      <c r="A38" s="759" t="s">
        <v>1592</v>
      </c>
      <c r="B38" s="652" t="s">
        <v>526</v>
      </c>
      <c r="C38" s="653"/>
    </row>
    <row r="39" spans="1:3">
      <c r="A39" s="759" t="s">
        <v>1593</v>
      </c>
      <c r="B39" s="652" t="s">
        <v>526</v>
      </c>
      <c r="C39" s="653"/>
    </row>
    <row r="40" spans="1:3">
      <c r="A40" s="759" t="s">
        <v>1594</v>
      </c>
      <c r="B40" s="652" t="s">
        <v>526</v>
      </c>
      <c r="C40" s="653"/>
    </row>
    <row r="41" spans="1:3">
      <c r="A41" s="659"/>
      <c r="B41" s="660"/>
      <c r="C41" s="661"/>
    </row>
    <row r="42" spans="1:3" ht="15.75" thickBot="1">
      <c r="A42" s="656" t="s">
        <v>536</v>
      </c>
      <c r="B42" s="657"/>
      <c r="C42" s="658" t="s">
        <v>526</v>
      </c>
    </row>
  </sheetData>
  <mergeCells count="4">
    <mergeCell ref="A4:C4"/>
    <mergeCell ref="A5:C5"/>
    <mergeCell ref="A2:C2"/>
    <mergeCell ref="A3:C3"/>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a los Estados Financieros&amp;R&amp;"Arial,Normal"&amp;8Notas de Desglose
7.V.2</oddHeader>
    <oddFooter>&amp;C“Bajo protesta de decir verdad declaramos que los Estados Financieros y sus notas, son razonablemente correctos y son responsabilidad del emisor”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opLeftCell="A64" zoomScaleNormal="100" workbookViewId="0">
      <selection activeCell="F89" sqref="A1:F89"/>
    </sheetView>
  </sheetViews>
  <sheetFormatPr baseColWidth="10" defaultRowHeight="15"/>
  <cols>
    <col min="1" max="1" width="67.28515625" style="216" bestFit="1" customWidth="1"/>
    <col min="2" max="3" width="12.7109375" style="442" customWidth="1"/>
    <col min="4" max="4" width="71.42578125" style="216" bestFit="1" customWidth="1"/>
    <col min="5" max="6" width="12.7109375" style="442" customWidth="1"/>
  </cols>
  <sheetData>
    <row r="1" spans="1:6">
      <c r="A1" s="1052" t="s">
        <v>999</v>
      </c>
      <c r="B1" s="1053"/>
      <c r="C1" s="1053"/>
      <c r="D1" s="1053"/>
      <c r="E1" s="1053"/>
      <c r="F1" s="1054"/>
    </row>
    <row r="2" spans="1:6">
      <c r="A2" s="1055" t="s">
        <v>998</v>
      </c>
      <c r="B2" s="1056"/>
      <c r="C2" s="1056"/>
      <c r="D2" s="1056"/>
      <c r="E2" s="1056"/>
      <c r="F2" s="1057"/>
    </row>
    <row r="3" spans="1:6">
      <c r="A3" s="1055" t="s">
        <v>997</v>
      </c>
      <c r="B3" s="1056"/>
      <c r="C3" s="1056"/>
      <c r="D3" s="1056"/>
      <c r="E3" s="1056"/>
      <c r="F3" s="1057"/>
    </row>
    <row r="4" spans="1:6" ht="15.75" thickBot="1">
      <c r="A4" s="1058" t="s">
        <v>996</v>
      </c>
      <c r="B4" s="1059"/>
      <c r="C4" s="1059"/>
      <c r="D4" s="1059"/>
      <c r="E4" s="1059"/>
      <c r="F4" s="1060"/>
    </row>
    <row r="5" spans="1:6" ht="34.5" thickBot="1">
      <c r="A5" s="468" t="s">
        <v>995</v>
      </c>
      <c r="B5" s="466" t="s">
        <v>994</v>
      </c>
      <c r="C5" s="466" t="s">
        <v>993</v>
      </c>
      <c r="D5" s="467" t="s">
        <v>995</v>
      </c>
      <c r="E5" s="466" t="s">
        <v>994</v>
      </c>
      <c r="F5" s="466" t="s">
        <v>993</v>
      </c>
    </row>
    <row r="6" spans="1:6">
      <c r="A6" s="465" t="s">
        <v>2</v>
      </c>
      <c r="B6" s="462"/>
      <c r="C6" s="462"/>
      <c r="D6" s="464" t="s">
        <v>3</v>
      </c>
      <c r="E6" s="462"/>
      <c r="F6" s="462"/>
    </row>
    <row r="7" spans="1:6">
      <c r="A7" s="463" t="s">
        <v>4</v>
      </c>
      <c r="B7" s="446"/>
      <c r="C7" s="446"/>
      <c r="D7" s="455" t="s">
        <v>5</v>
      </c>
      <c r="E7" s="446"/>
      <c r="F7" s="446"/>
    </row>
    <row r="8" spans="1:6">
      <c r="A8" s="458" t="s">
        <v>992</v>
      </c>
      <c r="B8" s="462">
        <f>SUM(B9:B15)</f>
        <v>0</v>
      </c>
      <c r="C8" s="462">
        <f>SUM(C9:C15)</f>
        <v>0</v>
      </c>
      <c r="D8" s="455" t="s">
        <v>991</v>
      </c>
      <c r="E8" s="446">
        <f>SUM(E9:E17)</f>
        <v>0</v>
      </c>
      <c r="F8" s="446">
        <f>SUM(F9:F17)</f>
        <v>0</v>
      </c>
    </row>
    <row r="9" spans="1:6">
      <c r="A9" s="461" t="s">
        <v>990</v>
      </c>
      <c r="B9" s="446"/>
      <c r="C9" s="446"/>
      <c r="D9" s="460" t="s">
        <v>989</v>
      </c>
      <c r="E9" s="446"/>
      <c r="F9" s="446"/>
    </row>
    <row r="10" spans="1:6">
      <c r="A10" s="461" t="s">
        <v>988</v>
      </c>
      <c r="B10" s="446"/>
      <c r="C10" s="446"/>
      <c r="D10" s="460" t="s">
        <v>987</v>
      </c>
      <c r="E10" s="446"/>
      <c r="F10" s="446"/>
    </row>
    <row r="11" spans="1:6">
      <c r="A11" s="461" t="s">
        <v>986</v>
      </c>
      <c r="B11" s="446"/>
      <c r="C11" s="446"/>
      <c r="D11" s="460" t="s">
        <v>985</v>
      </c>
      <c r="E11" s="446"/>
      <c r="F11" s="446"/>
    </row>
    <row r="12" spans="1:6">
      <c r="A12" s="461" t="s">
        <v>984</v>
      </c>
      <c r="B12" s="446"/>
      <c r="C12" s="446"/>
      <c r="D12" s="460" t="s">
        <v>983</v>
      </c>
      <c r="E12" s="446"/>
      <c r="F12" s="446"/>
    </row>
    <row r="13" spans="1:6">
      <c r="A13" s="461" t="s">
        <v>982</v>
      </c>
      <c r="B13" s="446"/>
      <c r="C13" s="446"/>
      <c r="D13" s="460" t="s">
        <v>981</v>
      </c>
      <c r="E13" s="446"/>
      <c r="F13" s="446"/>
    </row>
    <row r="14" spans="1:6">
      <c r="A14" s="461" t="s">
        <v>980</v>
      </c>
      <c r="B14" s="446"/>
      <c r="C14" s="446"/>
      <c r="D14" s="460" t="s">
        <v>979</v>
      </c>
      <c r="E14" s="446"/>
      <c r="F14" s="446"/>
    </row>
    <row r="15" spans="1:6">
      <c r="A15" s="461" t="s">
        <v>978</v>
      </c>
      <c r="B15" s="446"/>
      <c r="C15" s="446"/>
      <c r="D15" s="460" t="s">
        <v>977</v>
      </c>
      <c r="E15" s="446"/>
      <c r="F15" s="446"/>
    </row>
    <row r="16" spans="1:6">
      <c r="A16" s="458" t="s">
        <v>976</v>
      </c>
      <c r="B16" s="446">
        <f>SUM(B17:B23)</f>
        <v>0</v>
      </c>
      <c r="C16" s="446">
        <f>SUM(C17:C23)</f>
        <v>0</v>
      </c>
      <c r="D16" s="460" t="s">
        <v>975</v>
      </c>
      <c r="E16" s="446"/>
      <c r="F16" s="446"/>
    </row>
    <row r="17" spans="1:6">
      <c r="A17" s="461" t="s">
        <v>974</v>
      </c>
      <c r="B17" s="446"/>
      <c r="C17" s="446"/>
      <c r="D17" s="460" t="s">
        <v>973</v>
      </c>
      <c r="E17" s="446"/>
      <c r="F17" s="446"/>
    </row>
    <row r="18" spans="1:6">
      <c r="A18" s="461" t="s">
        <v>972</v>
      </c>
      <c r="B18" s="446"/>
      <c r="C18" s="446"/>
      <c r="D18" s="457" t="s">
        <v>971</v>
      </c>
      <c r="E18" s="446">
        <f>SUM(E19:E21)</f>
        <v>0</v>
      </c>
      <c r="F18" s="446">
        <f>SUM(F19:F21)</f>
        <v>0</v>
      </c>
    </row>
    <row r="19" spans="1:6">
      <c r="A19" s="461" t="s">
        <v>970</v>
      </c>
      <c r="B19" s="446"/>
      <c r="C19" s="446"/>
      <c r="D19" s="460" t="s">
        <v>969</v>
      </c>
      <c r="E19" s="446"/>
      <c r="F19" s="446"/>
    </row>
    <row r="20" spans="1:6">
      <c r="A20" s="461" t="s">
        <v>968</v>
      </c>
      <c r="B20" s="446"/>
      <c r="C20" s="446"/>
      <c r="D20" s="460" t="s">
        <v>967</v>
      </c>
      <c r="E20" s="446"/>
      <c r="F20" s="446"/>
    </row>
    <row r="21" spans="1:6">
      <c r="A21" s="461" t="s">
        <v>966</v>
      </c>
      <c r="B21" s="446"/>
      <c r="C21" s="446"/>
      <c r="D21" s="460" t="s">
        <v>965</v>
      </c>
      <c r="E21" s="446"/>
      <c r="F21" s="446"/>
    </row>
    <row r="22" spans="1:6">
      <c r="A22" s="461" t="s">
        <v>964</v>
      </c>
      <c r="B22" s="446"/>
      <c r="C22" s="446"/>
      <c r="D22" s="457" t="s">
        <v>963</v>
      </c>
      <c r="E22" s="446">
        <f>SUM(E23:E24)</f>
        <v>0</v>
      </c>
      <c r="F22" s="446">
        <f>SUM(F23:F24)</f>
        <v>0</v>
      </c>
    </row>
    <row r="23" spans="1:6">
      <c r="A23" s="461" t="s">
        <v>962</v>
      </c>
      <c r="B23" s="446"/>
      <c r="C23" s="446"/>
      <c r="D23" s="460" t="s">
        <v>961</v>
      </c>
      <c r="E23" s="446"/>
      <c r="F23" s="446"/>
    </row>
    <row r="24" spans="1:6">
      <c r="A24" s="458" t="s">
        <v>960</v>
      </c>
      <c r="B24" s="446">
        <f>SUM(B25:B29)</f>
        <v>0</v>
      </c>
      <c r="C24" s="446">
        <f>SUM(C25:C29)</f>
        <v>0</v>
      </c>
      <c r="D24" s="460" t="s">
        <v>959</v>
      </c>
      <c r="E24" s="446"/>
      <c r="F24" s="446"/>
    </row>
    <row r="25" spans="1:6">
      <c r="A25" s="461" t="s">
        <v>958</v>
      </c>
      <c r="B25" s="446"/>
      <c r="C25" s="446"/>
      <c r="D25" s="457" t="s">
        <v>957</v>
      </c>
      <c r="E25" s="446">
        <v>0</v>
      </c>
      <c r="F25" s="446">
        <v>0</v>
      </c>
    </row>
    <row r="26" spans="1:6">
      <c r="A26" s="461" t="s">
        <v>956</v>
      </c>
      <c r="B26" s="446"/>
      <c r="C26" s="446"/>
      <c r="D26" s="457" t="s">
        <v>955</v>
      </c>
      <c r="E26" s="446">
        <f>SUM(E27:E29)</f>
        <v>0</v>
      </c>
      <c r="F26" s="446">
        <f>SUM(F27:F29)</f>
        <v>0</v>
      </c>
    </row>
    <row r="27" spans="1:6">
      <c r="A27" s="461" t="s">
        <v>954</v>
      </c>
      <c r="B27" s="446"/>
      <c r="C27" s="446"/>
      <c r="D27" s="460" t="s">
        <v>953</v>
      </c>
      <c r="E27" s="446"/>
      <c r="F27" s="446"/>
    </row>
    <row r="28" spans="1:6">
      <c r="A28" s="461" t="s">
        <v>952</v>
      </c>
      <c r="B28" s="446"/>
      <c r="C28" s="446"/>
      <c r="D28" s="460" t="s">
        <v>951</v>
      </c>
      <c r="E28" s="446"/>
      <c r="F28" s="446"/>
    </row>
    <row r="29" spans="1:6">
      <c r="A29" s="461" t="s">
        <v>950</v>
      </c>
      <c r="B29" s="446"/>
      <c r="C29" s="446"/>
      <c r="D29" s="460" t="s">
        <v>949</v>
      </c>
      <c r="E29" s="446"/>
      <c r="F29" s="446"/>
    </row>
    <row r="30" spans="1:6">
      <c r="A30" s="458" t="s">
        <v>948</v>
      </c>
      <c r="B30" s="446">
        <f>SUM(B31:B35)</f>
        <v>0</v>
      </c>
      <c r="C30" s="446">
        <f>SUM(C31:C35)</f>
        <v>0</v>
      </c>
      <c r="D30" s="457" t="s">
        <v>947</v>
      </c>
      <c r="E30" s="446">
        <f>SUM(E31:E36)</f>
        <v>0</v>
      </c>
      <c r="F30" s="446">
        <f>SUM(F31:F36)</f>
        <v>0</v>
      </c>
    </row>
    <row r="31" spans="1:6">
      <c r="A31" s="461" t="s">
        <v>946</v>
      </c>
      <c r="B31" s="446"/>
      <c r="C31" s="446"/>
      <c r="D31" s="460" t="s">
        <v>945</v>
      </c>
      <c r="E31" s="446"/>
      <c r="F31" s="446"/>
    </row>
    <row r="32" spans="1:6">
      <c r="A32" s="461" t="s">
        <v>944</v>
      </c>
      <c r="B32" s="446"/>
      <c r="C32" s="446"/>
      <c r="D32" s="460" t="s">
        <v>943</v>
      </c>
      <c r="E32" s="446"/>
      <c r="F32" s="446"/>
    </row>
    <row r="33" spans="1:6">
      <c r="A33" s="461" t="s">
        <v>942</v>
      </c>
      <c r="B33" s="446"/>
      <c r="C33" s="446"/>
      <c r="D33" s="460" t="s">
        <v>941</v>
      </c>
      <c r="E33" s="446"/>
      <c r="F33" s="446"/>
    </row>
    <row r="34" spans="1:6">
      <c r="A34" s="461" t="s">
        <v>940</v>
      </c>
      <c r="B34" s="446"/>
      <c r="C34" s="446"/>
      <c r="D34" s="460" t="s">
        <v>939</v>
      </c>
      <c r="E34" s="446"/>
      <c r="F34" s="446"/>
    </row>
    <row r="35" spans="1:6">
      <c r="A35" s="461" t="s">
        <v>938</v>
      </c>
      <c r="B35" s="446"/>
      <c r="C35" s="446"/>
      <c r="D35" s="460" t="s">
        <v>937</v>
      </c>
      <c r="E35" s="446"/>
      <c r="F35" s="446"/>
    </row>
    <row r="36" spans="1:6">
      <c r="A36" s="458" t="s">
        <v>936</v>
      </c>
      <c r="B36" s="446">
        <v>0</v>
      </c>
      <c r="C36" s="446">
        <v>0</v>
      </c>
      <c r="D36" s="460" t="s">
        <v>935</v>
      </c>
      <c r="E36" s="446"/>
      <c r="F36" s="446"/>
    </row>
    <row r="37" spans="1:6">
      <c r="A37" s="458" t="s">
        <v>934</v>
      </c>
      <c r="B37" s="446">
        <f>SUM(B38:B39)</f>
        <v>0</v>
      </c>
      <c r="C37" s="446">
        <f>SUM(C38:C39)</f>
        <v>0</v>
      </c>
      <c r="D37" s="457" t="s">
        <v>933</v>
      </c>
      <c r="E37" s="446">
        <f>SUM(E38:E40)</f>
        <v>0</v>
      </c>
      <c r="F37" s="446">
        <f>SUM(F38:F40)</f>
        <v>0</v>
      </c>
    </row>
    <row r="38" spans="1:6">
      <c r="A38" s="461" t="s">
        <v>932</v>
      </c>
      <c r="B38" s="446"/>
      <c r="C38" s="446"/>
      <c r="D38" s="460" t="s">
        <v>931</v>
      </c>
      <c r="E38" s="446"/>
      <c r="F38" s="446"/>
    </row>
    <row r="39" spans="1:6">
      <c r="A39" s="461" t="s">
        <v>930</v>
      </c>
      <c r="B39" s="446"/>
      <c r="C39" s="446"/>
      <c r="D39" s="460" t="s">
        <v>929</v>
      </c>
      <c r="E39" s="446"/>
      <c r="F39" s="446"/>
    </row>
    <row r="40" spans="1:6">
      <c r="A40" s="458" t="s">
        <v>928</v>
      </c>
      <c r="B40" s="446">
        <f>SUM(B41:B44)</f>
        <v>0</v>
      </c>
      <c r="C40" s="446">
        <f>SUM(C41:C44)</f>
        <v>0</v>
      </c>
      <c r="D40" s="460" t="s">
        <v>927</v>
      </c>
      <c r="E40" s="446"/>
      <c r="F40" s="446"/>
    </row>
    <row r="41" spans="1:6">
      <c r="A41" s="461" t="s">
        <v>926</v>
      </c>
      <c r="B41" s="446"/>
      <c r="C41" s="446"/>
      <c r="D41" s="457" t="s">
        <v>925</v>
      </c>
      <c r="E41" s="446">
        <f>SUM(E42:E44)</f>
        <v>0</v>
      </c>
      <c r="F41" s="446">
        <f>SUM(F42:F44)</f>
        <v>0</v>
      </c>
    </row>
    <row r="42" spans="1:6">
      <c r="A42" s="461" t="s">
        <v>924</v>
      </c>
      <c r="B42" s="446"/>
      <c r="C42" s="446"/>
      <c r="D42" s="460" t="s">
        <v>923</v>
      </c>
      <c r="E42" s="446"/>
      <c r="F42" s="446"/>
    </row>
    <row r="43" spans="1:6">
      <c r="A43" s="461" t="s">
        <v>922</v>
      </c>
      <c r="B43" s="446"/>
      <c r="C43" s="446"/>
      <c r="D43" s="460" t="s">
        <v>921</v>
      </c>
      <c r="E43" s="446"/>
      <c r="F43" s="446"/>
    </row>
    <row r="44" spans="1:6">
      <c r="A44" s="461" t="s">
        <v>920</v>
      </c>
      <c r="B44" s="446"/>
      <c r="C44" s="446"/>
      <c r="D44" s="460" t="s">
        <v>919</v>
      </c>
      <c r="E44" s="446"/>
      <c r="F44" s="446"/>
    </row>
    <row r="45" spans="1:6">
      <c r="A45" s="456"/>
      <c r="B45" s="446"/>
      <c r="C45" s="446"/>
      <c r="D45" s="459"/>
      <c r="E45" s="446"/>
      <c r="F45" s="446"/>
    </row>
    <row r="46" spans="1:6">
      <c r="A46" s="458" t="s">
        <v>918</v>
      </c>
      <c r="B46" s="446">
        <f>B8+B16+B24+B30+B36+B37+B40</f>
        <v>0</v>
      </c>
      <c r="C46" s="446">
        <f>C8+C16+C24+C30+C36+C37+C40</f>
        <v>0</v>
      </c>
      <c r="D46" s="457" t="s">
        <v>917</v>
      </c>
      <c r="E46" s="446">
        <f>+E8+E18+E22+E25+E26+E30+E37+E41</f>
        <v>0</v>
      </c>
      <c r="F46" s="446">
        <f>+F8+F18+F22+F25+F26+F30+F37+F41</f>
        <v>0</v>
      </c>
    </row>
    <row r="47" spans="1:6">
      <c r="A47" s="456"/>
      <c r="B47" s="446"/>
      <c r="C47" s="446"/>
      <c r="D47" s="455"/>
      <c r="E47" s="446"/>
      <c r="F47" s="446"/>
    </row>
    <row r="48" spans="1:6">
      <c r="A48" s="454" t="s">
        <v>38</v>
      </c>
      <c r="B48" s="446"/>
      <c r="C48" s="446"/>
      <c r="D48" s="452" t="s">
        <v>39</v>
      </c>
      <c r="E48" s="446"/>
      <c r="F48" s="446"/>
    </row>
    <row r="49" spans="1:6">
      <c r="A49" s="453" t="s">
        <v>916</v>
      </c>
      <c r="B49" s="446"/>
      <c r="C49" s="446"/>
      <c r="D49" s="450" t="s">
        <v>915</v>
      </c>
      <c r="E49" s="446"/>
      <c r="F49" s="446"/>
    </row>
    <row r="50" spans="1:6">
      <c r="A50" s="453" t="s">
        <v>914</v>
      </c>
      <c r="B50" s="446"/>
      <c r="C50" s="446"/>
      <c r="D50" s="450" t="s">
        <v>913</v>
      </c>
      <c r="E50" s="446"/>
      <c r="F50" s="446"/>
    </row>
    <row r="51" spans="1:6">
      <c r="A51" s="453" t="s">
        <v>912</v>
      </c>
      <c r="B51" s="446"/>
      <c r="C51" s="446"/>
      <c r="D51" s="450" t="s">
        <v>911</v>
      </c>
      <c r="E51" s="446"/>
      <c r="F51" s="446"/>
    </row>
    <row r="52" spans="1:6">
      <c r="A52" s="453" t="s">
        <v>910</v>
      </c>
      <c r="B52" s="446"/>
      <c r="C52" s="446"/>
      <c r="D52" s="450" t="s">
        <v>909</v>
      </c>
      <c r="E52" s="446"/>
      <c r="F52" s="446"/>
    </row>
    <row r="53" spans="1:6">
      <c r="A53" s="453" t="s">
        <v>908</v>
      </c>
      <c r="B53" s="446"/>
      <c r="C53" s="446"/>
      <c r="D53" s="450" t="s">
        <v>907</v>
      </c>
      <c r="E53" s="446"/>
      <c r="F53" s="446"/>
    </row>
    <row r="54" spans="1:6">
      <c r="A54" s="453" t="s">
        <v>906</v>
      </c>
      <c r="B54" s="446"/>
      <c r="C54" s="446"/>
      <c r="D54" s="450" t="s">
        <v>905</v>
      </c>
      <c r="E54" s="446"/>
      <c r="F54" s="446"/>
    </row>
    <row r="55" spans="1:6">
      <c r="A55" s="453" t="s">
        <v>904</v>
      </c>
      <c r="B55" s="446"/>
      <c r="C55" s="446"/>
      <c r="D55" s="449"/>
      <c r="E55" s="446"/>
      <c r="F55" s="446"/>
    </row>
    <row r="56" spans="1:6">
      <c r="A56" s="453" t="s">
        <v>903</v>
      </c>
      <c r="B56" s="446"/>
      <c r="C56" s="446"/>
      <c r="D56" s="449" t="s">
        <v>902</v>
      </c>
      <c r="E56" s="446">
        <f>SUM(E49:E54)</f>
        <v>0</v>
      </c>
      <c r="F56" s="446">
        <f>SUM(F49:F54)</f>
        <v>0</v>
      </c>
    </row>
    <row r="57" spans="1:6">
      <c r="A57" s="453" t="s">
        <v>901</v>
      </c>
      <c r="B57" s="446"/>
      <c r="C57" s="446"/>
      <c r="D57" s="452"/>
      <c r="E57" s="446"/>
      <c r="F57" s="446"/>
    </row>
    <row r="58" spans="1:6">
      <c r="A58" s="448"/>
      <c r="B58" s="446"/>
      <c r="C58" s="446"/>
      <c r="D58" s="449" t="s">
        <v>900</v>
      </c>
      <c r="E58" s="446">
        <f>E46+E56</f>
        <v>0</v>
      </c>
      <c r="F58" s="446">
        <f>F46+F56</f>
        <v>0</v>
      </c>
    </row>
    <row r="59" spans="1:6">
      <c r="A59" s="451" t="s">
        <v>899</v>
      </c>
      <c r="B59" s="446">
        <f>SUM(B49:B57)</f>
        <v>0</v>
      </c>
      <c r="C59" s="446">
        <f>SUM(C49:C57)</f>
        <v>0</v>
      </c>
      <c r="D59" s="450"/>
      <c r="E59" s="446"/>
      <c r="F59" s="446"/>
    </row>
    <row r="60" spans="1:6">
      <c r="A60" s="448"/>
      <c r="B60" s="446"/>
      <c r="C60" s="446"/>
      <c r="D60" s="449" t="s">
        <v>898</v>
      </c>
      <c r="E60" s="446"/>
      <c r="F60" s="446"/>
    </row>
    <row r="61" spans="1:6">
      <c r="A61" s="451" t="s">
        <v>897</v>
      </c>
      <c r="B61" s="446">
        <f>B46+B59</f>
        <v>0</v>
      </c>
      <c r="C61" s="446">
        <f>C46+C59</f>
        <v>0</v>
      </c>
      <c r="D61" s="449"/>
      <c r="E61" s="446"/>
      <c r="F61" s="446"/>
    </row>
    <row r="62" spans="1:6">
      <c r="A62" s="448"/>
      <c r="B62" s="446"/>
      <c r="C62" s="446"/>
      <c r="D62" s="449" t="s">
        <v>896</v>
      </c>
      <c r="E62" s="446">
        <f>E63+E64+E65</f>
        <v>0</v>
      </c>
      <c r="F62" s="446">
        <f>F63+F64+F65</f>
        <v>0</v>
      </c>
    </row>
    <row r="63" spans="1:6">
      <c r="A63" s="448"/>
      <c r="B63" s="446"/>
      <c r="C63" s="446"/>
      <c r="D63" s="450" t="s">
        <v>895</v>
      </c>
      <c r="E63" s="446"/>
      <c r="F63" s="446"/>
    </row>
    <row r="64" spans="1:6">
      <c r="A64" s="448"/>
      <c r="B64" s="446"/>
      <c r="C64" s="446"/>
      <c r="D64" s="450" t="s">
        <v>894</v>
      </c>
      <c r="E64" s="446"/>
      <c r="F64" s="446"/>
    </row>
    <row r="65" spans="1:6">
      <c r="A65" s="448"/>
      <c r="B65" s="446"/>
      <c r="C65" s="446"/>
      <c r="D65" s="450" t="s">
        <v>893</v>
      </c>
      <c r="E65" s="446"/>
      <c r="F65" s="446"/>
    </row>
    <row r="66" spans="1:6">
      <c r="A66" s="448"/>
      <c r="B66" s="446"/>
      <c r="C66" s="446"/>
      <c r="D66" s="450"/>
      <c r="E66" s="446"/>
      <c r="F66" s="446"/>
    </row>
    <row r="67" spans="1:6">
      <c r="A67" s="448"/>
      <c r="B67" s="446"/>
      <c r="C67" s="446"/>
      <c r="D67" s="449" t="s">
        <v>892</v>
      </c>
      <c r="E67" s="446">
        <f>SUM(E68:E72)</f>
        <v>0</v>
      </c>
      <c r="F67" s="446">
        <f>SUM(F68:F72)</f>
        <v>0</v>
      </c>
    </row>
    <row r="68" spans="1:6">
      <c r="A68" s="448"/>
      <c r="B68" s="446"/>
      <c r="C68" s="446"/>
      <c r="D68" s="450" t="s">
        <v>891</v>
      </c>
      <c r="E68" s="446"/>
      <c r="F68" s="446"/>
    </row>
    <row r="69" spans="1:6">
      <c r="A69" s="448"/>
      <c r="B69" s="446"/>
      <c r="C69" s="446"/>
      <c r="D69" s="450" t="s">
        <v>890</v>
      </c>
      <c r="E69" s="446"/>
      <c r="F69" s="446"/>
    </row>
    <row r="70" spans="1:6">
      <c r="A70" s="448"/>
      <c r="B70" s="446"/>
      <c r="C70" s="446"/>
      <c r="D70" s="450" t="s">
        <v>889</v>
      </c>
      <c r="E70" s="446"/>
      <c r="F70" s="446"/>
    </row>
    <row r="71" spans="1:6">
      <c r="A71" s="448"/>
      <c r="B71" s="446"/>
      <c r="C71" s="446"/>
      <c r="D71" s="450" t="s">
        <v>888</v>
      </c>
      <c r="E71" s="446"/>
      <c r="F71" s="446"/>
    </row>
    <row r="72" spans="1:6">
      <c r="A72" s="448"/>
      <c r="B72" s="446"/>
      <c r="C72" s="446"/>
      <c r="D72" s="450" t="s">
        <v>887</v>
      </c>
      <c r="E72" s="446"/>
      <c r="F72" s="446"/>
    </row>
    <row r="73" spans="1:6">
      <c r="A73" s="448"/>
      <c r="B73" s="446"/>
      <c r="C73" s="446"/>
      <c r="D73" s="450"/>
      <c r="E73" s="446"/>
      <c r="F73" s="446"/>
    </row>
    <row r="74" spans="1:6" ht="22.5">
      <c r="A74" s="448"/>
      <c r="B74" s="446"/>
      <c r="C74" s="446"/>
      <c r="D74" s="449" t="s">
        <v>886</v>
      </c>
      <c r="E74" s="446">
        <f>E75+E76</f>
        <v>0</v>
      </c>
      <c r="F74" s="446">
        <f>F75+F76</f>
        <v>0</v>
      </c>
    </row>
    <row r="75" spans="1:6">
      <c r="A75" s="448"/>
      <c r="B75" s="446"/>
      <c r="C75" s="446"/>
      <c r="D75" s="450" t="s">
        <v>885</v>
      </c>
      <c r="E75" s="446"/>
      <c r="F75" s="446"/>
    </row>
    <row r="76" spans="1:6">
      <c r="A76" s="448"/>
      <c r="B76" s="446"/>
      <c r="C76" s="446"/>
      <c r="D76" s="450" t="s">
        <v>884</v>
      </c>
      <c r="E76" s="446"/>
      <c r="F76" s="446"/>
    </row>
    <row r="77" spans="1:6">
      <c r="A77" s="448"/>
      <c r="B77" s="446"/>
      <c r="C77" s="446"/>
      <c r="D77" s="450"/>
      <c r="E77" s="446"/>
      <c r="F77" s="446"/>
    </row>
    <row r="78" spans="1:6">
      <c r="A78" s="448"/>
      <c r="B78" s="446"/>
      <c r="C78" s="446"/>
      <c r="D78" s="449" t="s">
        <v>883</v>
      </c>
      <c r="E78" s="446">
        <f>E62+E67+E74</f>
        <v>0</v>
      </c>
      <c r="F78" s="446">
        <f>F62+F67+F74</f>
        <v>0</v>
      </c>
    </row>
    <row r="79" spans="1:6">
      <c r="A79" s="448"/>
      <c r="B79" s="446"/>
      <c r="C79" s="446"/>
      <c r="D79" s="450"/>
      <c r="E79" s="446"/>
      <c r="F79" s="446"/>
    </row>
    <row r="80" spans="1:6">
      <c r="A80" s="448"/>
      <c r="B80" s="446"/>
      <c r="C80" s="446"/>
      <c r="D80" s="449" t="s">
        <v>882</v>
      </c>
      <c r="E80" s="446">
        <f>E58+E78</f>
        <v>0</v>
      </c>
      <c r="F80" s="446">
        <f>F58+F78</f>
        <v>0</v>
      </c>
    </row>
    <row r="81" spans="1:8">
      <c r="A81" s="448"/>
      <c r="B81" s="446"/>
      <c r="C81" s="446"/>
      <c r="D81" s="447"/>
      <c r="E81" s="446"/>
      <c r="F81" s="446"/>
    </row>
    <row r="82" spans="1:8">
      <c r="A82" s="448"/>
      <c r="B82" s="446"/>
      <c r="C82" s="446"/>
      <c r="D82" s="447"/>
      <c r="E82" s="446"/>
      <c r="F82" s="446"/>
    </row>
    <row r="83" spans="1:8">
      <c r="A83" s="448"/>
      <c r="B83" s="446"/>
      <c r="C83" s="446"/>
      <c r="D83" s="447"/>
      <c r="E83" s="446"/>
      <c r="F83" s="446"/>
    </row>
    <row r="84" spans="1:8" ht="15.75" thickBot="1">
      <c r="A84" s="445"/>
      <c r="B84" s="443"/>
      <c r="C84" s="443"/>
      <c r="D84" s="444"/>
      <c r="E84" s="443"/>
      <c r="F84" s="443"/>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row r="91" spans="1:8">
      <c r="A91" s="644"/>
      <c r="B91" s="644"/>
      <c r="C91" s="644"/>
      <c r="D91" s="644"/>
      <c r="E91" s="644"/>
      <c r="F91" s="644"/>
      <c r="G91" s="644"/>
      <c r="H91" s="644"/>
    </row>
    <row r="92" spans="1:8">
      <c r="A92" s="644"/>
      <c r="B92" s="644"/>
      <c r="C92" s="644"/>
      <c r="D92" s="644"/>
      <c r="E92" s="644"/>
      <c r="F92" s="644"/>
      <c r="G92" s="644"/>
      <c r="H92" s="644"/>
    </row>
    <row r="93" spans="1:8">
      <c r="A93" s="644"/>
      <c r="B93" s="644"/>
      <c r="C93" s="644"/>
      <c r="D93" s="644"/>
      <c r="E93" s="644"/>
      <c r="F93" s="644"/>
      <c r="G93" s="644"/>
      <c r="H93" s="644"/>
    </row>
    <row r="94" spans="1:8">
      <c r="A94" s="644"/>
      <c r="B94" s="644"/>
      <c r="C94" s="644"/>
      <c r="D94" s="644"/>
      <c r="E94" s="644"/>
      <c r="F94" s="644"/>
      <c r="G94" s="644"/>
      <c r="H94" s="644"/>
    </row>
    <row r="95" spans="1:8">
      <c r="A95" s="644"/>
      <c r="B95" s="644"/>
      <c r="C95" s="644"/>
      <c r="D95" s="644"/>
      <c r="E95" s="644"/>
      <c r="F95" s="644"/>
      <c r="G95" s="644"/>
      <c r="H95" s="644"/>
    </row>
  </sheetData>
  <mergeCells count="4">
    <mergeCell ref="A1:F1"/>
    <mergeCell ref="A2:F2"/>
    <mergeCell ref="A3:F3"/>
    <mergeCell ref="A4:F4"/>
  </mergeCells>
  <pageMargins left="0.70866141732283472" right="0.70866141732283472" top="0.74803149606299213" bottom="0.74803149606299213" header="0.31496062992125984" footer="0.31496062992125984"/>
  <pageSetup scale="64" fitToHeight="0" orientation="landscape" r:id="rId1"/>
  <headerFooter>
    <oddHeader>&amp;R&amp;"Arial,Normal"&amp;10LDF-1</oddHeader>
    <oddFooter>&amp;C“Bajo protesta de decir verdad declaramos que los Estados Financieros y sus notas, son razonablemente correctos y son responsabilidad del emisor”&amp;R&amp;"Arial,Normal"&amp;10&amp;P/&amp;N</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selection activeCell="H42" sqref="A1:H42"/>
    </sheetView>
  </sheetViews>
  <sheetFormatPr baseColWidth="10" defaultRowHeight="15"/>
  <cols>
    <col min="1" max="1" width="30.85546875" customWidth="1"/>
    <col min="2" max="8" width="17.7109375" customWidth="1"/>
  </cols>
  <sheetData>
    <row r="1" spans="1:8">
      <c r="A1" s="1052" t="s">
        <v>1043</v>
      </c>
      <c r="B1" s="1053"/>
      <c r="C1" s="1053"/>
      <c r="D1" s="1053"/>
      <c r="E1" s="1053"/>
      <c r="F1" s="1053"/>
      <c r="G1" s="1053"/>
      <c r="H1" s="1054"/>
    </row>
    <row r="2" spans="1:8">
      <c r="A2" s="1055" t="s">
        <v>1042</v>
      </c>
      <c r="B2" s="1056"/>
      <c r="C2" s="1056"/>
      <c r="D2" s="1056"/>
      <c r="E2" s="1056"/>
      <c r="F2" s="1056"/>
      <c r="G2" s="1056"/>
      <c r="H2" s="1057"/>
    </row>
    <row r="3" spans="1:8">
      <c r="A3" s="1055" t="s">
        <v>1041</v>
      </c>
      <c r="B3" s="1056"/>
      <c r="C3" s="1056"/>
      <c r="D3" s="1056"/>
      <c r="E3" s="1056"/>
      <c r="F3" s="1056"/>
      <c r="G3" s="1056"/>
      <c r="H3" s="1057"/>
    </row>
    <row r="4" spans="1:8" ht="15.75" thickBot="1">
      <c r="A4" s="1058" t="s">
        <v>996</v>
      </c>
      <c r="B4" s="1059"/>
      <c r="C4" s="1059"/>
      <c r="D4" s="1059"/>
      <c r="E4" s="1059"/>
      <c r="F4" s="1059"/>
      <c r="G4" s="1059"/>
      <c r="H4" s="1060"/>
    </row>
    <row r="5" spans="1:8" s="491" customFormat="1" ht="55.5" customHeight="1" thickBot="1">
      <c r="A5" s="494" t="s">
        <v>1040</v>
      </c>
      <c r="B5" s="492" t="s">
        <v>1039</v>
      </c>
      <c r="C5" s="492" t="s">
        <v>1038</v>
      </c>
      <c r="D5" s="492" t="s">
        <v>1037</v>
      </c>
      <c r="E5" s="492" t="s">
        <v>1036</v>
      </c>
      <c r="F5" s="493" t="s">
        <v>1035</v>
      </c>
      <c r="G5" s="492" t="s">
        <v>1034</v>
      </c>
      <c r="H5" s="492" t="s">
        <v>1033</v>
      </c>
    </row>
    <row r="6" spans="1:8">
      <c r="A6" s="490"/>
      <c r="B6" s="489"/>
      <c r="C6" s="487"/>
      <c r="D6" s="487"/>
      <c r="E6" s="487"/>
      <c r="F6" s="487"/>
      <c r="G6" s="487"/>
      <c r="H6" s="487"/>
    </row>
    <row r="7" spans="1:8" ht="15" customHeight="1">
      <c r="A7" s="475" t="s">
        <v>1032</v>
      </c>
      <c r="B7" s="485">
        <f>B8+B12</f>
        <v>0</v>
      </c>
      <c r="C7" s="485">
        <f>C8+C12</f>
        <v>0</v>
      </c>
      <c r="D7" s="485">
        <f>D8+D12</f>
        <v>0</v>
      </c>
      <c r="E7" s="485">
        <f>E8+E12</f>
        <v>0</v>
      </c>
      <c r="F7" s="474">
        <f t="shared" ref="F7:F15" si="0">B7+C7+D7+E7</f>
        <v>0</v>
      </c>
      <c r="G7" s="484"/>
      <c r="H7" s="484"/>
    </row>
    <row r="8" spans="1:8" ht="15" customHeight="1">
      <c r="A8" s="475" t="s">
        <v>1031</v>
      </c>
      <c r="B8" s="485">
        <f>B9+B10+B11</f>
        <v>0</v>
      </c>
      <c r="C8" s="485">
        <f>C9+C10+C11</f>
        <v>0</v>
      </c>
      <c r="D8" s="485">
        <f>D9+D10+D11</f>
        <v>0</v>
      </c>
      <c r="E8" s="485">
        <f>E9+E10+E11</f>
        <v>0</v>
      </c>
      <c r="F8" s="474">
        <f t="shared" si="0"/>
        <v>0</v>
      </c>
      <c r="G8" s="487"/>
      <c r="H8" s="487"/>
    </row>
    <row r="9" spans="1:8">
      <c r="A9" s="486" t="s">
        <v>1030</v>
      </c>
      <c r="B9" s="485"/>
      <c r="C9" s="485"/>
      <c r="D9" s="485"/>
      <c r="E9" s="485"/>
      <c r="F9" s="474">
        <f t="shared" si="0"/>
        <v>0</v>
      </c>
      <c r="G9" s="487"/>
      <c r="H9" s="487"/>
    </row>
    <row r="10" spans="1:8">
      <c r="A10" s="486" t="s">
        <v>1029</v>
      </c>
      <c r="B10" s="485"/>
      <c r="C10" s="485"/>
      <c r="D10" s="485"/>
      <c r="E10" s="485"/>
      <c r="F10" s="474">
        <f t="shared" si="0"/>
        <v>0</v>
      </c>
      <c r="G10" s="474"/>
      <c r="H10" s="474"/>
    </row>
    <row r="11" spans="1:8">
      <c r="A11" s="486" t="s">
        <v>1028</v>
      </c>
      <c r="B11" s="485"/>
      <c r="C11" s="485"/>
      <c r="D11" s="485"/>
      <c r="E11" s="485"/>
      <c r="F11" s="474">
        <f t="shared" si="0"/>
        <v>0</v>
      </c>
      <c r="G11" s="474"/>
      <c r="H11" s="474"/>
    </row>
    <row r="12" spans="1:8" ht="15" customHeight="1">
      <c r="A12" s="475" t="s">
        <v>1027</v>
      </c>
      <c r="B12" s="485">
        <f>B13+B14+B15</f>
        <v>0</v>
      </c>
      <c r="C12" s="485">
        <f>C13+C14+C15</f>
        <v>0</v>
      </c>
      <c r="D12" s="485">
        <f>D13+D14+D15</f>
        <v>0</v>
      </c>
      <c r="E12" s="485">
        <f>E13+E14+E15</f>
        <v>0</v>
      </c>
      <c r="F12" s="474">
        <f t="shared" si="0"/>
        <v>0</v>
      </c>
      <c r="G12" s="487"/>
      <c r="H12" s="487"/>
    </row>
    <row r="13" spans="1:8">
      <c r="A13" s="486" t="s">
        <v>1026</v>
      </c>
      <c r="B13" s="485"/>
      <c r="C13" s="487"/>
      <c r="D13" s="487"/>
      <c r="E13" s="487"/>
      <c r="F13" s="474">
        <f t="shared" si="0"/>
        <v>0</v>
      </c>
      <c r="G13" s="487"/>
      <c r="H13" s="487"/>
    </row>
    <row r="14" spans="1:8">
      <c r="A14" s="486" t="s">
        <v>1025</v>
      </c>
      <c r="B14" s="485"/>
      <c r="C14" s="474"/>
      <c r="D14" s="474"/>
      <c r="E14" s="474"/>
      <c r="F14" s="474">
        <f t="shared" si="0"/>
        <v>0</v>
      </c>
      <c r="G14" s="474"/>
      <c r="H14" s="474"/>
    </row>
    <row r="15" spans="1:8">
      <c r="A15" s="486" t="s">
        <v>1024</v>
      </c>
      <c r="B15" s="485"/>
      <c r="C15" s="474"/>
      <c r="D15" s="474"/>
      <c r="E15" s="474"/>
      <c r="F15" s="474">
        <f t="shared" si="0"/>
        <v>0</v>
      </c>
      <c r="G15" s="474"/>
      <c r="H15" s="474"/>
    </row>
    <row r="16" spans="1:8" ht="15" customHeight="1">
      <c r="A16" s="475" t="s">
        <v>1023</v>
      </c>
      <c r="B16" s="485"/>
      <c r="C16" s="488"/>
      <c r="D16" s="488"/>
      <c r="E16" s="488"/>
      <c r="F16" s="474"/>
      <c r="G16" s="488"/>
      <c r="H16" s="488"/>
    </row>
    <row r="17" spans="1:8">
      <c r="A17" s="486"/>
      <c r="B17" s="485"/>
      <c r="C17" s="474"/>
      <c r="D17" s="474"/>
      <c r="E17" s="474"/>
      <c r="F17" s="474"/>
      <c r="G17" s="474"/>
      <c r="H17" s="474"/>
    </row>
    <row r="18" spans="1:8" ht="22.5">
      <c r="A18" s="475" t="s">
        <v>1022</v>
      </c>
      <c r="B18" s="485">
        <f>B7+B16</f>
        <v>0</v>
      </c>
      <c r="C18" s="485">
        <f>C7+C16</f>
        <v>0</v>
      </c>
      <c r="D18" s="485">
        <f>D7+D16</f>
        <v>0</v>
      </c>
      <c r="E18" s="485">
        <f>E7+E16</f>
        <v>0</v>
      </c>
      <c r="F18" s="485">
        <f>F7+F16</f>
        <v>0</v>
      </c>
      <c r="G18" s="487"/>
      <c r="H18" s="487"/>
    </row>
    <row r="19" spans="1:8">
      <c r="A19" s="475"/>
      <c r="B19" s="485"/>
      <c r="C19" s="487"/>
      <c r="D19" s="487"/>
      <c r="E19" s="487"/>
      <c r="F19" s="487"/>
      <c r="G19" s="487"/>
      <c r="H19" s="487"/>
    </row>
    <row r="20" spans="1:8" ht="16.5" customHeight="1">
      <c r="A20" s="475" t="s">
        <v>1021</v>
      </c>
      <c r="B20" s="485">
        <f>SUM(B21:B23)</f>
        <v>0</v>
      </c>
      <c r="C20" s="485">
        <f>SUM(C21:C23)</f>
        <v>0</v>
      </c>
      <c r="D20" s="485">
        <f>SUM(D21:D23)</f>
        <v>0</v>
      </c>
      <c r="E20" s="485">
        <f>SUM(E21:E23)</f>
        <v>0</v>
      </c>
      <c r="F20" s="487">
        <f>SUM(B20:E20)</f>
        <v>0</v>
      </c>
      <c r="G20" s="487"/>
      <c r="H20" s="487"/>
    </row>
    <row r="21" spans="1:8" ht="15" customHeight="1">
      <c r="A21" s="486" t="s">
        <v>1020</v>
      </c>
      <c r="B21" s="485"/>
      <c r="C21" s="484"/>
      <c r="D21" s="484"/>
      <c r="E21" s="484"/>
      <c r="F21" s="484"/>
      <c r="G21" s="484"/>
      <c r="H21" s="484"/>
    </row>
    <row r="22" spans="1:8" ht="15" customHeight="1">
      <c r="A22" s="486" t="s">
        <v>1019</v>
      </c>
      <c r="B22" s="485"/>
      <c r="C22" s="484"/>
      <c r="D22" s="484"/>
      <c r="E22" s="484"/>
      <c r="F22" s="484"/>
      <c r="G22" s="484"/>
      <c r="H22" s="484"/>
    </row>
    <row r="23" spans="1:8" ht="15" customHeight="1">
      <c r="A23" s="486" t="s">
        <v>1018</v>
      </c>
      <c r="B23" s="485"/>
      <c r="C23" s="484"/>
      <c r="D23" s="484"/>
      <c r="E23" s="484"/>
      <c r="F23" s="484"/>
      <c r="G23" s="484"/>
      <c r="H23" s="484"/>
    </row>
    <row r="24" spans="1:8">
      <c r="A24" s="483"/>
      <c r="B24" s="485"/>
      <c r="C24" s="484"/>
      <c r="D24" s="484"/>
      <c r="E24" s="484"/>
      <c r="F24" s="484"/>
      <c r="G24" s="484"/>
      <c r="H24" s="484"/>
    </row>
    <row r="25" spans="1:8" ht="22.5">
      <c r="A25" s="475" t="s">
        <v>1017</v>
      </c>
      <c r="B25" s="485">
        <f>SUM(B26:B28)</f>
        <v>0</v>
      </c>
      <c r="C25" s="485">
        <f>SUM(C26:C28)</f>
        <v>0</v>
      </c>
      <c r="D25" s="485">
        <f>SUM(D26:D28)</f>
        <v>0</v>
      </c>
      <c r="E25" s="485">
        <f>SUM(E26:E28)</f>
        <v>0</v>
      </c>
      <c r="F25" s="487">
        <f>SUM(B25:E25)</f>
        <v>0</v>
      </c>
      <c r="G25" s="484"/>
      <c r="H25" s="484"/>
    </row>
    <row r="26" spans="1:8" ht="15" customHeight="1">
      <c r="A26" s="486" t="s">
        <v>1016</v>
      </c>
      <c r="B26" s="485"/>
      <c r="C26" s="484"/>
      <c r="D26" s="484"/>
      <c r="E26" s="484"/>
      <c r="F26" s="484"/>
      <c r="G26" s="484"/>
      <c r="H26" s="484"/>
    </row>
    <row r="27" spans="1:8" ht="15" customHeight="1">
      <c r="A27" s="486" t="s">
        <v>1015</v>
      </c>
      <c r="B27" s="485"/>
      <c r="C27" s="484"/>
      <c r="D27" s="484"/>
      <c r="E27" s="484"/>
      <c r="F27" s="484"/>
      <c r="G27" s="484"/>
      <c r="H27" s="484"/>
    </row>
    <row r="28" spans="1:8" ht="15" customHeight="1">
      <c r="A28" s="486" t="s">
        <v>1014</v>
      </c>
      <c r="B28" s="485"/>
      <c r="C28" s="484"/>
      <c r="D28" s="484"/>
      <c r="E28" s="484"/>
      <c r="F28" s="484"/>
      <c r="G28" s="484"/>
      <c r="H28" s="484"/>
    </row>
    <row r="29" spans="1:8">
      <c r="A29" s="483"/>
      <c r="B29" s="482"/>
      <c r="C29" s="481"/>
      <c r="D29" s="481"/>
      <c r="E29" s="481"/>
      <c r="F29" s="481"/>
      <c r="G29" s="480"/>
      <c r="H29" s="480"/>
    </row>
    <row r="30" spans="1:8" ht="38.25" customHeight="1">
      <c r="A30" s="479" t="s">
        <v>1013</v>
      </c>
      <c r="B30" s="477" t="s">
        <v>1012</v>
      </c>
      <c r="C30" s="477" t="s">
        <v>1011</v>
      </c>
      <c r="D30" s="477" t="s">
        <v>1010</v>
      </c>
      <c r="E30" s="478" t="s">
        <v>1009</v>
      </c>
      <c r="F30" s="477" t="s">
        <v>1008</v>
      </c>
      <c r="G30" s="476"/>
      <c r="H30" s="473"/>
    </row>
    <row r="31" spans="1:8" ht="22.5">
      <c r="A31" s="475" t="s">
        <v>1007</v>
      </c>
      <c r="B31" s="474">
        <f>B32+B33+B34</f>
        <v>0</v>
      </c>
      <c r="C31" s="474"/>
      <c r="D31" s="474"/>
      <c r="E31" s="474"/>
      <c r="F31" s="474"/>
      <c r="G31" s="473"/>
      <c r="H31" s="473"/>
    </row>
    <row r="32" spans="1:8">
      <c r="A32" s="456" t="s">
        <v>1006</v>
      </c>
      <c r="B32" s="474"/>
      <c r="C32" s="474"/>
      <c r="D32" s="474"/>
      <c r="E32" s="474"/>
      <c r="F32" s="474"/>
      <c r="G32" s="473"/>
      <c r="H32" s="473"/>
    </row>
    <row r="33" spans="1:8">
      <c r="A33" s="456" t="s">
        <v>1005</v>
      </c>
      <c r="B33" s="474"/>
      <c r="C33" s="474"/>
      <c r="D33" s="474"/>
      <c r="E33" s="474"/>
      <c r="F33" s="474"/>
      <c r="G33" s="473"/>
      <c r="H33" s="473"/>
    </row>
    <row r="34" spans="1:8" ht="15.75" thickBot="1">
      <c r="A34" s="472" t="s">
        <v>1004</v>
      </c>
      <c r="B34" s="471"/>
      <c r="C34" s="471"/>
      <c r="D34" s="471"/>
      <c r="E34" s="471"/>
      <c r="F34" s="471"/>
      <c r="G34" s="470"/>
      <c r="H34" s="470"/>
    </row>
    <row r="36" spans="1:8" ht="41.25" customHeight="1">
      <c r="A36" s="469" t="s">
        <v>1003</v>
      </c>
      <c r="B36" s="1061" t="s">
        <v>1002</v>
      </c>
      <c r="C36" s="1061"/>
      <c r="D36" s="1061"/>
      <c r="E36" s="1061"/>
      <c r="F36" s="1061"/>
      <c r="G36" s="1061"/>
      <c r="H36" s="1061"/>
    </row>
    <row r="37" spans="1:8">
      <c r="A37" s="469" t="s">
        <v>1001</v>
      </c>
      <c r="B37" s="1061" t="s">
        <v>1000</v>
      </c>
      <c r="C37" s="1061"/>
      <c r="D37" s="1061"/>
      <c r="E37" s="1061"/>
      <c r="F37" s="1061"/>
      <c r="G37" s="1061"/>
      <c r="H37" s="1061"/>
    </row>
    <row r="39" spans="1:8">
      <c r="A39" s="644"/>
      <c r="B39" s="644"/>
      <c r="C39" s="644"/>
      <c r="D39" s="644"/>
      <c r="E39" s="644"/>
      <c r="F39" s="644"/>
      <c r="G39" s="644"/>
      <c r="H39" s="644"/>
    </row>
    <row r="40" spans="1:8">
      <c r="A40" s="644"/>
      <c r="B40" s="644"/>
      <c r="C40" s="644"/>
      <c r="D40" s="644"/>
      <c r="E40" s="644"/>
      <c r="F40" s="644"/>
      <c r="G40" s="644"/>
      <c r="H40" s="644"/>
    </row>
    <row r="41" spans="1:8">
      <c r="A41" s="644"/>
      <c r="B41" s="644"/>
      <c r="C41" s="644"/>
      <c r="D41" s="644"/>
      <c r="E41" s="644"/>
      <c r="F41" s="644"/>
      <c r="G41" s="644"/>
      <c r="H41" s="644"/>
    </row>
    <row r="42" spans="1:8">
      <c r="A42" s="644"/>
      <c r="B42" s="644"/>
      <c r="C42" s="644"/>
      <c r="D42" s="644"/>
      <c r="E42" s="644"/>
      <c r="F42" s="644"/>
      <c r="G42" s="644"/>
      <c r="H42" s="644"/>
    </row>
    <row r="43" spans="1:8">
      <c r="A43" s="644"/>
      <c r="B43" s="644"/>
      <c r="C43" s="644"/>
      <c r="D43" s="644"/>
      <c r="E43" s="644"/>
      <c r="F43" s="644"/>
      <c r="G43" s="644"/>
      <c r="H43" s="644"/>
    </row>
    <row r="44" spans="1:8">
      <c r="A44" s="644"/>
      <c r="B44" s="644"/>
      <c r="C44" s="644"/>
      <c r="D44" s="644"/>
      <c r="E44" s="644"/>
      <c r="F44" s="644"/>
      <c r="G44" s="644"/>
      <c r="H44" s="644"/>
    </row>
    <row r="45" spans="1:8">
      <c r="A45" s="644"/>
      <c r="B45" s="644"/>
      <c r="C45" s="644"/>
      <c r="D45" s="644"/>
      <c r="E45" s="644"/>
      <c r="F45" s="644"/>
      <c r="G45" s="644"/>
      <c r="H45" s="644"/>
    </row>
    <row r="46" spans="1:8">
      <c r="A46" s="644"/>
      <c r="B46" s="644"/>
      <c r="C46" s="644"/>
      <c r="D46" s="644"/>
      <c r="E46" s="644"/>
      <c r="F46" s="644"/>
      <c r="G46" s="644"/>
      <c r="H46" s="644"/>
    </row>
    <row r="47" spans="1:8">
      <c r="A47" s="644"/>
      <c r="B47" s="644"/>
      <c r="C47" s="644"/>
      <c r="D47" s="644"/>
      <c r="E47" s="644"/>
      <c r="F47" s="644"/>
      <c r="G47" s="644"/>
      <c r="H47" s="644"/>
    </row>
  </sheetData>
  <mergeCells count="6">
    <mergeCell ref="B37:H37"/>
    <mergeCell ref="B36:H36"/>
    <mergeCell ref="A1:H1"/>
    <mergeCell ref="A2:H2"/>
    <mergeCell ref="A3:H3"/>
    <mergeCell ref="A4:H4"/>
  </mergeCells>
  <printOptions horizontalCentered="1"/>
  <pageMargins left="0.70866141732283472" right="0.70866141732283472" top="0.74803149606299213" bottom="0.74803149606299213" header="0.51181102362204722" footer="0.51181102362204722"/>
  <pageSetup scale="64" orientation="landscape" r:id="rId1"/>
  <headerFooter>
    <oddHeader>&amp;R&amp;"Arial,Normal"&amp;10LDF-2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zoomScaleNormal="100" workbookViewId="0">
      <selection activeCell="H14" sqref="H14"/>
    </sheetView>
  </sheetViews>
  <sheetFormatPr baseColWidth="10" defaultColWidth="11.42578125" defaultRowHeight="12.75"/>
  <cols>
    <col min="1" max="1" width="5" style="63" customWidth="1"/>
    <col min="2" max="2" width="58.5703125" style="63" customWidth="1"/>
    <col min="3" max="3" width="12.28515625" style="63" customWidth="1"/>
    <col min="4" max="4" width="13.140625" style="64" customWidth="1"/>
    <col min="5" max="5" width="1.42578125" style="65" customWidth="1"/>
    <col min="6" max="6" width="14" style="64" customWidth="1"/>
    <col min="7" max="7" width="11.42578125" style="63"/>
    <col min="8" max="8" width="12.85546875" style="63" bestFit="1" customWidth="1"/>
    <col min="9" max="9" width="11.42578125" style="63"/>
    <col min="10" max="10" width="11.42578125" style="83"/>
    <col min="11" max="16384" width="11.42578125" style="63"/>
  </cols>
  <sheetData>
    <row r="1" spans="1:7" ht="4.5" customHeight="1">
      <c r="F1" s="66"/>
    </row>
    <row r="2" spans="1:7">
      <c r="F2" s="66"/>
    </row>
    <row r="3" spans="1:7" ht="15">
      <c r="B3" s="894" t="s">
        <v>1714</v>
      </c>
      <c r="C3" s="894"/>
      <c r="D3" s="894"/>
      <c r="E3" s="894"/>
      <c r="F3" s="894"/>
    </row>
    <row r="4" spans="1:7" ht="15">
      <c r="B4" s="894" t="s">
        <v>220</v>
      </c>
      <c r="C4" s="894"/>
      <c r="D4" s="894"/>
      <c r="E4" s="894"/>
      <c r="F4" s="894"/>
    </row>
    <row r="5" spans="1:7" ht="17.45" customHeight="1">
      <c r="B5" s="894" t="s">
        <v>221</v>
      </c>
      <c r="C5" s="894"/>
      <c r="D5" s="894"/>
      <c r="E5" s="894"/>
      <c r="F5" s="894"/>
    </row>
    <row r="6" spans="1:7" ht="17.45" customHeight="1">
      <c r="B6" s="896" t="s">
        <v>528</v>
      </c>
      <c r="C6" s="896"/>
      <c r="D6" s="896"/>
      <c r="E6" s="896"/>
      <c r="F6" s="896"/>
    </row>
    <row r="7" spans="1:7" ht="12" customHeight="1">
      <c r="B7" s="67"/>
      <c r="C7" s="67"/>
      <c r="D7" s="67"/>
      <c r="E7" s="68"/>
      <c r="F7" s="69"/>
    </row>
    <row r="8" spans="1:7" ht="12" customHeight="1">
      <c r="B8" s="67"/>
      <c r="C8" s="67"/>
      <c r="D8" s="67"/>
      <c r="E8" s="68"/>
      <c r="F8" s="69"/>
    </row>
    <row r="9" spans="1:7" ht="25.5">
      <c r="B9" s="69" t="s">
        <v>215</v>
      </c>
      <c r="C9" s="70"/>
      <c r="D9" s="441" t="s">
        <v>1339</v>
      </c>
      <c r="E9" s="37"/>
      <c r="F9" s="441" t="s">
        <v>1340</v>
      </c>
    </row>
    <row r="10" spans="1:7" ht="6" customHeight="1">
      <c r="C10" s="71"/>
      <c r="D10" s="72"/>
      <c r="E10" s="73"/>
      <c r="F10" s="72"/>
    </row>
    <row r="11" spans="1:7">
      <c r="A11" s="71" t="s">
        <v>224</v>
      </c>
      <c r="C11" s="74"/>
      <c r="D11" s="75"/>
      <c r="E11" s="75"/>
      <c r="F11" s="73"/>
      <c r="G11" s="76"/>
    </row>
    <row r="12" spans="1:7">
      <c r="A12" s="77" t="s">
        <v>225</v>
      </c>
      <c r="C12" s="78"/>
      <c r="D12" s="79"/>
      <c r="E12" s="75"/>
      <c r="F12" s="79"/>
      <c r="G12" s="76"/>
    </row>
    <row r="13" spans="1:7">
      <c r="B13" s="72" t="s">
        <v>226</v>
      </c>
      <c r="C13" s="78"/>
      <c r="D13" s="80"/>
      <c r="E13" s="80"/>
      <c r="F13" s="75"/>
      <c r="G13" s="76"/>
    </row>
    <row r="14" spans="1:7">
      <c r="B14" s="72" t="s">
        <v>227</v>
      </c>
      <c r="C14" s="81"/>
      <c r="D14" s="80"/>
      <c r="E14" s="80"/>
      <c r="F14" s="82"/>
    </row>
    <row r="15" spans="1:7">
      <c r="B15" s="70" t="s">
        <v>135</v>
      </c>
      <c r="C15" s="70"/>
      <c r="D15" s="80"/>
      <c r="E15" s="80"/>
      <c r="F15" s="82"/>
    </row>
    <row r="16" spans="1:7">
      <c r="B16" s="70" t="s">
        <v>137</v>
      </c>
      <c r="C16" s="70"/>
      <c r="D16" s="80"/>
      <c r="E16" s="80"/>
      <c r="F16" s="82"/>
    </row>
    <row r="17" spans="1:10">
      <c r="B17" s="70" t="s">
        <v>1341</v>
      </c>
      <c r="C17" s="70"/>
      <c r="D17" s="80"/>
      <c r="E17" s="80"/>
      <c r="F17" s="82"/>
    </row>
    <row r="18" spans="1:10">
      <c r="B18" s="70" t="s">
        <v>283</v>
      </c>
      <c r="C18" s="70"/>
      <c r="D18" s="80"/>
      <c r="E18" s="80"/>
      <c r="F18" s="82"/>
    </row>
    <row r="19" spans="1:10">
      <c r="B19" s="70" t="s">
        <v>141</v>
      </c>
      <c r="C19" s="70"/>
      <c r="D19" s="80"/>
      <c r="E19" s="80"/>
      <c r="F19" s="82"/>
    </row>
    <row r="20" spans="1:10" ht="25.5">
      <c r="B20" s="84" t="s">
        <v>1329</v>
      </c>
      <c r="C20" s="70"/>
      <c r="D20" s="80"/>
      <c r="E20" s="80"/>
      <c r="F20" s="82"/>
    </row>
    <row r="21" spans="1:10">
      <c r="B21" s="70" t="s">
        <v>1330</v>
      </c>
      <c r="C21" s="71"/>
      <c r="D21" s="80"/>
      <c r="E21" s="80"/>
      <c r="F21" s="75"/>
    </row>
    <row r="22" spans="1:10">
      <c r="B22" s="70" t="s">
        <v>228</v>
      </c>
      <c r="C22" s="70"/>
      <c r="D22" s="80"/>
      <c r="E22" s="80"/>
      <c r="F22" s="75"/>
    </row>
    <row r="23" spans="1:10" ht="9.75" customHeight="1">
      <c r="B23" s="85"/>
      <c r="C23" s="85"/>
      <c r="D23" s="72"/>
      <c r="E23" s="73"/>
      <c r="F23" s="82"/>
    </row>
    <row r="24" spans="1:10" s="64" customFormat="1">
      <c r="A24" s="77" t="s">
        <v>229</v>
      </c>
      <c r="C24" s="81"/>
      <c r="D24" s="79"/>
      <c r="E24" s="75"/>
      <c r="F24" s="79"/>
      <c r="J24" s="86"/>
    </row>
    <row r="25" spans="1:10">
      <c r="B25" s="87" t="s">
        <v>160</v>
      </c>
      <c r="C25" s="87"/>
      <c r="D25" s="80"/>
      <c r="E25" s="80"/>
      <c r="F25" s="82"/>
      <c r="G25" s="70"/>
      <c r="H25" s="70"/>
      <c r="I25" s="70"/>
    </row>
    <row r="26" spans="1:10">
      <c r="B26" s="87" t="s">
        <v>162</v>
      </c>
      <c r="C26" s="87"/>
      <c r="D26" s="80"/>
      <c r="E26" s="80"/>
      <c r="F26" s="82"/>
    </row>
    <row r="27" spans="1:10">
      <c r="B27" s="87" t="s">
        <v>164</v>
      </c>
      <c r="C27" s="87"/>
      <c r="D27" s="88"/>
      <c r="E27" s="88"/>
      <c r="F27" s="82"/>
    </row>
    <row r="28" spans="1:10">
      <c r="B28" s="87" t="s">
        <v>167</v>
      </c>
      <c r="C28" s="87"/>
      <c r="D28" s="80"/>
      <c r="E28" s="80"/>
      <c r="F28" s="82"/>
    </row>
    <row r="29" spans="1:10">
      <c r="B29" s="87" t="s">
        <v>169</v>
      </c>
      <c r="C29" s="87"/>
      <c r="D29" s="80"/>
      <c r="E29" s="80"/>
      <c r="F29" s="82"/>
    </row>
    <row r="30" spans="1:10">
      <c r="B30" s="87" t="s">
        <v>171</v>
      </c>
      <c r="C30" s="87"/>
      <c r="D30" s="80"/>
      <c r="E30" s="80"/>
      <c r="F30" s="82"/>
    </row>
    <row r="31" spans="1:10">
      <c r="B31" s="87" t="s">
        <v>173</v>
      </c>
      <c r="C31" s="87"/>
      <c r="D31" s="80"/>
      <c r="E31" s="80"/>
      <c r="F31" s="82"/>
    </row>
    <row r="32" spans="1:10">
      <c r="B32" s="87" t="s">
        <v>175</v>
      </c>
      <c r="C32" s="87"/>
      <c r="D32" s="80"/>
      <c r="E32" s="80"/>
      <c r="F32" s="82"/>
    </row>
    <row r="33" spans="1:7">
      <c r="B33" s="87" t="s">
        <v>177</v>
      </c>
      <c r="C33" s="87"/>
      <c r="D33" s="80"/>
      <c r="E33" s="80"/>
      <c r="F33" s="82"/>
    </row>
    <row r="34" spans="1:7">
      <c r="B34" s="87" t="s">
        <v>179</v>
      </c>
      <c r="C34" s="87"/>
      <c r="D34" s="80"/>
      <c r="E34" s="80"/>
      <c r="F34" s="82"/>
      <c r="G34" s="76"/>
    </row>
    <row r="35" spans="1:7">
      <c r="B35" s="87" t="s">
        <v>181</v>
      </c>
      <c r="C35" s="87"/>
      <c r="D35" s="72"/>
      <c r="E35" s="73"/>
      <c r="F35" s="82"/>
      <c r="G35" s="76"/>
    </row>
    <row r="36" spans="1:7">
      <c r="B36" s="87" t="s">
        <v>183</v>
      </c>
      <c r="C36" s="87"/>
      <c r="D36" s="80"/>
      <c r="E36" s="80"/>
      <c r="F36" s="82"/>
      <c r="G36" s="76"/>
    </row>
    <row r="37" spans="1:7">
      <c r="B37" s="70" t="s">
        <v>230</v>
      </c>
      <c r="C37" s="70"/>
      <c r="D37" s="89"/>
      <c r="E37" s="90"/>
      <c r="F37" s="82"/>
    </row>
    <row r="38" spans="1:7">
      <c r="B38" s="70" t="s">
        <v>76</v>
      </c>
      <c r="C38" s="70"/>
      <c r="D38" s="89"/>
      <c r="E38" s="90"/>
      <c r="F38" s="82"/>
    </row>
    <row r="39" spans="1:7">
      <c r="B39" s="70" t="s">
        <v>188</v>
      </c>
      <c r="C39" s="70"/>
      <c r="D39" s="89"/>
      <c r="E39" s="90"/>
      <c r="F39" s="82"/>
    </row>
    <row r="40" spans="1:7">
      <c r="B40" s="70" t="s">
        <v>231</v>
      </c>
      <c r="C40" s="70"/>
      <c r="D40" s="89"/>
      <c r="E40" s="90"/>
      <c r="F40" s="82"/>
    </row>
    <row r="41" spans="1:7">
      <c r="A41" s="91" t="s">
        <v>232</v>
      </c>
      <c r="B41" s="92"/>
      <c r="C41" s="93"/>
      <c r="D41" s="94"/>
      <c r="E41" s="95"/>
      <c r="F41" s="96"/>
    </row>
    <row r="42" spans="1:7">
      <c r="B42" s="71"/>
      <c r="C42" s="71"/>
      <c r="D42" s="80"/>
      <c r="E42" s="80"/>
      <c r="F42" s="75"/>
    </row>
    <row r="43" spans="1:7">
      <c r="B43" s="71"/>
      <c r="C43" s="71"/>
      <c r="D43" s="80"/>
      <c r="E43" s="80"/>
      <c r="F43" s="75"/>
    </row>
    <row r="44" spans="1:7">
      <c r="A44" s="71" t="s">
        <v>233</v>
      </c>
      <c r="C44" s="71"/>
      <c r="D44" s="72"/>
      <c r="E44" s="73"/>
      <c r="F44" s="72"/>
    </row>
    <row r="45" spans="1:7">
      <c r="A45" s="77" t="s">
        <v>225</v>
      </c>
      <c r="B45" s="71"/>
      <c r="C45" s="71"/>
      <c r="D45" s="97"/>
      <c r="E45" s="73"/>
      <c r="F45" s="97"/>
    </row>
    <row r="46" spans="1:7">
      <c r="B46" s="70" t="s">
        <v>234</v>
      </c>
      <c r="C46" s="70"/>
      <c r="D46" s="86"/>
      <c r="E46" s="88"/>
      <c r="F46" s="86"/>
    </row>
    <row r="47" spans="1:7">
      <c r="B47" s="70" t="s">
        <v>53</v>
      </c>
      <c r="C47" s="70"/>
      <c r="D47" s="88"/>
      <c r="E47" s="88"/>
      <c r="F47" s="88"/>
    </row>
    <row r="48" spans="1:7">
      <c r="B48" s="70" t="s">
        <v>235</v>
      </c>
      <c r="C48" s="70"/>
      <c r="D48" s="88"/>
      <c r="E48" s="88"/>
      <c r="F48" s="88"/>
    </row>
    <row r="49" spans="1:9">
      <c r="A49" s="77" t="s">
        <v>229</v>
      </c>
      <c r="B49" s="70"/>
      <c r="C49" s="70"/>
      <c r="D49" s="97"/>
      <c r="E49" s="73"/>
      <c r="F49" s="97"/>
    </row>
    <row r="50" spans="1:9">
      <c r="B50" s="70" t="s">
        <v>234</v>
      </c>
      <c r="C50" s="70"/>
      <c r="D50" s="80"/>
      <c r="E50" s="80"/>
      <c r="F50" s="75"/>
    </row>
    <row r="51" spans="1:9">
      <c r="B51" s="70" t="s">
        <v>53</v>
      </c>
      <c r="C51" s="70"/>
      <c r="D51" s="80"/>
      <c r="E51" s="80"/>
      <c r="F51" s="82"/>
    </row>
    <row r="52" spans="1:9">
      <c r="B52" s="70" t="s">
        <v>1342</v>
      </c>
      <c r="C52" s="70"/>
      <c r="D52" s="80"/>
      <c r="E52" s="80"/>
      <c r="F52" s="82"/>
    </row>
    <row r="53" spans="1:9">
      <c r="A53" s="91" t="s">
        <v>236</v>
      </c>
      <c r="B53" s="98"/>
      <c r="C53" s="98"/>
      <c r="D53" s="94"/>
      <c r="E53" s="95"/>
      <c r="F53" s="94"/>
    </row>
    <row r="54" spans="1:9">
      <c r="B54" s="70"/>
      <c r="C54" s="70"/>
      <c r="D54" s="89"/>
      <c r="E54" s="90"/>
      <c r="F54" s="89"/>
      <c r="I54" s="70"/>
    </row>
    <row r="55" spans="1:9">
      <c r="B55" s="70"/>
      <c r="C55" s="70"/>
      <c r="D55" s="89"/>
      <c r="E55" s="90"/>
      <c r="F55" s="89"/>
    </row>
    <row r="56" spans="1:9">
      <c r="A56" s="71" t="s">
        <v>237</v>
      </c>
      <c r="C56" s="71"/>
      <c r="D56" s="70"/>
      <c r="E56" s="99"/>
      <c r="F56" s="70"/>
    </row>
    <row r="57" spans="1:9">
      <c r="A57" s="77" t="s">
        <v>225</v>
      </c>
      <c r="B57" s="70"/>
      <c r="C57" s="70"/>
      <c r="D57" s="100"/>
      <c r="E57" s="90"/>
      <c r="F57" s="100"/>
    </row>
    <row r="58" spans="1:9">
      <c r="B58" s="70" t="s">
        <v>238</v>
      </c>
      <c r="C58" s="70"/>
      <c r="D58" s="80"/>
      <c r="E58" s="80"/>
      <c r="F58" s="89"/>
    </row>
    <row r="59" spans="1:9">
      <c r="B59" s="101" t="s">
        <v>239</v>
      </c>
      <c r="C59" s="70"/>
      <c r="D59" s="80"/>
      <c r="E59" s="80"/>
      <c r="F59" s="89"/>
    </row>
    <row r="60" spans="1:9">
      <c r="B60" s="101" t="s">
        <v>240</v>
      </c>
      <c r="C60" s="70"/>
      <c r="D60" s="80"/>
      <c r="E60" s="80"/>
      <c r="F60" s="89"/>
    </row>
    <row r="61" spans="1:9">
      <c r="B61" s="70" t="s">
        <v>241</v>
      </c>
      <c r="C61" s="70"/>
      <c r="D61" s="102"/>
      <c r="E61" s="102"/>
      <c r="F61" s="103"/>
    </row>
    <row r="62" spans="1:9">
      <c r="A62" s="77" t="s">
        <v>229</v>
      </c>
      <c r="B62" s="70"/>
      <c r="C62" s="70"/>
      <c r="D62" s="104"/>
      <c r="E62" s="102"/>
      <c r="F62" s="105"/>
    </row>
    <row r="63" spans="1:9">
      <c r="B63" s="70" t="s">
        <v>242</v>
      </c>
      <c r="C63" s="70"/>
      <c r="D63" s="80"/>
      <c r="E63" s="80"/>
      <c r="F63" s="89"/>
    </row>
    <row r="64" spans="1:9">
      <c r="B64" s="101" t="s">
        <v>239</v>
      </c>
      <c r="C64" s="70"/>
      <c r="D64" s="80"/>
      <c r="E64" s="80"/>
      <c r="F64" s="89"/>
    </row>
    <row r="65" spans="1:6">
      <c r="B65" s="101" t="s">
        <v>240</v>
      </c>
      <c r="C65" s="70"/>
      <c r="D65" s="80"/>
      <c r="E65" s="80"/>
      <c r="F65" s="89"/>
    </row>
    <row r="66" spans="1:6">
      <c r="B66" s="70" t="s">
        <v>243</v>
      </c>
      <c r="C66" s="70"/>
      <c r="D66" s="63"/>
      <c r="E66" s="63"/>
      <c r="F66" s="63"/>
    </row>
    <row r="67" spans="1:6">
      <c r="A67" s="91" t="s">
        <v>244</v>
      </c>
      <c r="B67" s="98"/>
      <c r="C67" s="98"/>
      <c r="D67" s="106"/>
      <c r="E67" s="107"/>
      <c r="F67" s="106"/>
    </row>
    <row r="68" spans="1:6">
      <c r="B68" s="70"/>
      <c r="C68" s="70"/>
      <c r="D68" s="89"/>
      <c r="E68" s="90"/>
      <c r="F68" s="89"/>
    </row>
    <row r="69" spans="1:6">
      <c r="A69" s="108" t="s">
        <v>245</v>
      </c>
      <c r="B69" s="71"/>
      <c r="C69" s="71"/>
      <c r="D69" s="109"/>
      <c r="E69" s="90"/>
      <c r="F69" s="109"/>
    </row>
    <row r="70" spans="1:6">
      <c r="B70" s="71"/>
      <c r="C70" s="71"/>
      <c r="D70" s="110"/>
      <c r="E70" s="102"/>
      <c r="F70" s="110"/>
    </row>
    <row r="71" spans="1:6">
      <c r="A71" s="108" t="s">
        <v>246</v>
      </c>
      <c r="C71" s="71"/>
      <c r="D71" s="111"/>
      <c r="E71" s="112"/>
      <c r="F71" s="111"/>
    </row>
    <row r="72" spans="1:6">
      <c r="A72" s="108" t="s">
        <v>247</v>
      </c>
      <c r="C72" s="71"/>
      <c r="D72" s="111"/>
      <c r="E72" s="112"/>
      <c r="F72" s="111"/>
    </row>
    <row r="73" spans="1:6">
      <c r="B73" s="70"/>
      <c r="C73" s="70"/>
      <c r="D73" s="89"/>
      <c r="E73" s="90"/>
      <c r="F73" s="89"/>
    </row>
    <row r="74" spans="1:6">
      <c r="D74" s="113"/>
      <c r="E74" s="114"/>
    </row>
    <row r="75" spans="1:6" ht="24" customHeight="1">
      <c r="B75" s="895"/>
      <c r="C75" s="895"/>
      <c r="D75" s="895"/>
      <c r="E75" s="895"/>
      <c r="F75" s="895"/>
    </row>
    <row r="82" spans="7:7">
      <c r="G82" s="57"/>
    </row>
    <row r="83" spans="7:7">
      <c r="G83" s="57"/>
    </row>
    <row r="84" spans="7:7">
      <c r="G84" s="57"/>
    </row>
    <row r="85" spans="7:7">
      <c r="G85" s="57"/>
    </row>
    <row r="86" spans="7:7">
      <c r="G86" s="57"/>
    </row>
    <row r="87" spans="7:7">
      <c r="G87" s="57"/>
    </row>
    <row r="88" spans="7:7">
      <c r="G88" s="57"/>
    </row>
    <row r="89" spans="7:7">
      <c r="G89" s="57"/>
    </row>
    <row r="90" spans="7:7">
      <c r="G90" s="57"/>
    </row>
    <row r="91" spans="7:7">
      <c r="G91" s="57"/>
    </row>
    <row r="92" spans="7:7">
      <c r="G92" s="57"/>
    </row>
    <row r="93" spans="7:7">
      <c r="G93" s="57"/>
    </row>
    <row r="94" spans="7:7">
      <c r="G94" s="57"/>
    </row>
    <row r="95" spans="7:7">
      <c r="G95" s="57"/>
    </row>
    <row r="96" spans="7:7">
      <c r="G96" s="57"/>
    </row>
    <row r="97" spans="7:7">
      <c r="G97" s="57"/>
    </row>
    <row r="98" spans="7:7">
      <c r="G98" s="57"/>
    </row>
    <row r="99" spans="7:7">
      <c r="G99" s="57"/>
    </row>
    <row r="100" spans="7:7">
      <c r="G100" s="57"/>
    </row>
    <row r="101" spans="7:7">
      <c r="G101" s="57"/>
    </row>
    <row r="102" spans="7:7">
      <c r="G102" s="57"/>
    </row>
    <row r="103" spans="7:7">
      <c r="G103" s="57"/>
    </row>
    <row r="104" spans="7:7">
      <c r="G104" s="57"/>
    </row>
    <row r="105" spans="7:7">
      <c r="G105" s="57"/>
    </row>
    <row r="106" spans="7:7">
      <c r="G106" s="57"/>
    </row>
    <row r="107" spans="7:7">
      <c r="G107" s="57"/>
    </row>
    <row r="108" spans="7:7">
      <c r="G108" s="57"/>
    </row>
    <row r="109" spans="7:7">
      <c r="G109" s="57"/>
    </row>
    <row r="110" spans="7:7">
      <c r="G110" s="57"/>
    </row>
    <row r="111" spans="7:7">
      <c r="G111" s="57"/>
    </row>
    <row r="112" spans="7:7">
      <c r="G112" s="57"/>
    </row>
    <row r="113" spans="2:10">
      <c r="G113" s="57"/>
    </row>
    <row r="114" spans="2:10">
      <c r="G114" s="57"/>
    </row>
    <row r="115" spans="2:10">
      <c r="G115" s="57"/>
    </row>
    <row r="116" spans="2:10">
      <c r="G116" s="57"/>
    </row>
    <row r="117" spans="2:10" s="115" customFormat="1" ht="45.75" customHeight="1">
      <c r="E117" s="116"/>
      <c r="G117" s="117"/>
      <c r="J117" s="118"/>
    </row>
    <row r="118" spans="2:10" s="115" customFormat="1">
      <c r="E118" s="116"/>
      <c r="G118" s="119"/>
      <c r="J118" s="118"/>
    </row>
    <row r="119" spans="2:10">
      <c r="B119" s="57"/>
      <c r="C119" s="57"/>
      <c r="D119" s="57"/>
      <c r="E119" s="120"/>
      <c r="F119" s="57"/>
      <c r="G119" s="57"/>
    </row>
    <row r="120" spans="2:10" ht="15.75">
      <c r="B120" s="121"/>
      <c r="C120" s="57"/>
      <c r="D120" s="57"/>
      <c r="E120" s="120"/>
      <c r="F120" s="57"/>
      <c r="G120" s="57"/>
    </row>
    <row r="121" spans="2:10">
      <c r="G121" s="57"/>
    </row>
  </sheetData>
  <mergeCells count="5">
    <mergeCell ref="B3:F3"/>
    <mergeCell ref="B4:F4"/>
    <mergeCell ref="B5:F5"/>
    <mergeCell ref="B75:F75"/>
    <mergeCell ref="B6:F6"/>
  </mergeCells>
  <printOptions horizontalCentered="1"/>
  <pageMargins left="0.23622047244094491" right="0.70866141732283472" top="0.62992125984251968" bottom="0.55118110236220474" header="0.31496062992125984" footer="0.31496062992125984"/>
  <pageSetup scale="90" orientation="portrait" r:id="rId1"/>
  <headerFooter>
    <oddHeader>&amp;L&amp;"Arial,Normal"&amp;8Estados e Información Contable&amp;R&amp;"Arial,Normal"&amp;8 05</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election activeCell="K25" sqref="A1:K25"/>
    </sheetView>
  </sheetViews>
  <sheetFormatPr baseColWidth="10" defaultRowHeight="15"/>
  <cols>
    <col min="1" max="1" width="33.42578125" customWidth="1"/>
    <col min="2" max="11" width="16.7109375" customWidth="1"/>
  </cols>
  <sheetData>
    <row r="1" spans="1:11">
      <c r="A1" s="1052" t="s">
        <v>999</v>
      </c>
      <c r="B1" s="1053"/>
      <c r="C1" s="1053"/>
      <c r="D1" s="1053"/>
      <c r="E1" s="1053"/>
      <c r="F1" s="1053"/>
      <c r="G1" s="1053"/>
      <c r="H1" s="1053"/>
      <c r="I1" s="1053"/>
      <c r="J1" s="1053"/>
      <c r="K1" s="1054"/>
    </row>
    <row r="2" spans="1:11">
      <c r="A2" s="1055" t="s">
        <v>1066</v>
      </c>
      <c r="B2" s="1056"/>
      <c r="C2" s="1056"/>
      <c r="D2" s="1056"/>
      <c r="E2" s="1056"/>
      <c r="F2" s="1056"/>
      <c r="G2" s="1056"/>
      <c r="H2" s="1056"/>
      <c r="I2" s="1056"/>
      <c r="J2" s="1056"/>
      <c r="K2" s="1057"/>
    </row>
    <row r="3" spans="1:11">
      <c r="A3" s="1055" t="s">
        <v>1041</v>
      </c>
      <c r="B3" s="1056"/>
      <c r="C3" s="1056"/>
      <c r="D3" s="1056"/>
      <c r="E3" s="1056"/>
      <c r="F3" s="1056"/>
      <c r="G3" s="1056"/>
      <c r="H3" s="1056"/>
      <c r="I3" s="1056"/>
      <c r="J3" s="1056"/>
      <c r="K3" s="1057"/>
    </row>
    <row r="4" spans="1:11" ht="15.75" thickBot="1">
      <c r="A4" s="1058" t="s">
        <v>996</v>
      </c>
      <c r="B4" s="1059"/>
      <c r="C4" s="1059"/>
      <c r="D4" s="1059"/>
      <c r="E4" s="1059"/>
      <c r="F4" s="1059"/>
      <c r="G4" s="1059"/>
      <c r="H4" s="1059"/>
      <c r="I4" s="1059"/>
      <c r="J4" s="1059"/>
      <c r="K4" s="1060"/>
    </row>
    <row r="5" spans="1:11" ht="79.5" thickBot="1">
      <c r="A5" s="499" t="s">
        <v>1065</v>
      </c>
      <c r="B5" s="498" t="s">
        <v>1064</v>
      </c>
      <c r="C5" s="498" t="s">
        <v>1063</v>
      </c>
      <c r="D5" s="498" t="s">
        <v>1062</v>
      </c>
      <c r="E5" s="498" t="s">
        <v>1061</v>
      </c>
      <c r="F5" s="498" t="s">
        <v>1060</v>
      </c>
      <c r="G5" s="498" t="s">
        <v>1059</v>
      </c>
      <c r="H5" s="498" t="s">
        <v>1058</v>
      </c>
      <c r="I5" s="498" t="s">
        <v>1057</v>
      </c>
      <c r="J5" s="498" t="s">
        <v>1056</v>
      </c>
      <c r="K5" s="498" t="s">
        <v>1055</v>
      </c>
    </row>
    <row r="6" spans="1:11">
      <c r="A6" s="497"/>
      <c r="B6" s="496"/>
      <c r="C6" s="496"/>
      <c r="D6" s="496"/>
      <c r="E6" s="496"/>
      <c r="F6" s="496"/>
      <c r="G6" s="496"/>
      <c r="H6" s="496"/>
      <c r="I6" s="496"/>
      <c r="J6" s="496"/>
      <c r="K6" s="496"/>
    </row>
    <row r="7" spans="1:11" ht="22.5">
      <c r="A7" s="475" t="s">
        <v>1054</v>
      </c>
      <c r="B7" s="462"/>
      <c r="C7" s="462"/>
      <c r="D7" s="462"/>
      <c r="E7" s="462">
        <f>SUM(E8:E11)</f>
        <v>0</v>
      </c>
      <c r="F7" s="462"/>
      <c r="G7" s="462">
        <f>SUM(G8:G11)</f>
        <v>0</v>
      </c>
      <c r="H7" s="462">
        <f>SUM(H8:H11)</f>
        <v>0</v>
      </c>
      <c r="I7" s="462">
        <f>SUM(I8:I11)</f>
        <v>0</v>
      </c>
      <c r="J7" s="462">
        <f>SUM(J8:J11)</f>
        <v>0</v>
      </c>
      <c r="K7" s="462">
        <f>SUM(K8:K11)</f>
        <v>0</v>
      </c>
    </row>
    <row r="8" spans="1:11">
      <c r="A8" s="453" t="s">
        <v>1053</v>
      </c>
      <c r="B8" s="462"/>
      <c r="C8" s="462"/>
      <c r="D8" s="462"/>
      <c r="E8" s="462"/>
      <c r="F8" s="462"/>
      <c r="G8" s="462"/>
      <c r="H8" s="462"/>
      <c r="I8" s="462"/>
      <c r="J8" s="462"/>
      <c r="K8" s="462"/>
    </row>
    <row r="9" spans="1:11">
      <c r="A9" s="453" t="s">
        <v>1052</v>
      </c>
      <c r="B9" s="462"/>
      <c r="C9" s="462"/>
      <c r="D9" s="462"/>
      <c r="E9" s="462"/>
      <c r="F9" s="462"/>
      <c r="G9" s="462"/>
      <c r="H9" s="462"/>
      <c r="I9" s="462"/>
      <c r="J9" s="462"/>
      <c r="K9" s="462"/>
    </row>
    <row r="10" spans="1:11">
      <c r="A10" s="453" t="s">
        <v>1051</v>
      </c>
      <c r="B10" s="462"/>
      <c r="C10" s="462"/>
      <c r="D10" s="462"/>
      <c r="E10" s="462"/>
      <c r="F10" s="462"/>
      <c r="G10" s="462"/>
      <c r="H10" s="462"/>
      <c r="I10" s="462"/>
      <c r="J10" s="462"/>
      <c r="K10" s="462"/>
    </row>
    <row r="11" spans="1:11">
      <c r="A11" s="453" t="s">
        <v>1050</v>
      </c>
      <c r="B11" s="462"/>
      <c r="C11" s="462"/>
      <c r="D11" s="462"/>
      <c r="E11" s="462"/>
      <c r="F11" s="462"/>
      <c r="G11" s="462"/>
      <c r="H11" s="462"/>
      <c r="I11" s="462"/>
      <c r="J11" s="462"/>
      <c r="K11" s="462"/>
    </row>
    <row r="12" spans="1:11">
      <c r="A12" s="456"/>
      <c r="B12" s="462"/>
      <c r="C12" s="462"/>
      <c r="D12" s="462"/>
      <c r="E12" s="462"/>
      <c r="F12" s="462"/>
      <c r="G12" s="462"/>
      <c r="H12" s="462"/>
      <c r="I12" s="462"/>
      <c r="J12" s="462"/>
      <c r="K12" s="462"/>
    </row>
    <row r="13" spans="1:11">
      <c r="A13" s="465" t="s">
        <v>1049</v>
      </c>
      <c r="B13" s="462"/>
      <c r="C13" s="462"/>
      <c r="D13" s="462"/>
      <c r="E13" s="462">
        <f>SUM(E14:E17)</f>
        <v>0</v>
      </c>
      <c r="F13" s="462"/>
      <c r="G13" s="462">
        <f>SUM(G14:G17)</f>
        <v>0</v>
      </c>
      <c r="H13" s="462">
        <f>SUM(H14:H17)</f>
        <v>0</v>
      </c>
      <c r="I13" s="462">
        <f>SUM(I14:I17)</f>
        <v>0</v>
      </c>
      <c r="J13" s="462">
        <f>SUM(J14:J17)</f>
        <v>0</v>
      </c>
      <c r="K13" s="462">
        <f>SUM(K14:K17)</f>
        <v>0</v>
      </c>
    </row>
    <row r="14" spans="1:11">
      <c r="A14" s="453" t="s">
        <v>1048</v>
      </c>
      <c r="B14" s="462"/>
      <c r="C14" s="462"/>
      <c r="D14" s="462"/>
      <c r="E14" s="462"/>
      <c r="F14" s="462"/>
      <c r="G14" s="462"/>
      <c r="H14" s="462"/>
      <c r="I14" s="462"/>
      <c r="J14" s="462"/>
      <c r="K14" s="462"/>
    </row>
    <row r="15" spans="1:11">
      <c r="A15" s="453" t="s">
        <v>1047</v>
      </c>
      <c r="B15" s="462"/>
      <c r="C15" s="462"/>
      <c r="D15" s="462"/>
      <c r="E15" s="462"/>
      <c r="F15" s="462"/>
      <c r="G15" s="462"/>
      <c r="H15" s="462"/>
      <c r="I15" s="462"/>
      <c r="J15" s="462"/>
      <c r="K15" s="462"/>
    </row>
    <row r="16" spans="1:11">
      <c r="A16" s="453" t="s">
        <v>1046</v>
      </c>
      <c r="B16" s="462"/>
      <c r="C16" s="462"/>
      <c r="D16" s="462"/>
      <c r="E16" s="462"/>
      <c r="F16" s="462"/>
      <c r="G16" s="462"/>
      <c r="H16" s="462"/>
      <c r="I16" s="462"/>
      <c r="J16" s="462"/>
      <c r="K16" s="462"/>
    </row>
    <row r="17" spans="1:11">
      <c r="A17" s="453" t="s">
        <v>1045</v>
      </c>
      <c r="B17" s="462"/>
      <c r="C17" s="462"/>
      <c r="D17" s="462"/>
      <c r="E17" s="462"/>
      <c r="F17" s="462"/>
      <c r="G17" s="462"/>
      <c r="H17" s="462"/>
      <c r="I17" s="462"/>
      <c r="J17" s="462"/>
      <c r="K17" s="462"/>
    </row>
    <row r="18" spans="1:11">
      <c r="A18" s="456"/>
      <c r="B18" s="462"/>
      <c r="C18" s="462"/>
      <c r="D18" s="462"/>
      <c r="E18" s="462"/>
      <c r="F18" s="462"/>
      <c r="G18" s="462"/>
      <c r="H18" s="462"/>
      <c r="I18" s="462"/>
      <c r="J18" s="462"/>
      <c r="K18" s="462"/>
    </row>
    <row r="19" spans="1:11" ht="22.5">
      <c r="A19" s="475" t="s">
        <v>1044</v>
      </c>
      <c r="B19" s="462"/>
      <c r="C19" s="462"/>
      <c r="D19" s="462"/>
      <c r="E19" s="462">
        <f>E7+E13</f>
        <v>0</v>
      </c>
      <c r="F19" s="462"/>
      <c r="G19" s="462">
        <f>G7+G13</f>
        <v>0</v>
      </c>
      <c r="H19" s="462">
        <f>H7+H13</f>
        <v>0</v>
      </c>
      <c r="I19" s="462">
        <f>I7+I13</f>
        <v>0</v>
      </c>
      <c r="J19" s="462">
        <f>J7+J13</f>
        <v>0</v>
      </c>
      <c r="K19" s="462">
        <f>K7+K13</f>
        <v>0</v>
      </c>
    </row>
    <row r="20" spans="1:11" ht="15.75" thickBot="1">
      <c r="A20" s="445"/>
      <c r="B20" s="495"/>
      <c r="C20" s="495"/>
      <c r="D20" s="495"/>
      <c r="E20" s="495"/>
      <c r="F20" s="495"/>
      <c r="G20" s="495"/>
      <c r="H20" s="495"/>
      <c r="I20" s="495"/>
      <c r="J20" s="495"/>
      <c r="K20" s="495"/>
    </row>
    <row r="21" spans="1:11">
      <c r="B21" s="442"/>
      <c r="C21" s="442"/>
      <c r="D21" s="442"/>
      <c r="E21" s="442"/>
      <c r="F21" s="442"/>
      <c r="G21" s="442"/>
      <c r="H21" s="442"/>
      <c r="I21" s="442"/>
      <c r="J21" s="442"/>
      <c r="K21" s="442"/>
    </row>
    <row r="24" spans="1:11">
      <c r="A24" s="644"/>
      <c r="B24" s="644"/>
      <c r="C24" s="644"/>
      <c r="D24" s="644"/>
      <c r="E24" s="644"/>
      <c r="F24" s="644"/>
      <c r="G24" s="644"/>
      <c r="H24" s="644"/>
    </row>
    <row r="25" spans="1:11">
      <c r="A25" s="644"/>
      <c r="B25" s="644"/>
      <c r="C25" s="644"/>
      <c r="D25" s="644"/>
      <c r="E25" s="644"/>
      <c r="F25" s="644"/>
      <c r="G25" s="644"/>
      <c r="H25" s="644"/>
    </row>
    <row r="26" spans="1:11">
      <c r="A26" s="644"/>
      <c r="B26" s="644"/>
      <c r="C26" s="644"/>
      <c r="D26" s="644"/>
      <c r="E26" s="644"/>
      <c r="F26" s="644"/>
      <c r="G26" s="644"/>
      <c r="H26" s="644"/>
    </row>
    <row r="27" spans="1:11">
      <c r="A27" s="644"/>
      <c r="B27" s="644"/>
      <c r="C27" s="644"/>
      <c r="D27" s="644"/>
      <c r="E27" s="644"/>
      <c r="F27" s="644"/>
      <c r="G27" s="644"/>
      <c r="H27" s="644"/>
    </row>
    <row r="28" spans="1:11">
      <c r="A28" s="644"/>
      <c r="B28" s="644"/>
      <c r="C28" s="644"/>
      <c r="D28" s="644"/>
      <c r="E28" s="644"/>
      <c r="F28" s="644"/>
      <c r="G28" s="644"/>
      <c r="H28" s="644"/>
    </row>
    <row r="29" spans="1:11">
      <c r="A29" s="644"/>
      <c r="B29" s="644"/>
      <c r="C29" s="644"/>
      <c r="D29" s="644"/>
      <c r="E29" s="644"/>
      <c r="F29" s="644"/>
      <c r="G29" s="644"/>
      <c r="H29" s="644"/>
    </row>
    <row r="30" spans="1:11">
      <c r="A30" s="644"/>
      <c r="B30" s="644"/>
      <c r="C30" s="644"/>
      <c r="D30" s="644"/>
      <c r="E30" s="644"/>
      <c r="F30" s="644"/>
      <c r="G30" s="644"/>
      <c r="H30" s="644"/>
    </row>
    <row r="31" spans="1:11">
      <c r="A31" s="644"/>
      <c r="B31" s="644"/>
      <c r="C31" s="644"/>
      <c r="D31" s="644"/>
      <c r="E31" s="644"/>
      <c r="F31" s="644"/>
      <c r="G31" s="644"/>
      <c r="H31" s="644"/>
    </row>
    <row r="32" spans="1:11">
      <c r="A32" s="644"/>
      <c r="B32" s="644"/>
      <c r="C32" s="644"/>
      <c r="D32" s="644"/>
      <c r="E32" s="644"/>
      <c r="F32" s="644"/>
      <c r="G32" s="644"/>
      <c r="H32" s="644"/>
    </row>
  </sheetData>
  <mergeCells count="4">
    <mergeCell ref="A1:K1"/>
    <mergeCell ref="A2:K2"/>
    <mergeCell ref="A3:K3"/>
    <mergeCell ref="A4:K4"/>
  </mergeCells>
  <pageMargins left="0.70866141732283472" right="0.70866141732283472" top="0.74803149606299213" bottom="0.74803149606299213" header="0.31496062992125984" footer="0.31496062992125984"/>
  <pageSetup scale="60" fitToHeight="0" orientation="landscape" r:id="rId1"/>
  <headerFooter>
    <oddHeader>&amp;R&amp;"Arial,Normal"&amp;10LDF-3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zoomScaleNormal="100" workbookViewId="0">
      <selection activeCell="D82" sqref="A1:D82"/>
    </sheetView>
  </sheetViews>
  <sheetFormatPr baseColWidth="10" defaultRowHeight="15"/>
  <cols>
    <col min="1" max="1" width="76.7109375" bestFit="1" customWidth="1"/>
    <col min="2" max="2" width="14" customWidth="1"/>
    <col min="3" max="3" width="13.140625" customWidth="1"/>
    <col min="4" max="4" width="12.7109375" customWidth="1"/>
  </cols>
  <sheetData>
    <row r="1" spans="1:4">
      <c r="A1" s="1052" t="s">
        <v>999</v>
      </c>
      <c r="B1" s="1053"/>
      <c r="C1" s="1053"/>
      <c r="D1" s="1054"/>
    </row>
    <row r="2" spans="1:4">
      <c r="A2" s="1068" t="s">
        <v>1104</v>
      </c>
      <c r="B2" s="1069"/>
      <c r="C2" s="1069"/>
      <c r="D2" s="1070"/>
    </row>
    <row r="3" spans="1:4">
      <c r="A3" s="1068" t="s">
        <v>1041</v>
      </c>
      <c r="B3" s="1069"/>
      <c r="C3" s="1069"/>
      <c r="D3" s="1070"/>
    </row>
    <row r="4" spans="1:4" ht="15.75" thickBot="1">
      <c r="A4" s="1071" t="s">
        <v>996</v>
      </c>
      <c r="B4" s="1072"/>
      <c r="C4" s="1072"/>
      <c r="D4" s="1073"/>
    </row>
    <row r="5" spans="1:4" ht="15.75" thickBot="1"/>
    <row r="6" spans="1:4" ht="30" customHeight="1" thickBot="1">
      <c r="A6" s="530" t="s">
        <v>995</v>
      </c>
      <c r="B6" s="492" t="s">
        <v>1103</v>
      </c>
      <c r="C6" s="492" t="s">
        <v>274</v>
      </c>
      <c r="D6" s="493" t="s">
        <v>1102</v>
      </c>
    </row>
    <row r="7" spans="1:4">
      <c r="A7" s="507"/>
      <c r="B7" s="519"/>
      <c r="C7" s="518"/>
      <c r="D7" s="518"/>
    </row>
    <row r="8" spans="1:4">
      <c r="A8" s="503" t="s">
        <v>1101</v>
      </c>
      <c r="B8" s="506">
        <f>B9+B10+B11</f>
        <v>0</v>
      </c>
      <c r="C8" s="505">
        <f>C9+C10+C11</f>
        <v>0</v>
      </c>
      <c r="D8" s="505">
        <f>D9+D10+D11</f>
        <v>0</v>
      </c>
    </row>
    <row r="9" spans="1:4">
      <c r="A9" s="509" t="s">
        <v>1100</v>
      </c>
      <c r="B9" s="506"/>
      <c r="C9" s="505"/>
      <c r="D9" s="505"/>
    </row>
    <row r="10" spans="1:4">
      <c r="A10" s="509" t="s">
        <v>1074</v>
      </c>
      <c r="B10" s="506"/>
      <c r="C10" s="505"/>
      <c r="D10" s="505"/>
    </row>
    <row r="11" spans="1:4">
      <c r="A11" s="509" t="s">
        <v>1099</v>
      </c>
      <c r="B11" s="506"/>
      <c r="C11" s="505"/>
      <c r="D11" s="505"/>
    </row>
    <row r="12" spans="1:4">
      <c r="A12" s="507"/>
      <c r="B12" s="506"/>
      <c r="C12" s="505"/>
      <c r="D12" s="505"/>
    </row>
    <row r="13" spans="1:4">
      <c r="A13" s="503" t="s">
        <v>1098</v>
      </c>
      <c r="B13" s="506">
        <f>B14+B15</f>
        <v>0</v>
      </c>
      <c r="C13" s="505">
        <f>C14+C15</f>
        <v>0</v>
      </c>
      <c r="D13" s="505">
        <f>D14+D15</f>
        <v>0</v>
      </c>
    </row>
    <row r="14" spans="1:4">
      <c r="A14" s="509" t="s">
        <v>1080</v>
      </c>
      <c r="B14" s="506"/>
      <c r="C14" s="505"/>
      <c r="D14" s="505"/>
    </row>
    <row r="15" spans="1:4">
      <c r="A15" s="509" t="s">
        <v>1097</v>
      </c>
      <c r="B15" s="506"/>
      <c r="C15" s="505"/>
      <c r="D15" s="505"/>
    </row>
    <row r="16" spans="1:4">
      <c r="A16" s="507"/>
      <c r="B16" s="506"/>
      <c r="C16" s="505"/>
      <c r="D16" s="505"/>
    </row>
    <row r="17" spans="1:4">
      <c r="A17" s="503" t="s">
        <v>1096</v>
      </c>
      <c r="B17" s="532"/>
      <c r="C17" s="505">
        <f>C18+C19</f>
        <v>0</v>
      </c>
      <c r="D17" s="505">
        <f>D18+D19</f>
        <v>0</v>
      </c>
    </row>
    <row r="18" spans="1:4">
      <c r="A18" s="509" t="s">
        <v>1079</v>
      </c>
      <c r="B18" s="532"/>
      <c r="C18" s="505"/>
      <c r="D18" s="505"/>
    </row>
    <row r="19" spans="1:4">
      <c r="A19" s="509" t="s">
        <v>1069</v>
      </c>
      <c r="B19" s="532"/>
      <c r="C19" s="505"/>
      <c r="D19" s="505"/>
    </row>
    <row r="20" spans="1:4">
      <c r="A20" s="507"/>
      <c r="B20" s="506"/>
      <c r="C20" s="505"/>
      <c r="D20" s="505"/>
    </row>
    <row r="21" spans="1:4">
      <c r="A21" s="503" t="s">
        <v>1095</v>
      </c>
      <c r="B21" s="506">
        <f>B8-B13</f>
        <v>0</v>
      </c>
      <c r="C21" s="505">
        <f>C8-C13+C17</f>
        <v>0</v>
      </c>
      <c r="D21" s="505">
        <f>D8-D13+D17</f>
        <v>0</v>
      </c>
    </row>
    <row r="22" spans="1:4">
      <c r="A22" s="503" t="s">
        <v>1094</v>
      </c>
      <c r="B22" s="506">
        <f>B21-B11</f>
        <v>0</v>
      </c>
      <c r="C22" s="505">
        <f>C21-C11</f>
        <v>0</v>
      </c>
      <c r="D22" s="505">
        <f>D21-D11</f>
        <v>0</v>
      </c>
    </row>
    <row r="23" spans="1:4" ht="27" customHeight="1">
      <c r="A23" s="531" t="s">
        <v>1093</v>
      </c>
      <c r="B23" s="506">
        <f>B22-B17</f>
        <v>0</v>
      </c>
      <c r="C23" s="505">
        <f>C22-C17</f>
        <v>0</v>
      </c>
      <c r="D23" s="505">
        <f>D22-D17</f>
        <v>0</v>
      </c>
    </row>
    <row r="24" spans="1:4" ht="15.75" thickBot="1">
      <c r="A24" s="515"/>
      <c r="B24" s="514"/>
      <c r="C24" s="513"/>
      <c r="D24" s="513"/>
    </row>
    <row r="25" spans="1:4" ht="15.75" thickBot="1"/>
    <row r="26" spans="1:4" ht="15.75" thickBot="1">
      <c r="A26" s="530" t="s">
        <v>249</v>
      </c>
      <c r="B26" s="492" t="s">
        <v>291</v>
      </c>
      <c r="C26" s="493" t="s">
        <v>274</v>
      </c>
      <c r="D26" s="493" t="s">
        <v>294</v>
      </c>
    </row>
    <row r="27" spans="1:4">
      <c r="A27" s="529"/>
      <c r="B27" s="528"/>
      <c r="C27" s="527"/>
      <c r="D27" s="527"/>
    </row>
    <row r="28" spans="1:4">
      <c r="A28" s="503" t="s">
        <v>1092</v>
      </c>
      <c r="B28" s="526">
        <f>B29+B30</f>
        <v>0</v>
      </c>
      <c r="C28" s="525">
        <f>C29+C30</f>
        <v>0</v>
      </c>
      <c r="D28" s="525">
        <f>D29+D30</f>
        <v>0</v>
      </c>
    </row>
    <row r="29" spans="1:4">
      <c r="A29" s="509" t="s">
        <v>1091</v>
      </c>
      <c r="B29" s="526"/>
      <c r="C29" s="525"/>
      <c r="D29" s="525"/>
    </row>
    <row r="30" spans="1:4">
      <c r="A30" s="509" t="s">
        <v>1090</v>
      </c>
      <c r="B30" s="526"/>
      <c r="C30" s="525"/>
      <c r="D30" s="525"/>
    </row>
    <row r="31" spans="1:4">
      <c r="A31" s="507"/>
      <c r="B31" s="526"/>
      <c r="C31" s="525"/>
      <c r="D31" s="525"/>
    </row>
    <row r="32" spans="1:4">
      <c r="A32" s="503" t="s">
        <v>1089</v>
      </c>
      <c r="B32" s="524">
        <f>B23+B28</f>
        <v>0</v>
      </c>
      <c r="C32" s="523">
        <f>C23+C28</f>
        <v>0</v>
      </c>
      <c r="D32" s="523">
        <f>D23+D28</f>
        <v>0</v>
      </c>
    </row>
    <row r="33" spans="1:4" ht="15.75" thickBot="1">
      <c r="A33" s="522"/>
      <c r="B33" s="521"/>
      <c r="C33" s="520"/>
      <c r="D33" s="520"/>
    </row>
    <row r="34" spans="1:4" ht="15.75" thickBot="1"/>
    <row r="35" spans="1:4">
      <c r="A35" s="1062" t="s">
        <v>249</v>
      </c>
      <c r="B35" s="1066" t="s">
        <v>1076</v>
      </c>
      <c r="C35" s="1064" t="s">
        <v>274</v>
      </c>
      <c r="D35" s="512" t="s">
        <v>1075</v>
      </c>
    </row>
    <row r="36" spans="1:4" ht="15.75" thickBot="1">
      <c r="A36" s="1063"/>
      <c r="B36" s="1067"/>
      <c r="C36" s="1065"/>
      <c r="D36" s="511" t="s">
        <v>294</v>
      </c>
    </row>
    <row r="37" spans="1:4">
      <c r="A37" s="507"/>
      <c r="B37" s="519"/>
      <c r="C37" s="518"/>
      <c r="D37" s="518"/>
    </row>
    <row r="38" spans="1:4">
      <c r="A38" s="503" t="s">
        <v>1088</v>
      </c>
      <c r="B38" s="506">
        <f>B39+B40</f>
        <v>0</v>
      </c>
      <c r="C38" s="505">
        <f>C39+C40</f>
        <v>0</v>
      </c>
      <c r="D38" s="505">
        <f>D39+D40</f>
        <v>0</v>
      </c>
    </row>
    <row r="39" spans="1:4">
      <c r="A39" s="509" t="s">
        <v>1082</v>
      </c>
      <c r="B39" s="506"/>
      <c r="C39" s="505"/>
      <c r="D39" s="505"/>
    </row>
    <row r="40" spans="1:4">
      <c r="A40" s="509" t="s">
        <v>1072</v>
      </c>
      <c r="B40" s="506"/>
      <c r="C40" s="505"/>
      <c r="D40" s="505"/>
    </row>
    <row r="41" spans="1:4">
      <c r="A41" s="503" t="s">
        <v>1087</v>
      </c>
      <c r="B41" s="506">
        <f>B42+B43</f>
        <v>0</v>
      </c>
      <c r="C41" s="505">
        <f>C42+C43</f>
        <v>0</v>
      </c>
      <c r="D41" s="505">
        <f>D42+D43</f>
        <v>0</v>
      </c>
    </row>
    <row r="42" spans="1:4">
      <c r="A42" s="509" t="s">
        <v>1081</v>
      </c>
      <c r="B42" s="506"/>
      <c r="C42" s="505"/>
      <c r="D42" s="505"/>
    </row>
    <row r="43" spans="1:4">
      <c r="A43" s="509" t="s">
        <v>1071</v>
      </c>
      <c r="B43" s="506"/>
      <c r="C43" s="505"/>
      <c r="D43" s="505"/>
    </row>
    <row r="44" spans="1:4">
      <c r="A44" s="507"/>
      <c r="B44" s="506"/>
      <c r="C44" s="505"/>
      <c r="D44" s="505"/>
    </row>
    <row r="45" spans="1:4">
      <c r="A45" s="503" t="s">
        <v>1086</v>
      </c>
      <c r="B45" s="502">
        <f>B38-B41</f>
        <v>0</v>
      </c>
      <c r="C45" s="502">
        <f>C38-C41</f>
        <v>0</v>
      </c>
      <c r="D45" s="502">
        <f>D38-D41</f>
        <v>0</v>
      </c>
    </row>
    <row r="46" spans="1:4" ht="15.75" thickBot="1">
      <c r="A46" s="501"/>
      <c r="B46" s="500"/>
      <c r="C46" s="500"/>
      <c r="D46" s="500"/>
    </row>
    <row r="47" spans="1:4" ht="15.75" thickBot="1"/>
    <row r="48" spans="1:4">
      <c r="A48" s="1062" t="s">
        <v>249</v>
      </c>
      <c r="B48" s="517" t="s">
        <v>1085</v>
      </c>
      <c r="C48" s="1064" t="s">
        <v>274</v>
      </c>
      <c r="D48" s="512" t="s">
        <v>1075</v>
      </c>
    </row>
    <row r="49" spans="1:4" ht="15.75" thickBot="1">
      <c r="A49" s="1063"/>
      <c r="B49" s="516" t="s">
        <v>291</v>
      </c>
      <c r="C49" s="1065"/>
      <c r="D49" s="511" t="s">
        <v>294</v>
      </c>
    </row>
    <row r="50" spans="1:4">
      <c r="A50" s="510"/>
      <c r="B50" s="506"/>
      <c r="C50" s="505"/>
      <c r="D50" s="505"/>
    </row>
    <row r="51" spans="1:4">
      <c r="A51" s="503" t="s">
        <v>1084</v>
      </c>
      <c r="B51" s="506"/>
      <c r="C51" s="505"/>
      <c r="D51" s="505"/>
    </row>
    <row r="52" spans="1:4">
      <c r="A52" s="503" t="s">
        <v>1083</v>
      </c>
      <c r="B52" s="506">
        <f>B53-B54</f>
        <v>0</v>
      </c>
      <c r="C52" s="505">
        <f>C53-C54</f>
        <v>0</v>
      </c>
      <c r="D52" s="505">
        <f>D53-D54</f>
        <v>0</v>
      </c>
    </row>
    <row r="53" spans="1:4">
      <c r="A53" s="509" t="s">
        <v>1082</v>
      </c>
      <c r="B53" s="506"/>
      <c r="C53" s="505"/>
      <c r="D53" s="505"/>
    </row>
    <row r="54" spans="1:4">
      <c r="A54" s="509" t="s">
        <v>1081</v>
      </c>
      <c r="B54" s="506"/>
      <c r="C54" s="505"/>
      <c r="D54" s="505"/>
    </row>
    <row r="55" spans="1:4">
      <c r="A55" s="507"/>
      <c r="B55" s="506"/>
      <c r="C55" s="505"/>
      <c r="D55" s="505"/>
    </row>
    <row r="56" spans="1:4">
      <c r="A56" s="503" t="s">
        <v>1080</v>
      </c>
      <c r="B56" s="506"/>
      <c r="C56" s="505"/>
      <c r="D56" s="505"/>
    </row>
    <row r="57" spans="1:4">
      <c r="A57" s="507"/>
      <c r="B57" s="506"/>
      <c r="C57" s="505"/>
      <c r="D57" s="505"/>
    </row>
    <row r="58" spans="1:4">
      <c r="A58" s="503" t="s">
        <v>1079</v>
      </c>
      <c r="B58" s="508"/>
      <c r="C58" s="505"/>
      <c r="D58" s="505"/>
    </row>
    <row r="59" spans="1:4">
      <c r="A59" s="507"/>
      <c r="B59" s="506"/>
      <c r="C59" s="505"/>
      <c r="D59" s="505"/>
    </row>
    <row r="60" spans="1:4">
      <c r="A60" s="503" t="s">
        <v>1078</v>
      </c>
      <c r="B60" s="502">
        <f>B51+B52-B56+B58</f>
        <v>0</v>
      </c>
      <c r="C60" s="504">
        <f>C51+C52-C56+C58</f>
        <v>0</v>
      </c>
      <c r="D60" s="504">
        <f>D51+D52-D56+D58</f>
        <v>0</v>
      </c>
    </row>
    <row r="61" spans="1:4">
      <c r="A61" s="503" t="s">
        <v>1077</v>
      </c>
      <c r="B61" s="502"/>
      <c r="C61" s="504"/>
      <c r="D61" s="504"/>
    </row>
    <row r="62" spans="1:4" ht="15.75" thickBot="1">
      <c r="A62" s="515"/>
      <c r="B62" s="514"/>
      <c r="C62" s="513"/>
      <c r="D62" s="513"/>
    </row>
    <row r="63" spans="1:4" ht="15.75" thickBot="1"/>
    <row r="64" spans="1:4">
      <c r="A64" s="1062" t="s">
        <v>249</v>
      </c>
      <c r="B64" s="1066" t="s">
        <v>1076</v>
      </c>
      <c r="C64" s="1064" t="s">
        <v>274</v>
      </c>
      <c r="D64" s="512" t="s">
        <v>1075</v>
      </c>
    </row>
    <row r="65" spans="1:4" ht="15.75" thickBot="1">
      <c r="A65" s="1063"/>
      <c r="B65" s="1067"/>
      <c r="C65" s="1065"/>
      <c r="D65" s="511" t="s">
        <v>294</v>
      </c>
    </row>
    <row r="66" spans="1:4">
      <c r="A66" s="510"/>
      <c r="B66" s="506"/>
      <c r="C66" s="505"/>
      <c r="D66" s="505"/>
    </row>
    <row r="67" spans="1:4">
      <c r="A67" s="503" t="s">
        <v>1074</v>
      </c>
      <c r="B67" s="506"/>
      <c r="C67" s="505"/>
      <c r="D67" s="505"/>
    </row>
    <row r="68" spans="1:4">
      <c r="A68" s="503" t="s">
        <v>1073</v>
      </c>
      <c r="B68" s="506">
        <f>B69-B70</f>
        <v>0</v>
      </c>
      <c r="C68" s="505">
        <f>C69-C70</f>
        <v>0</v>
      </c>
      <c r="D68" s="505">
        <f>D69-D70</f>
        <v>0</v>
      </c>
    </row>
    <row r="69" spans="1:4">
      <c r="A69" s="509" t="s">
        <v>1072</v>
      </c>
      <c r="B69" s="506"/>
      <c r="C69" s="505"/>
      <c r="D69" s="505"/>
    </row>
    <row r="70" spans="1:4">
      <c r="A70" s="509" t="s">
        <v>1071</v>
      </c>
      <c r="B70" s="506"/>
      <c r="C70" s="505"/>
      <c r="D70" s="505"/>
    </row>
    <row r="71" spans="1:4">
      <c r="A71" s="507"/>
      <c r="B71" s="506"/>
      <c r="C71" s="505"/>
      <c r="D71" s="505"/>
    </row>
    <row r="72" spans="1:4">
      <c r="A72" s="503" t="s">
        <v>1070</v>
      </c>
      <c r="B72" s="506"/>
      <c r="C72" s="505"/>
      <c r="D72" s="505"/>
    </row>
    <row r="73" spans="1:4">
      <c r="A73" s="507"/>
      <c r="B73" s="506"/>
      <c r="C73" s="505"/>
      <c r="D73" s="505"/>
    </row>
    <row r="74" spans="1:4">
      <c r="A74" s="503" t="s">
        <v>1069</v>
      </c>
      <c r="B74" s="508"/>
      <c r="C74" s="505"/>
      <c r="D74" s="505"/>
    </row>
    <row r="75" spans="1:4">
      <c r="A75" s="507"/>
      <c r="B75" s="506"/>
      <c r="C75" s="505"/>
      <c r="D75" s="505"/>
    </row>
    <row r="76" spans="1:4">
      <c r="A76" s="503" t="s">
        <v>1068</v>
      </c>
      <c r="B76" s="502">
        <f>B67+B68-B72+B74</f>
        <v>0</v>
      </c>
      <c r="C76" s="504">
        <f>C67+C68-C72+C74</f>
        <v>0</v>
      </c>
      <c r="D76" s="504">
        <f>D67+D68-D72+D74</f>
        <v>0</v>
      </c>
    </row>
    <row r="77" spans="1:4">
      <c r="A77" s="503" t="s">
        <v>1067</v>
      </c>
      <c r="B77" s="502">
        <f>B76-B68</f>
        <v>0</v>
      </c>
      <c r="C77" s="502">
        <f>C76-C68</f>
        <v>0</v>
      </c>
      <c r="D77" s="502">
        <f>D76-D68</f>
        <v>0</v>
      </c>
    </row>
    <row r="78" spans="1:4" ht="15.75" thickBot="1">
      <c r="A78" s="501"/>
      <c r="B78" s="500"/>
      <c r="C78" s="500"/>
      <c r="D78" s="500"/>
    </row>
    <row r="83" spans="1:8">
      <c r="A83" s="644"/>
      <c r="B83" s="644"/>
      <c r="C83" s="644"/>
      <c r="D83" s="644"/>
      <c r="E83" s="644"/>
      <c r="F83" s="644"/>
      <c r="G83" s="644"/>
      <c r="H83" s="644"/>
    </row>
    <row r="84" spans="1:8">
      <c r="A84" s="644"/>
      <c r="B84" s="644"/>
      <c r="C84" s="644"/>
      <c r="D84" s="644"/>
      <c r="E84" s="644"/>
      <c r="F84" s="644"/>
      <c r="G84" s="644"/>
      <c r="H84" s="644"/>
    </row>
    <row r="85" spans="1:8">
      <c r="A85" s="644"/>
      <c r="B85" s="644"/>
      <c r="C85" s="644"/>
      <c r="D85" s="644"/>
      <c r="E85" s="644"/>
      <c r="F85" s="644"/>
      <c r="G85" s="644"/>
      <c r="H85" s="644"/>
    </row>
    <row r="86" spans="1:8">
      <c r="A86" s="644"/>
      <c r="B86" s="644"/>
      <c r="C86" s="644"/>
      <c r="D86" s="644"/>
      <c r="E86" s="644"/>
      <c r="F86" s="644"/>
      <c r="G86" s="644"/>
      <c r="H86" s="644"/>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row r="91" spans="1:8">
      <c r="A91" s="644"/>
      <c r="B91" s="644"/>
      <c r="C91" s="644"/>
      <c r="D91" s="644"/>
      <c r="E91" s="644"/>
      <c r="F91" s="644"/>
      <c r="G91" s="644"/>
      <c r="H91" s="644"/>
    </row>
  </sheetData>
  <mergeCells count="12">
    <mergeCell ref="A1:D1"/>
    <mergeCell ref="A2:D2"/>
    <mergeCell ref="A3:D3"/>
    <mergeCell ref="A4:D4"/>
    <mergeCell ref="A35:A36"/>
    <mergeCell ref="B35:B36"/>
    <mergeCell ref="C35:C36"/>
    <mergeCell ref="A48:A49"/>
    <mergeCell ref="C48:C49"/>
    <mergeCell ref="A64:A65"/>
    <mergeCell ref="B64:B65"/>
    <mergeCell ref="C64:C65"/>
  </mergeCells>
  <pageMargins left="0.70866141732283472" right="0.70866141732283472" top="0.74803149606299213" bottom="0.74803149606299213" header="0.31496062992125984" footer="0.31496062992125984"/>
  <pageSetup scale="77" fitToHeight="0" orientation="portrait" r:id="rId1"/>
  <headerFooter>
    <oddHeader>&amp;R&amp;"Arial,Normal"&amp;10LDF-4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topLeftCell="A71" zoomScale="130" zoomScaleNormal="130" workbookViewId="0">
      <selection activeCell="G83" sqref="A1:G83"/>
    </sheetView>
  </sheetViews>
  <sheetFormatPr baseColWidth="10" defaultRowHeight="15"/>
  <cols>
    <col min="1" max="1" width="57" customWidth="1"/>
    <col min="2" max="7" width="14.28515625" customWidth="1"/>
  </cols>
  <sheetData>
    <row r="1" spans="1:7">
      <c r="A1" s="1052" t="s">
        <v>999</v>
      </c>
      <c r="B1" s="1053"/>
      <c r="C1" s="1053"/>
      <c r="D1" s="1053"/>
      <c r="E1" s="1053"/>
      <c r="F1" s="1053"/>
      <c r="G1" s="1054"/>
    </row>
    <row r="2" spans="1:7">
      <c r="A2" s="1068" t="s">
        <v>1171</v>
      </c>
      <c r="B2" s="1069"/>
      <c r="C2" s="1069"/>
      <c r="D2" s="1069"/>
      <c r="E2" s="1069"/>
      <c r="F2" s="1069"/>
      <c r="G2" s="1070"/>
    </row>
    <row r="3" spans="1:7">
      <c r="A3" s="1068" t="s">
        <v>1041</v>
      </c>
      <c r="B3" s="1069"/>
      <c r="C3" s="1069"/>
      <c r="D3" s="1069"/>
      <c r="E3" s="1069"/>
      <c r="F3" s="1069"/>
      <c r="G3" s="1070"/>
    </row>
    <row r="4" spans="1:7" ht="15.75" thickBot="1">
      <c r="A4" s="1071" t="s">
        <v>996</v>
      </c>
      <c r="B4" s="1072"/>
      <c r="C4" s="1072"/>
      <c r="D4" s="1072"/>
      <c r="E4" s="1072"/>
      <c r="F4" s="1072"/>
      <c r="G4" s="1073"/>
    </row>
    <row r="5" spans="1:7" ht="15.75" thickBot="1">
      <c r="A5" s="1064" t="s">
        <v>1170</v>
      </c>
      <c r="B5" s="1074" t="s">
        <v>269</v>
      </c>
      <c r="C5" s="1075"/>
      <c r="D5" s="1075"/>
      <c r="E5" s="1075"/>
      <c r="F5" s="1076"/>
      <c r="G5" s="1064" t="s">
        <v>1169</v>
      </c>
    </row>
    <row r="6" spans="1:7" ht="23.25" thickBot="1">
      <c r="A6" s="1065"/>
      <c r="B6" s="545" t="s">
        <v>1168</v>
      </c>
      <c r="C6" s="492" t="s">
        <v>1167</v>
      </c>
      <c r="D6" s="545" t="s">
        <v>293</v>
      </c>
      <c r="E6" s="545" t="s">
        <v>274</v>
      </c>
      <c r="F6" s="545" t="s">
        <v>275</v>
      </c>
      <c r="G6" s="1065"/>
    </row>
    <row r="7" spans="1:7">
      <c r="A7" s="507"/>
      <c r="B7" s="544"/>
      <c r="C7" s="536"/>
      <c r="D7" s="536"/>
      <c r="E7" s="536"/>
      <c r="F7" s="536"/>
      <c r="G7" s="536"/>
    </row>
    <row r="8" spans="1:7">
      <c r="A8" s="531" t="s">
        <v>1166</v>
      </c>
      <c r="B8" s="537"/>
      <c r="C8" s="536"/>
      <c r="D8" s="536"/>
      <c r="E8" s="536"/>
      <c r="F8" s="536"/>
      <c r="G8" s="536"/>
    </row>
    <row r="9" spans="1:7">
      <c r="A9" s="539" t="s">
        <v>1165</v>
      </c>
      <c r="B9" s="537"/>
      <c r="C9" s="536"/>
      <c r="D9" s="536"/>
      <c r="E9" s="536"/>
      <c r="F9" s="536"/>
      <c r="G9" s="536">
        <f t="shared" ref="G9:G42" si="0">F9-B9</f>
        <v>0</v>
      </c>
    </row>
    <row r="10" spans="1:7">
      <c r="A10" s="539" t="s">
        <v>1164</v>
      </c>
      <c r="B10" s="537"/>
      <c r="C10" s="536"/>
      <c r="D10" s="536"/>
      <c r="E10" s="536"/>
      <c r="F10" s="536"/>
      <c r="G10" s="536">
        <f t="shared" si="0"/>
        <v>0</v>
      </c>
    </row>
    <row r="11" spans="1:7">
      <c r="A11" s="539" t="s">
        <v>1163</v>
      </c>
      <c r="B11" s="537"/>
      <c r="C11" s="536"/>
      <c r="D11" s="536"/>
      <c r="E11" s="536"/>
      <c r="F11" s="536"/>
      <c r="G11" s="536">
        <f t="shared" si="0"/>
        <v>0</v>
      </c>
    </row>
    <row r="12" spans="1:7">
      <c r="A12" s="539" t="s">
        <v>1162</v>
      </c>
      <c r="B12" s="537"/>
      <c r="C12" s="536"/>
      <c r="D12" s="536"/>
      <c r="E12" s="536"/>
      <c r="F12" s="536"/>
      <c r="G12" s="536">
        <f t="shared" si="0"/>
        <v>0</v>
      </c>
    </row>
    <row r="13" spans="1:7">
      <c r="A13" s="539" t="s">
        <v>1161</v>
      </c>
      <c r="B13" s="537"/>
      <c r="C13" s="536"/>
      <c r="D13" s="536"/>
      <c r="E13" s="536"/>
      <c r="F13" s="536"/>
      <c r="G13" s="536">
        <f t="shared" si="0"/>
        <v>0</v>
      </c>
    </row>
    <row r="14" spans="1:7">
      <c r="A14" s="539" t="s">
        <v>1160</v>
      </c>
      <c r="B14" s="537"/>
      <c r="C14" s="536"/>
      <c r="D14" s="536"/>
      <c r="E14" s="536"/>
      <c r="F14" s="536"/>
      <c r="G14" s="536">
        <f t="shared" si="0"/>
        <v>0</v>
      </c>
    </row>
    <row r="15" spans="1:7">
      <c r="A15" s="539" t="s">
        <v>1358</v>
      </c>
      <c r="B15" s="537"/>
      <c r="C15" s="536"/>
      <c r="D15" s="536"/>
      <c r="E15" s="536"/>
      <c r="F15" s="536"/>
      <c r="G15" s="536">
        <f t="shared" si="0"/>
        <v>0</v>
      </c>
    </row>
    <row r="16" spans="1:7">
      <c r="A16" s="539" t="s">
        <v>1159</v>
      </c>
      <c r="B16" s="506">
        <f>SUM(B18:B28)</f>
        <v>0</v>
      </c>
      <c r="C16" s="506">
        <f>SUM(C18:C28)</f>
        <v>0</v>
      </c>
      <c r="D16" s="506">
        <f>SUM(D18:D28)</f>
        <v>0</v>
      </c>
      <c r="E16" s="506">
        <f>SUM(E18:E28)</f>
        <v>0</v>
      </c>
      <c r="F16" s="506">
        <f>SUM(F18:F28)</f>
        <v>0</v>
      </c>
      <c r="G16" s="536">
        <f t="shared" si="0"/>
        <v>0</v>
      </c>
    </row>
    <row r="17" spans="1:7">
      <c r="A17" s="539" t="s">
        <v>1158</v>
      </c>
      <c r="B17" s="506"/>
      <c r="C17" s="506"/>
      <c r="D17" s="506"/>
      <c r="E17" s="506"/>
      <c r="F17" s="506"/>
      <c r="G17" s="536">
        <f t="shared" si="0"/>
        <v>0</v>
      </c>
    </row>
    <row r="18" spans="1:7">
      <c r="A18" s="541" t="s">
        <v>1157</v>
      </c>
      <c r="B18" s="537"/>
      <c r="C18" s="536"/>
      <c r="D18" s="536"/>
      <c r="E18" s="536"/>
      <c r="F18" s="536"/>
      <c r="G18" s="536">
        <f t="shared" si="0"/>
        <v>0</v>
      </c>
    </row>
    <row r="19" spans="1:7">
      <c r="A19" s="541" t="s">
        <v>1156</v>
      </c>
      <c r="B19" s="537"/>
      <c r="C19" s="536"/>
      <c r="D19" s="536"/>
      <c r="E19" s="536"/>
      <c r="F19" s="536"/>
      <c r="G19" s="536">
        <f t="shared" si="0"/>
        <v>0</v>
      </c>
    </row>
    <row r="20" spans="1:7">
      <c r="A20" s="541" t="s">
        <v>1155</v>
      </c>
      <c r="B20" s="537"/>
      <c r="C20" s="536"/>
      <c r="D20" s="536"/>
      <c r="E20" s="536"/>
      <c r="F20" s="536"/>
      <c r="G20" s="536">
        <f t="shared" si="0"/>
        <v>0</v>
      </c>
    </row>
    <row r="21" spans="1:7">
      <c r="A21" s="541" t="s">
        <v>1154</v>
      </c>
      <c r="B21" s="537"/>
      <c r="C21" s="536"/>
      <c r="D21" s="536"/>
      <c r="E21" s="536"/>
      <c r="F21" s="536"/>
      <c r="G21" s="536">
        <f t="shared" si="0"/>
        <v>0</v>
      </c>
    </row>
    <row r="22" spans="1:7">
      <c r="A22" s="541" t="s">
        <v>1153</v>
      </c>
      <c r="B22" s="537"/>
      <c r="C22" s="536"/>
      <c r="D22" s="536"/>
      <c r="E22" s="536"/>
      <c r="F22" s="536"/>
      <c r="G22" s="536">
        <f t="shared" si="0"/>
        <v>0</v>
      </c>
    </row>
    <row r="23" spans="1:7">
      <c r="A23" s="541" t="s">
        <v>1152</v>
      </c>
      <c r="B23" s="537"/>
      <c r="C23" s="536"/>
      <c r="D23" s="536"/>
      <c r="E23" s="536"/>
      <c r="F23" s="536"/>
      <c r="G23" s="536">
        <f t="shared" si="0"/>
        <v>0</v>
      </c>
    </row>
    <row r="24" spans="1:7">
      <c r="A24" s="541" t="s">
        <v>1151</v>
      </c>
      <c r="B24" s="537"/>
      <c r="C24" s="536"/>
      <c r="D24" s="536"/>
      <c r="E24" s="536"/>
      <c r="F24" s="536"/>
      <c r="G24" s="536">
        <f t="shared" si="0"/>
        <v>0</v>
      </c>
    </row>
    <row r="25" spans="1:7">
      <c r="A25" s="541" t="s">
        <v>1150</v>
      </c>
      <c r="B25" s="537"/>
      <c r="C25" s="536"/>
      <c r="D25" s="536"/>
      <c r="E25" s="536"/>
      <c r="F25" s="536"/>
      <c r="G25" s="536">
        <f t="shared" si="0"/>
        <v>0</v>
      </c>
    </row>
    <row r="26" spans="1:7">
      <c r="A26" s="541" t="s">
        <v>1149</v>
      </c>
      <c r="B26" s="537"/>
      <c r="C26" s="536"/>
      <c r="D26" s="536"/>
      <c r="E26" s="536"/>
      <c r="F26" s="536"/>
      <c r="G26" s="536">
        <f t="shared" si="0"/>
        <v>0</v>
      </c>
    </row>
    <row r="27" spans="1:7">
      <c r="A27" s="541" t="s">
        <v>1148</v>
      </c>
      <c r="B27" s="537"/>
      <c r="C27" s="536"/>
      <c r="D27" s="536"/>
      <c r="E27" s="536"/>
      <c r="F27" s="536"/>
      <c r="G27" s="536">
        <f t="shared" si="0"/>
        <v>0</v>
      </c>
    </row>
    <row r="28" spans="1:7">
      <c r="A28" s="541" t="s">
        <v>1147</v>
      </c>
      <c r="B28" s="537"/>
      <c r="C28" s="536"/>
      <c r="D28" s="536"/>
      <c r="E28" s="536"/>
      <c r="F28" s="536"/>
      <c r="G28" s="536">
        <f t="shared" si="0"/>
        <v>0</v>
      </c>
    </row>
    <row r="29" spans="1:7">
      <c r="A29" s="539" t="s">
        <v>1146</v>
      </c>
      <c r="B29" s="537">
        <f>SUM(B30:B34)</f>
        <v>0</v>
      </c>
      <c r="C29" s="536">
        <f>SUM(C30:C34)</f>
        <v>0</v>
      </c>
      <c r="D29" s="536">
        <f>SUM(D30:D34)</f>
        <v>0</v>
      </c>
      <c r="E29" s="536">
        <f>SUM(E30:E34)</f>
        <v>0</v>
      </c>
      <c r="F29" s="536">
        <f>SUM(F30:F34)</f>
        <v>0</v>
      </c>
      <c r="G29" s="536">
        <f t="shared" si="0"/>
        <v>0</v>
      </c>
    </row>
    <row r="30" spans="1:7">
      <c r="A30" s="541" t="s">
        <v>1145</v>
      </c>
      <c r="B30" s="537"/>
      <c r="C30" s="536"/>
      <c r="D30" s="536"/>
      <c r="E30" s="536"/>
      <c r="F30" s="536"/>
      <c r="G30" s="536">
        <f t="shared" si="0"/>
        <v>0</v>
      </c>
    </row>
    <row r="31" spans="1:7">
      <c r="A31" s="541" t="s">
        <v>1144</v>
      </c>
      <c r="B31" s="537"/>
      <c r="C31" s="536"/>
      <c r="D31" s="536"/>
      <c r="E31" s="536"/>
      <c r="F31" s="536"/>
      <c r="G31" s="536">
        <f t="shared" si="0"/>
        <v>0</v>
      </c>
    </row>
    <row r="32" spans="1:7">
      <c r="A32" s="541" t="s">
        <v>1143</v>
      </c>
      <c r="B32" s="537"/>
      <c r="C32" s="536"/>
      <c r="D32" s="536"/>
      <c r="E32" s="536"/>
      <c r="F32" s="536"/>
      <c r="G32" s="536">
        <f t="shared" si="0"/>
        <v>0</v>
      </c>
    </row>
    <row r="33" spans="1:7">
      <c r="A33" s="541" t="s">
        <v>1142</v>
      </c>
      <c r="B33" s="537"/>
      <c r="C33" s="536"/>
      <c r="D33" s="536"/>
      <c r="E33" s="536"/>
      <c r="F33" s="536"/>
      <c r="G33" s="536">
        <f t="shared" si="0"/>
        <v>0</v>
      </c>
    </row>
    <row r="34" spans="1:7">
      <c r="A34" s="541" t="s">
        <v>1141</v>
      </c>
      <c r="B34" s="537"/>
      <c r="C34" s="536"/>
      <c r="D34" s="536"/>
      <c r="E34" s="536"/>
      <c r="F34" s="536"/>
      <c r="G34" s="536">
        <f t="shared" si="0"/>
        <v>0</v>
      </c>
    </row>
    <row r="35" spans="1:7">
      <c r="A35" s="539" t="s">
        <v>1357</v>
      </c>
      <c r="B35" s="537"/>
      <c r="C35" s="536"/>
      <c r="D35" s="536"/>
      <c r="E35" s="536"/>
      <c r="F35" s="536"/>
      <c r="G35" s="536">
        <f t="shared" si="0"/>
        <v>0</v>
      </c>
    </row>
    <row r="36" spans="1:7">
      <c r="A36" s="539" t="s">
        <v>1140</v>
      </c>
      <c r="B36" s="537">
        <f>B37</f>
        <v>0</v>
      </c>
      <c r="C36" s="536">
        <f>C37</f>
        <v>0</v>
      </c>
      <c r="D36" s="536">
        <f>D37</f>
        <v>0</v>
      </c>
      <c r="E36" s="536">
        <f>E37</f>
        <v>0</v>
      </c>
      <c r="F36" s="536">
        <f>F37</f>
        <v>0</v>
      </c>
      <c r="G36" s="536">
        <f t="shared" si="0"/>
        <v>0</v>
      </c>
    </row>
    <row r="37" spans="1:7">
      <c r="A37" s="541" t="s">
        <v>1139</v>
      </c>
      <c r="B37" s="537"/>
      <c r="C37" s="536"/>
      <c r="D37" s="536"/>
      <c r="E37" s="536"/>
      <c r="F37" s="536"/>
      <c r="G37" s="536">
        <f t="shared" si="0"/>
        <v>0</v>
      </c>
    </row>
    <row r="38" spans="1:7">
      <c r="A38" s="539" t="s">
        <v>1138</v>
      </c>
      <c r="B38" s="537">
        <f>SUM(B39:B40)</f>
        <v>0</v>
      </c>
      <c r="C38" s="536">
        <f>SUM(C39:C40)</f>
        <v>0</v>
      </c>
      <c r="D38" s="536">
        <f>SUM(D39:D40)</f>
        <v>0</v>
      </c>
      <c r="E38" s="536">
        <f>SUM(E39:E40)</f>
        <v>0</v>
      </c>
      <c r="F38" s="536">
        <f>SUM(F39:F40)</f>
        <v>0</v>
      </c>
      <c r="G38" s="536">
        <f t="shared" si="0"/>
        <v>0</v>
      </c>
    </row>
    <row r="39" spans="1:7">
      <c r="A39" s="541" t="s">
        <v>1137</v>
      </c>
      <c r="B39" s="537"/>
      <c r="C39" s="536"/>
      <c r="D39" s="536"/>
      <c r="E39" s="536"/>
      <c r="F39" s="536"/>
      <c r="G39" s="536">
        <f t="shared" si="0"/>
        <v>0</v>
      </c>
    </row>
    <row r="40" spans="1:7">
      <c r="A40" s="541" t="s">
        <v>1136</v>
      </c>
      <c r="B40" s="537"/>
      <c r="C40" s="536"/>
      <c r="D40" s="536"/>
      <c r="E40" s="536"/>
      <c r="F40" s="536"/>
      <c r="G40" s="536">
        <f t="shared" si="0"/>
        <v>0</v>
      </c>
    </row>
    <row r="41" spans="1:7">
      <c r="A41" s="540"/>
      <c r="B41" s="537"/>
      <c r="C41" s="536"/>
      <c r="D41" s="536"/>
      <c r="E41" s="536"/>
      <c r="F41" s="536"/>
      <c r="G41" s="536">
        <f t="shared" si="0"/>
        <v>0</v>
      </c>
    </row>
    <row r="42" spans="1:7">
      <c r="A42" s="531" t="s">
        <v>1135</v>
      </c>
      <c r="B42" s="506">
        <f>B9+B10+B11+B12+B13+B14+B15+B16+B29+B35+B36+B38</f>
        <v>0</v>
      </c>
      <c r="C42" s="506">
        <f>C9+C10+C11+C12+C13+C14+C15+C16+C29+C35+C36+C38</f>
        <v>0</v>
      </c>
      <c r="D42" s="506">
        <f>D9+D10+D11+D12+D13+D14+D15+D16+D29+D35+D36+D38</f>
        <v>0</v>
      </c>
      <c r="E42" s="506">
        <f>E9+E10+E11+E12+E13+E14+E15+E16+E29+E35+E36+E38</f>
        <v>0</v>
      </c>
      <c r="F42" s="506">
        <f>F9+F10+F11+F12+F13+F14+F15+F16+F29+F35+F36+F38</f>
        <v>0</v>
      </c>
      <c r="G42" s="536">
        <f t="shared" si="0"/>
        <v>0</v>
      </c>
    </row>
    <row r="43" spans="1:7">
      <c r="A43" s="531" t="s">
        <v>1134</v>
      </c>
      <c r="B43" s="506"/>
      <c r="C43" s="506"/>
      <c r="D43" s="506"/>
      <c r="E43" s="506"/>
      <c r="F43" s="506"/>
      <c r="G43" s="536"/>
    </row>
    <row r="44" spans="1:7">
      <c r="A44" s="531" t="s">
        <v>1133</v>
      </c>
      <c r="B44" s="543"/>
      <c r="C44" s="542"/>
      <c r="D44" s="542"/>
      <c r="E44" s="542"/>
      <c r="F44" s="542"/>
      <c r="G44" s="536"/>
    </row>
    <row r="45" spans="1:7">
      <c r="A45" s="540"/>
      <c r="B45" s="537"/>
      <c r="C45" s="536"/>
      <c r="D45" s="536"/>
      <c r="E45" s="536"/>
      <c r="F45" s="536"/>
      <c r="G45" s="536"/>
    </row>
    <row r="46" spans="1:7">
      <c r="A46" s="531" t="s">
        <v>1132</v>
      </c>
      <c r="B46" s="537"/>
      <c r="C46" s="536"/>
      <c r="D46" s="536"/>
      <c r="E46" s="536"/>
      <c r="F46" s="536"/>
      <c r="G46" s="536"/>
    </row>
    <row r="47" spans="1:7">
      <c r="A47" s="539" t="s">
        <v>1131</v>
      </c>
      <c r="B47" s="537">
        <f>SUM(B48:B55)</f>
        <v>0</v>
      </c>
      <c r="C47" s="536">
        <f>SUM(C48:C55)</f>
        <v>0</v>
      </c>
      <c r="D47" s="536">
        <f>SUM(D48:D55)</f>
        <v>0</v>
      </c>
      <c r="E47" s="536">
        <f>SUM(E48:E55)</f>
        <v>0</v>
      </c>
      <c r="F47" s="536">
        <f>SUM(F48:F55)</f>
        <v>0</v>
      </c>
      <c r="G47" s="536">
        <f t="shared" ref="G47:G70" si="1">F47-B47</f>
        <v>0</v>
      </c>
    </row>
    <row r="48" spans="1:7">
      <c r="A48" s="541" t="s">
        <v>1130</v>
      </c>
      <c r="B48" s="537"/>
      <c r="C48" s="536"/>
      <c r="D48" s="536"/>
      <c r="E48" s="536"/>
      <c r="F48" s="536"/>
      <c r="G48" s="536">
        <f t="shared" si="1"/>
        <v>0</v>
      </c>
    </row>
    <row r="49" spans="1:7">
      <c r="A49" s="541" t="s">
        <v>1129</v>
      </c>
      <c r="B49" s="537"/>
      <c r="C49" s="536"/>
      <c r="D49" s="536"/>
      <c r="E49" s="536"/>
      <c r="F49" s="536"/>
      <c r="G49" s="536">
        <f t="shared" si="1"/>
        <v>0</v>
      </c>
    </row>
    <row r="50" spans="1:7">
      <c r="A50" s="541" t="s">
        <v>1128</v>
      </c>
      <c r="B50" s="537"/>
      <c r="C50" s="536"/>
      <c r="D50" s="536"/>
      <c r="E50" s="536"/>
      <c r="F50" s="536"/>
      <c r="G50" s="536">
        <f t="shared" si="1"/>
        <v>0</v>
      </c>
    </row>
    <row r="51" spans="1:7" ht="22.5">
      <c r="A51" s="541" t="s">
        <v>1127</v>
      </c>
      <c r="B51" s="537"/>
      <c r="C51" s="536"/>
      <c r="D51" s="536"/>
      <c r="E51" s="536"/>
      <c r="F51" s="536"/>
      <c r="G51" s="536">
        <f t="shared" si="1"/>
        <v>0</v>
      </c>
    </row>
    <row r="52" spans="1:7">
      <c r="A52" s="541" t="s">
        <v>1126</v>
      </c>
      <c r="B52" s="537"/>
      <c r="C52" s="536"/>
      <c r="D52" s="536"/>
      <c r="E52" s="536"/>
      <c r="F52" s="536"/>
      <c r="G52" s="536">
        <f t="shared" si="1"/>
        <v>0</v>
      </c>
    </row>
    <row r="53" spans="1:7">
      <c r="A53" s="541" t="s">
        <v>1125</v>
      </c>
      <c r="B53" s="537"/>
      <c r="C53" s="536"/>
      <c r="D53" s="536"/>
      <c r="E53" s="536"/>
      <c r="F53" s="536"/>
      <c r="G53" s="536">
        <f t="shared" si="1"/>
        <v>0</v>
      </c>
    </row>
    <row r="54" spans="1:7" ht="22.5">
      <c r="A54" s="541" t="s">
        <v>1124</v>
      </c>
      <c r="B54" s="537"/>
      <c r="C54" s="536"/>
      <c r="D54" s="536"/>
      <c r="E54" s="536"/>
      <c r="F54" s="536"/>
      <c r="G54" s="536">
        <f t="shared" si="1"/>
        <v>0</v>
      </c>
    </row>
    <row r="55" spans="1:7" ht="22.5">
      <c r="A55" s="541" t="s">
        <v>1123</v>
      </c>
      <c r="B55" s="537"/>
      <c r="C55" s="536"/>
      <c r="D55" s="536"/>
      <c r="E55" s="536"/>
      <c r="F55" s="536"/>
      <c r="G55" s="536">
        <f t="shared" si="1"/>
        <v>0</v>
      </c>
    </row>
    <row r="56" spans="1:7">
      <c r="A56" s="539" t="s">
        <v>1122</v>
      </c>
      <c r="B56" s="537">
        <f>SUM(B57:B60)</f>
        <v>0</v>
      </c>
      <c r="C56" s="536">
        <f>SUM(C57:C60)</f>
        <v>0</v>
      </c>
      <c r="D56" s="536">
        <f>SUM(D57:D60)</f>
        <v>0</v>
      </c>
      <c r="E56" s="536">
        <f>SUM(E57:E60)</f>
        <v>0</v>
      </c>
      <c r="F56" s="536">
        <f>SUM(F57:F60)</f>
        <v>0</v>
      </c>
      <c r="G56" s="536">
        <f t="shared" si="1"/>
        <v>0</v>
      </c>
    </row>
    <row r="57" spans="1:7">
      <c r="A57" s="541" t="s">
        <v>1121</v>
      </c>
      <c r="B57" s="537"/>
      <c r="C57" s="536"/>
      <c r="D57" s="536"/>
      <c r="E57" s="536"/>
      <c r="F57" s="536"/>
      <c r="G57" s="536">
        <f t="shared" si="1"/>
        <v>0</v>
      </c>
    </row>
    <row r="58" spans="1:7">
      <c r="A58" s="541" t="s">
        <v>1120</v>
      </c>
      <c r="B58" s="537"/>
      <c r="C58" s="536"/>
      <c r="D58" s="536"/>
      <c r="E58" s="536"/>
      <c r="F58" s="536"/>
      <c r="G58" s="536">
        <f t="shared" si="1"/>
        <v>0</v>
      </c>
    </row>
    <row r="59" spans="1:7">
      <c r="A59" s="541" t="s">
        <v>1119</v>
      </c>
      <c r="B59" s="537"/>
      <c r="C59" s="536"/>
      <c r="D59" s="536"/>
      <c r="E59" s="536"/>
      <c r="F59" s="536"/>
      <c r="G59" s="536">
        <f t="shared" si="1"/>
        <v>0</v>
      </c>
    </row>
    <row r="60" spans="1:7">
      <c r="A60" s="541" t="s">
        <v>1118</v>
      </c>
      <c r="B60" s="537"/>
      <c r="C60" s="536"/>
      <c r="D60" s="536"/>
      <c r="E60" s="536"/>
      <c r="F60" s="536"/>
      <c r="G60" s="536">
        <f t="shared" si="1"/>
        <v>0</v>
      </c>
    </row>
    <row r="61" spans="1:7">
      <c r="A61" s="539" t="s">
        <v>1117</v>
      </c>
      <c r="B61" s="537">
        <f>SUM(B62:B63)</f>
        <v>0</v>
      </c>
      <c r="C61" s="537">
        <f>SUM(C62:C63)</f>
        <v>0</v>
      </c>
      <c r="D61" s="537">
        <f>SUM(D62:D63)</f>
        <v>0</v>
      </c>
      <c r="E61" s="537">
        <f>SUM(E62:E63)</f>
        <v>0</v>
      </c>
      <c r="F61" s="537">
        <f>SUM(F62:F63)</f>
        <v>0</v>
      </c>
      <c r="G61" s="537">
        <f t="shared" si="1"/>
        <v>0</v>
      </c>
    </row>
    <row r="62" spans="1:7" ht="22.5">
      <c r="A62" s="541" t="s">
        <v>1116</v>
      </c>
      <c r="B62" s="537"/>
      <c r="C62" s="536"/>
      <c r="D62" s="536"/>
      <c r="E62" s="536"/>
      <c r="F62" s="536"/>
      <c r="G62" s="536">
        <f t="shared" si="1"/>
        <v>0</v>
      </c>
    </row>
    <row r="63" spans="1:7">
      <c r="A63" s="541" t="s">
        <v>1115</v>
      </c>
      <c r="B63" s="537"/>
      <c r="C63" s="536"/>
      <c r="D63" s="536"/>
      <c r="E63" s="536"/>
      <c r="F63" s="536"/>
      <c r="G63" s="536">
        <f t="shared" si="1"/>
        <v>0</v>
      </c>
    </row>
    <row r="64" spans="1:7">
      <c r="A64" s="539" t="s">
        <v>1114</v>
      </c>
      <c r="B64" s="537"/>
      <c r="C64" s="536"/>
      <c r="D64" s="536"/>
      <c r="E64" s="536"/>
      <c r="F64" s="536"/>
      <c r="G64" s="536">
        <f t="shared" si="1"/>
        <v>0</v>
      </c>
    </row>
    <row r="65" spans="1:7">
      <c r="A65" s="539" t="s">
        <v>1113</v>
      </c>
      <c r="B65" s="537"/>
      <c r="C65" s="536"/>
      <c r="D65" s="536"/>
      <c r="E65" s="536"/>
      <c r="F65" s="536"/>
      <c r="G65" s="536">
        <f t="shared" si="1"/>
        <v>0</v>
      </c>
    </row>
    <row r="66" spans="1:7">
      <c r="A66" s="540"/>
      <c r="B66" s="537"/>
      <c r="C66" s="536"/>
      <c r="D66" s="536"/>
      <c r="E66" s="536"/>
      <c r="F66" s="536"/>
      <c r="G66" s="536">
        <f t="shared" si="1"/>
        <v>0</v>
      </c>
    </row>
    <row r="67" spans="1:7">
      <c r="A67" s="531" t="s">
        <v>1112</v>
      </c>
      <c r="B67" s="537">
        <f>+B47+B56+B61+B64+B65</f>
        <v>0</v>
      </c>
      <c r="C67" s="537">
        <f>+C47+C56+C61+C64+C65</f>
        <v>0</v>
      </c>
      <c r="D67" s="537">
        <f>+D47+D56+D61+D64+D65</f>
        <v>0</v>
      </c>
      <c r="E67" s="537">
        <f>+E47+E56+E61+E64+E65</f>
        <v>0</v>
      </c>
      <c r="F67" s="537">
        <f>+F47+F56+F61+F64+F65</f>
        <v>0</v>
      </c>
      <c r="G67" s="537">
        <f t="shared" si="1"/>
        <v>0</v>
      </c>
    </row>
    <row r="68" spans="1:7">
      <c r="A68" s="540"/>
      <c r="B68" s="537"/>
      <c r="C68" s="536"/>
      <c r="D68" s="536"/>
      <c r="E68" s="536"/>
      <c r="F68" s="536"/>
      <c r="G68" s="536">
        <f t="shared" si="1"/>
        <v>0</v>
      </c>
    </row>
    <row r="69" spans="1:7">
      <c r="A69" s="531" t="s">
        <v>1111</v>
      </c>
      <c r="B69" s="537">
        <f>+B70</f>
        <v>0</v>
      </c>
      <c r="C69" s="537">
        <f>+C70</f>
        <v>0</v>
      </c>
      <c r="D69" s="537">
        <f>+D70</f>
        <v>0</v>
      </c>
      <c r="E69" s="537">
        <f>+E70</f>
        <v>0</v>
      </c>
      <c r="F69" s="537">
        <f>+F70</f>
        <v>0</v>
      </c>
      <c r="G69" s="537">
        <f t="shared" si="1"/>
        <v>0</v>
      </c>
    </row>
    <row r="70" spans="1:7">
      <c r="A70" s="539" t="s">
        <v>1110</v>
      </c>
      <c r="B70" s="537"/>
      <c r="C70" s="536"/>
      <c r="D70" s="536"/>
      <c r="E70" s="536"/>
      <c r="F70" s="536"/>
      <c r="G70" s="536">
        <f t="shared" si="1"/>
        <v>0</v>
      </c>
    </row>
    <row r="71" spans="1:7">
      <c r="A71" s="540"/>
      <c r="B71" s="537"/>
      <c r="C71" s="536"/>
      <c r="D71" s="536"/>
      <c r="E71" s="536"/>
      <c r="F71" s="536"/>
      <c r="G71" s="536"/>
    </row>
    <row r="72" spans="1:7">
      <c r="A72" s="531" t="s">
        <v>1109</v>
      </c>
      <c r="B72" s="537">
        <f>+B42+B67+B69</f>
        <v>0</v>
      </c>
      <c r="C72" s="537">
        <f>+C42+C67+C69</f>
        <v>0</v>
      </c>
      <c r="D72" s="537">
        <f>+D42+D67+D69</f>
        <v>0</v>
      </c>
      <c r="E72" s="537">
        <f>+E42+E67+E69</f>
        <v>0</v>
      </c>
      <c r="F72" s="537">
        <f>+F42+F67+F69</f>
        <v>0</v>
      </c>
      <c r="G72" s="536">
        <f>F72-B72</f>
        <v>0</v>
      </c>
    </row>
    <row r="73" spans="1:7">
      <c r="A73" s="540"/>
      <c r="B73" s="537"/>
      <c r="C73" s="536"/>
      <c r="D73" s="536"/>
      <c r="E73" s="536"/>
      <c r="F73" s="536"/>
      <c r="G73" s="536"/>
    </row>
    <row r="74" spans="1:7">
      <c r="A74" s="538" t="s">
        <v>1108</v>
      </c>
      <c r="B74" s="537"/>
      <c r="C74" s="536"/>
      <c r="D74" s="536"/>
      <c r="E74" s="536"/>
      <c r="F74" s="536"/>
      <c r="G74" s="536"/>
    </row>
    <row r="75" spans="1:7" ht="22.5">
      <c r="A75" s="539" t="s">
        <v>1107</v>
      </c>
      <c r="B75" s="537"/>
      <c r="C75" s="536"/>
      <c r="D75" s="536"/>
      <c r="E75" s="536"/>
      <c r="F75" s="536"/>
      <c r="G75" s="536">
        <f>F75-B75</f>
        <v>0</v>
      </c>
    </row>
    <row r="76" spans="1:7" ht="22.5">
      <c r="A76" s="539" t="s">
        <v>1106</v>
      </c>
      <c r="B76" s="537"/>
      <c r="C76" s="536"/>
      <c r="D76" s="536"/>
      <c r="E76" s="536"/>
      <c r="F76" s="536"/>
      <c r="G76" s="536">
        <f>F76-B76</f>
        <v>0</v>
      </c>
    </row>
    <row r="77" spans="1:7">
      <c r="A77" s="538" t="s">
        <v>1105</v>
      </c>
      <c r="B77" s="537">
        <f>+B75+B76</f>
        <v>0</v>
      </c>
      <c r="C77" s="537">
        <f>+C75+C76</f>
        <v>0</v>
      </c>
      <c r="D77" s="537">
        <f>+D75+D76</f>
        <v>0</v>
      </c>
      <c r="E77" s="537">
        <f>+E75+E76</f>
        <v>0</v>
      </c>
      <c r="F77" s="537">
        <f>+F75+F76</f>
        <v>0</v>
      </c>
      <c r="G77" s="536">
        <f>F77-B77</f>
        <v>0</v>
      </c>
    </row>
    <row r="78" spans="1:7" ht="15.75" thickBot="1">
      <c r="A78" s="535"/>
      <c r="B78" s="534"/>
      <c r="C78" s="533"/>
      <c r="D78" s="533"/>
      <c r="E78" s="533"/>
      <c r="F78" s="533"/>
      <c r="G78" s="533"/>
    </row>
    <row r="82" spans="1:8">
      <c r="A82" s="644"/>
      <c r="B82" s="644"/>
      <c r="C82" s="644"/>
      <c r="D82" s="644"/>
      <c r="E82" s="644"/>
      <c r="F82" s="644"/>
      <c r="G82" s="644"/>
      <c r="H82" s="644"/>
    </row>
    <row r="83" spans="1:8">
      <c r="A83" s="644"/>
      <c r="B83" s="644"/>
      <c r="C83" s="644"/>
      <c r="D83" s="644"/>
      <c r="E83" s="644"/>
      <c r="F83" s="644"/>
      <c r="G83" s="644"/>
      <c r="H83" s="644"/>
    </row>
    <row r="84" spans="1:8">
      <c r="A84" s="644"/>
      <c r="B84" s="644"/>
      <c r="C84" s="644"/>
      <c r="D84" s="644"/>
      <c r="E84" s="644"/>
      <c r="F84" s="644"/>
      <c r="G84" s="644"/>
      <c r="H84" s="644"/>
    </row>
    <row r="85" spans="1:8">
      <c r="A85" s="644"/>
      <c r="B85" s="644"/>
      <c r="C85" s="644"/>
      <c r="D85" s="644"/>
      <c r="E85" s="644"/>
      <c r="F85" s="644"/>
      <c r="G85" s="644"/>
      <c r="H85" s="644"/>
    </row>
    <row r="86" spans="1:8">
      <c r="A86" s="644"/>
      <c r="B86" s="644"/>
      <c r="C86" s="644"/>
      <c r="D86" s="644"/>
      <c r="E86" s="644"/>
      <c r="F86" s="644"/>
      <c r="G86" s="644"/>
      <c r="H86" s="644"/>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sheetData>
  <mergeCells count="7">
    <mergeCell ref="A1:G1"/>
    <mergeCell ref="A2:G2"/>
    <mergeCell ref="A3:G3"/>
    <mergeCell ref="A4:G4"/>
    <mergeCell ref="B5:F5"/>
    <mergeCell ref="G5:G6"/>
    <mergeCell ref="A5:A6"/>
  </mergeCells>
  <pageMargins left="0.70866141732283472" right="0.70866141732283472" top="0.74803149606299213" bottom="0.74803149606299213" header="0.31496062992125984" footer="0.31496062992125984"/>
  <pageSetup scale="85" fitToHeight="0" orientation="landscape" r:id="rId1"/>
  <headerFooter>
    <oddHeader>&amp;R&amp;"Arial,Normal"&amp;10LDF-5</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topLeftCell="A147" zoomScaleNormal="100" workbookViewId="0">
      <selection activeCell="G165" sqref="A1:G165"/>
    </sheetView>
  </sheetViews>
  <sheetFormatPr baseColWidth="10" defaultRowHeight="15"/>
  <cols>
    <col min="1" max="1" width="52.28515625" customWidth="1"/>
    <col min="2" max="2" width="11.28515625" bestFit="1" customWidth="1"/>
    <col min="3" max="3" width="12.42578125" customWidth="1"/>
    <col min="7" max="7" width="13.28515625" bestFit="1" customWidth="1"/>
  </cols>
  <sheetData>
    <row r="1" spans="1:7">
      <c r="A1" s="1052" t="s">
        <v>999</v>
      </c>
      <c r="B1" s="1053"/>
      <c r="C1" s="1053"/>
      <c r="D1" s="1053"/>
      <c r="E1" s="1053"/>
      <c r="F1" s="1053"/>
      <c r="G1" s="1079"/>
    </row>
    <row r="2" spans="1:7">
      <c r="A2" s="1068" t="s">
        <v>1253</v>
      </c>
      <c r="B2" s="1069"/>
      <c r="C2" s="1069"/>
      <c r="D2" s="1069"/>
      <c r="E2" s="1069"/>
      <c r="F2" s="1069"/>
      <c r="G2" s="1080"/>
    </row>
    <row r="3" spans="1:7">
      <c r="A3" s="1068" t="s">
        <v>1252</v>
      </c>
      <c r="B3" s="1069"/>
      <c r="C3" s="1069"/>
      <c r="D3" s="1069"/>
      <c r="E3" s="1069"/>
      <c r="F3" s="1069"/>
      <c r="G3" s="1080"/>
    </row>
    <row r="4" spans="1:7">
      <c r="A4" s="1068" t="s">
        <v>1041</v>
      </c>
      <c r="B4" s="1069"/>
      <c r="C4" s="1069"/>
      <c r="D4" s="1069"/>
      <c r="E4" s="1069"/>
      <c r="F4" s="1069"/>
      <c r="G4" s="1080"/>
    </row>
    <row r="5" spans="1:7" ht="15.75" thickBot="1">
      <c r="A5" s="1071" t="s">
        <v>996</v>
      </c>
      <c r="B5" s="1072"/>
      <c r="C5" s="1072"/>
      <c r="D5" s="1072"/>
      <c r="E5" s="1072"/>
      <c r="F5" s="1072"/>
      <c r="G5" s="1081"/>
    </row>
    <row r="6" spans="1:7" ht="15.75" thickBot="1">
      <c r="A6" s="1077" t="s">
        <v>995</v>
      </c>
      <c r="B6" s="1074" t="s">
        <v>289</v>
      </c>
      <c r="C6" s="1075"/>
      <c r="D6" s="1075"/>
      <c r="E6" s="1075"/>
      <c r="F6" s="1076"/>
      <c r="G6" s="1064" t="s">
        <v>1251</v>
      </c>
    </row>
    <row r="7" spans="1:7" ht="30.75" customHeight="1" thickBot="1">
      <c r="A7" s="1078"/>
      <c r="B7" s="545" t="s">
        <v>1250</v>
      </c>
      <c r="C7" s="498" t="s">
        <v>1249</v>
      </c>
      <c r="D7" s="511" t="s">
        <v>273</v>
      </c>
      <c r="E7" s="511" t="s">
        <v>274</v>
      </c>
      <c r="F7" s="511" t="s">
        <v>1248</v>
      </c>
      <c r="G7" s="1065"/>
    </row>
    <row r="8" spans="1:7">
      <c r="A8" s="553" t="s">
        <v>1247</v>
      </c>
      <c r="B8" s="547">
        <f>B9+B17+B27+B37+B47+B57+B61+B70+B74</f>
        <v>0</v>
      </c>
      <c r="C8" s="547">
        <f>C9+C17+C27+C37+C47+C57+C61+C70+C74</f>
        <v>0</v>
      </c>
      <c r="D8" s="547">
        <f>D9+D17+D27+D37+D47+D57+D61+D70+D74</f>
        <v>0</v>
      </c>
      <c r="E8" s="547">
        <f>E9+E17+E27+E37+E47+E57+E61+E70+E74</f>
        <v>0</v>
      </c>
      <c r="F8" s="547">
        <f>F9+F17+F27+F37+F47+F57+F61+F70+F74</f>
        <v>0</v>
      </c>
      <c r="G8" s="556">
        <f t="shared" ref="G8:G39" si="0">D8-E8</f>
        <v>0</v>
      </c>
    </row>
    <row r="9" spans="1:7">
      <c r="A9" s="550" t="s">
        <v>1245</v>
      </c>
      <c r="B9" s="537">
        <f>SUM(B10:B16)</f>
        <v>0</v>
      </c>
      <c r="C9" s="537">
        <f>SUM(C10:C16)</f>
        <v>0</v>
      </c>
      <c r="D9" s="537">
        <f>SUM(D10:D16)</f>
        <v>0</v>
      </c>
      <c r="E9" s="537">
        <f>SUM(E10:E16)</f>
        <v>0</v>
      </c>
      <c r="F9" s="537">
        <f>SUM(F10:F16)</f>
        <v>0</v>
      </c>
      <c r="G9" s="536">
        <f t="shared" si="0"/>
        <v>0</v>
      </c>
    </row>
    <row r="10" spans="1:7">
      <c r="A10" s="549" t="s">
        <v>1244</v>
      </c>
      <c r="B10" s="537"/>
      <c r="C10" s="536"/>
      <c r="D10" s="536"/>
      <c r="E10" s="536"/>
      <c r="F10" s="536"/>
      <c r="G10" s="536">
        <f t="shared" si="0"/>
        <v>0</v>
      </c>
    </row>
    <row r="11" spans="1:7">
      <c r="A11" s="549" t="s">
        <v>1243</v>
      </c>
      <c r="B11" s="537"/>
      <c r="C11" s="536"/>
      <c r="D11" s="536"/>
      <c r="E11" s="536"/>
      <c r="F11" s="536"/>
      <c r="G11" s="536">
        <f t="shared" si="0"/>
        <v>0</v>
      </c>
    </row>
    <row r="12" spans="1:7">
      <c r="A12" s="549" t="s">
        <v>1242</v>
      </c>
      <c r="B12" s="537"/>
      <c r="C12" s="536"/>
      <c r="D12" s="536"/>
      <c r="E12" s="536"/>
      <c r="F12" s="536"/>
      <c r="G12" s="536">
        <f t="shared" si="0"/>
        <v>0</v>
      </c>
    </row>
    <row r="13" spans="1:7">
      <c r="A13" s="549" t="s">
        <v>1241</v>
      </c>
      <c r="B13" s="537"/>
      <c r="C13" s="536"/>
      <c r="D13" s="536"/>
      <c r="E13" s="536"/>
      <c r="F13" s="536"/>
      <c r="G13" s="536">
        <f t="shared" si="0"/>
        <v>0</v>
      </c>
    </row>
    <row r="14" spans="1:7">
      <c r="A14" s="549" t="s">
        <v>1240</v>
      </c>
      <c r="B14" s="537"/>
      <c r="C14" s="536"/>
      <c r="D14" s="536"/>
      <c r="E14" s="536"/>
      <c r="F14" s="536"/>
      <c r="G14" s="536">
        <f t="shared" si="0"/>
        <v>0</v>
      </c>
    </row>
    <row r="15" spans="1:7">
      <c r="A15" s="549" t="s">
        <v>1239</v>
      </c>
      <c r="B15" s="537"/>
      <c r="C15" s="536"/>
      <c r="D15" s="536"/>
      <c r="E15" s="536"/>
      <c r="F15" s="536"/>
      <c r="G15" s="536">
        <f t="shared" si="0"/>
        <v>0</v>
      </c>
    </row>
    <row r="16" spans="1:7">
      <c r="A16" s="549" t="s">
        <v>1238</v>
      </c>
      <c r="B16" s="537"/>
      <c r="C16" s="536"/>
      <c r="D16" s="536"/>
      <c r="E16" s="536"/>
      <c r="F16" s="536"/>
      <c r="G16" s="536">
        <f t="shared" si="0"/>
        <v>0</v>
      </c>
    </row>
    <row r="17" spans="1:7">
      <c r="A17" s="550" t="s">
        <v>1237</v>
      </c>
      <c r="B17" s="537">
        <f>SUM(B18:B26)</f>
        <v>0</v>
      </c>
      <c r="C17" s="537">
        <f>SUM(C18:C26)</f>
        <v>0</v>
      </c>
      <c r="D17" s="537">
        <f>SUM(D18:D26)</f>
        <v>0</v>
      </c>
      <c r="E17" s="537">
        <f>SUM(E18:E26)</f>
        <v>0</v>
      </c>
      <c r="F17" s="537">
        <f>SUM(F18:F26)</f>
        <v>0</v>
      </c>
      <c r="G17" s="536">
        <f t="shared" si="0"/>
        <v>0</v>
      </c>
    </row>
    <row r="18" spans="1:7" ht="22.5">
      <c r="A18" s="541" t="s">
        <v>1236</v>
      </c>
      <c r="B18" s="537"/>
      <c r="C18" s="536"/>
      <c r="D18" s="536"/>
      <c r="E18" s="536"/>
      <c r="F18" s="536"/>
      <c r="G18" s="536">
        <f t="shared" si="0"/>
        <v>0</v>
      </c>
    </row>
    <row r="19" spans="1:7">
      <c r="A19" s="549" t="s">
        <v>1235</v>
      </c>
      <c r="B19" s="537"/>
      <c r="C19" s="536"/>
      <c r="D19" s="536"/>
      <c r="E19" s="536"/>
      <c r="F19" s="536"/>
      <c r="G19" s="536">
        <f t="shared" si="0"/>
        <v>0</v>
      </c>
    </row>
    <row r="20" spans="1:7">
      <c r="A20" s="549" t="s">
        <v>1234</v>
      </c>
      <c r="B20" s="537"/>
      <c r="C20" s="536"/>
      <c r="D20" s="536"/>
      <c r="E20" s="536"/>
      <c r="F20" s="536"/>
      <c r="G20" s="536">
        <f t="shared" si="0"/>
        <v>0</v>
      </c>
    </row>
    <row r="21" spans="1:7">
      <c r="A21" s="549" t="s">
        <v>1233</v>
      </c>
      <c r="B21" s="537"/>
      <c r="C21" s="536"/>
      <c r="D21" s="536"/>
      <c r="E21" s="536"/>
      <c r="F21" s="536"/>
      <c r="G21" s="536">
        <f t="shared" si="0"/>
        <v>0</v>
      </c>
    </row>
    <row r="22" spans="1:7">
      <c r="A22" s="549" t="s">
        <v>1232</v>
      </c>
      <c r="B22" s="537"/>
      <c r="C22" s="536"/>
      <c r="D22" s="536"/>
      <c r="E22" s="536"/>
      <c r="F22" s="536"/>
      <c r="G22" s="536">
        <f t="shared" si="0"/>
        <v>0</v>
      </c>
    </row>
    <row r="23" spans="1:7">
      <c r="A23" s="549" t="s">
        <v>1231</v>
      </c>
      <c r="B23" s="537"/>
      <c r="C23" s="536"/>
      <c r="D23" s="536"/>
      <c r="E23" s="536"/>
      <c r="F23" s="536"/>
      <c r="G23" s="536">
        <f t="shared" si="0"/>
        <v>0</v>
      </c>
    </row>
    <row r="24" spans="1:7" ht="22.5">
      <c r="A24" s="541" t="s">
        <v>1230</v>
      </c>
      <c r="B24" s="537"/>
      <c r="C24" s="536"/>
      <c r="D24" s="536"/>
      <c r="E24" s="536"/>
      <c r="F24" s="536"/>
      <c r="G24" s="536">
        <f t="shared" si="0"/>
        <v>0</v>
      </c>
    </row>
    <row r="25" spans="1:7">
      <c r="A25" s="549" t="s">
        <v>1229</v>
      </c>
      <c r="B25" s="537"/>
      <c r="C25" s="536"/>
      <c r="D25" s="536"/>
      <c r="E25" s="536"/>
      <c r="F25" s="536"/>
      <c r="G25" s="536">
        <f t="shared" si="0"/>
        <v>0</v>
      </c>
    </row>
    <row r="26" spans="1:7">
      <c r="A26" s="549" t="s">
        <v>1228</v>
      </c>
      <c r="B26" s="537"/>
      <c r="C26" s="536"/>
      <c r="D26" s="536"/>
      <c r="E26" s="536"/>
      <c r="F26" s="536"/>
      <c r="G26" s="536">
        <f t="shared" si="0"/>
        <v>0</v>
      </c>
    </row>
    <row r="27" spans="1:7">
      <c r="A27" s="550" t="s">
        <v>1227</v>
      </c>
      <c r="B27" s="537">
        <f>SUM(B28:B36)</f>
        <v>0</v>
      </c>
      <c r="C27" s="537">
        <f>SUM(C28:C36)</f>
        <v>0</v>
      </c>
      <c r="D27" s="537">
        <f>SUM(D28:D36)</f>
        <v>0</v>
      </c>
      <c r="E27" s="537">
        <f>SUM(E28:E36)</f>
        <v>0</v>
      </c>
      <c r="F27" s="537">
        <f>SUM(F28:F36)</f>
        <v>0</v>
      </c>
      <c r="G27" s="536">
        <f t="shared" si="0"/>
        <v>0</v>
      </c>
    </row>
    <row r="28" spans="1:7">
      <c r="A28" s="549" t="s">
        <v>1226</v>
      </c>
      <c r="B28" s="537"/>
      <c r="C28" s="536"/>
      <c r="D28" s="536"/>
      <c r="E28" s="536"/>
      <c r="F28" s="536"/>
      <c r="G28" s="536">
        <f t="shared" si="0"/>
        <v>0</v>
      </c>
    </row>
    <row r="29" spans="1:7">
      <c r="A29" s="549" t="s">
        <v>1225</v>
      </c>
      <c r="B29" s="537"/>
      <c r="C29" s="536"/>
      <c r="D29" s="536"/>
      <c r="E29" s="536"/>
      <c r="F29" s="536"/>
      <c r="G29" s="536">
        <f t="shared" si="0"/>
        <v>0</v>
      </c>
    </row>
    <row r="30" spans="1:7">
      <c r="A30" s="541" t="s">
        <v>1224</v>
      </c>
      <c r="B30" s="537"/>
      <c r="C30" s="536"/>
      <c r="D30" s="536"/>
      <c r="E30" s="536"/>
      <c r="F30" s="536"/>
      <c r="G30" s="536">
        <f t="shared" si="0"/>
        <v>0</v>
      </c>
    </row>
    <row r="31" spans="1:7">
      <c r="A31" s="549" t="s">
        <v>1223</v>
      </c>
      <c r="B31" s="537"/>
      <c r="C31" s="536"/>
      <c r="D31" s="536"/>
      <c r="E31" s="536"/>
      <c r="F31" s="536"/>
      <c r="G31" s="536">
        <f t="shared" si="0"/>
        <v>0</v>
      </c>
    </row>
    <row r="32" spans="1:7" ht="22.5">
      <c r="A32" s="541" t="s">
        <v>1222</v>
      </c>
      <c r="B32" s="537"/>
      <c r="C32" s="536"/>
      <c r="D32" s="536"/>
      <c r="E32" s="536"/>
      <c r="F32" s="536"/>
      <c r="G32" s="536">
        <f t="shared" si="0"/>
        <v>0</v>
      </c>
    </row>
    <row r="33" spans="1:7">
      <c r="A33" s="549" t="s">
        <v>1221</v>
      </c>
      <c r="B33" s="537"/>
      <c r="C33" s="536"/>
      <c r="D33" s="536"/>
      <c r="E33" s="536"/>
      <c r="F33" s="536"/>
      <c r="G33" s="536">
        <f t="shared" si="0"/>
        <v>0</v>
      </c>
    </row>
    <row r="34" spans="1:7">
      <c r="A34" s="549" t="s">
        <v>1220</v>
      </c>
      <c r="B34" s="537"/>
      <c r="C34" s="536"/>
      <c r="D34" s="536"/>
      <c r="E34" s="536"/>
      <c r="F34" s="536"/>
      <c r="G34" s="536">
        <f t="shared" si="0"/>
        <v>0</v>
      </c>
    </row>
    <row r="35" spans="1:7">
      <c r="A35" s="549" t="s">
        <v>1219</v>
      </c>
      <c r="B35" s="537"/>
      <c r="C35" s="536"/>
      <c r="D35" s="536"/>
      <c r="E35" s="536"/>
      <c r="F35" s="536"/>
      <c r="G35" s="536">
        <f t="shared" si="0"/>
        <v>0</v>
      </c>
    </row>
    <row r="36" spans="1:7">
      <c r="A36" s="549" t="s">
        <v>1218</v>
      </c>
      <c r="B36" s="537"/>
      <c r="C36" s="536"/>
      <c r="D36" s="536"/>
      <c r="E36" s="536"/>
      <c r="F36" s="536"/>
      <c r="G36" s="536">
        <f t="shared" si="0"/>
        <v>0</v>
      </c>
    </row>
    <row r="37" spans="1:7" ht="22.5">
      <c r="A37" s="539" t="s">
        <v>1217</v>
      </c>
      <c r="B37" s="537">
        <f>SUM(B38:B46)</f>
        <v>0</v>
      </c>
      <c r="C37" s="537">
        <f>SUM(C38:C46)</f>
        <v>0</v>
      </c>
      <c r="D37" s="537">
        <f>SUM(D38:D46)</f>
        <v>0</v>
      </c>
      <c r="E37" s="537">
        <f>SUM(E38:E46)</f>
        <v>0</v>
      </c>
      <c r="F37" s="537">
        <f>SUM(F38:F46)</f>
        <v>0</v>
      </c>
      <c r="G37" s="536">
        <f t="shared" si="0"/>
        <v>0</v>
      </c>
    </row>
    <row r="38" spans="1:7">
      <c r="A38" s="549" t="s">
        <v>1216</v>
      </c>
      <c r="B38" s="537"/>
      <c r="C38" s="536"/>
      <c r="D38" s="536"/>
      <c r="E38" s="536"/>
      <c r="F38" s="536"/>
      <c r="G38" s="536">
        <f t="shared" si="0"/>
        <v>0</v>
      </c>
    </row>
    <row r="39" spans="1:7">
      <c r="A39" s="549" t="s">
        <v>1215</v>
      </c>
      <c r="B39" s="537"/>
      <c r="C39" s="536"/>
      <c r="D39" s="536"/>
      <c r="E39" s="536"/>
      <c r="F39" s="536"/>
      <c r="G39" s="536">
        <f t="shared" si="0"/>
        <v>0</v>
      </c>
    </row>
    <row r="40" spans="1:7">
      <c r="A40" s="549" t="s">
        <v>1214</v>
      </c>
      <c r="B40" s="537"/>
      <c r="C40" s="536"/>
      <c r="D40" s="536"/>
      <c r="E40" s="536"/>
      <c r="F40" s="536"/>
      <c r="G40" s="536">
        <f t="shared" ref="G40:G71" si="1">D40-E40</f>
        <v>0</v>
      </c>
    </row>
    <row r="41" spans="1:7">
      <c r="A41" s="549" t="s">
        <v>1213</v>
      </c>
      <c r="B41" s="537"/>
      <c r="C41" s="536"/>
      <c r="D41" s="536"/>
      <c r="E41" s="536"/>
      <c r="F41" s="536"/>
      <c r="G41" s="536">
        <f t="shared" si="1"/>
        <v>0</v>
      </c>
    </row>
    <row r="42" spans="1:7">
      <c r="A42" s="549" t="s">
        <v>1212</v>
      </c>
      <c r="B42" s="537"/>
      <c r="C42" s="536"/>
      <c r="D42" s="536"/>
      <c r="E42" s="536"/>
      <c r="F42" s="536"/>
      <c r="G42" s="536">
        <f t="shared" si="1"/>
        <v>0</v>
      </c>
    </row>
    <row r="43" spans="1:7">
      <c r="A43" s="549" t="s">
        <v>1211</v>
      </c>
      <c r="B43" s="537"/>
      <c r="C43" s="536"/>
      <c r="D43" s="536"/>
      <c r="E43" s="536"/>
      <c r="F43" s="536"/>
      <c r="G43" s="536">
        <f t="shared" si="1"/>
        <v>0</v>
      </c>
    </row>
    <row r="44" spans="1:7">
      <c r="A44" s="549" t="s">
        <v>1210</v>
      </c>
      <c r="B44" s="537"/>
      <c r="C44" s="536"/>
      <c r="D44" s="536"/>
      <c r="E44" s="536"/>
      <c r="F44" s="536"/>
      <c r="G44" s="536">
        <f t="shared" si="1"/>
        <v>0</v>
      </c>
    </row>
    <row r="45" spans="1:7">
      <c r="A45" s="549" t="s">
        <v>1209</v>
      </c>
      <c r="B45" s="537"/>
      <c r="C45" s="536"/>
      <c r="D45" s="536"/>
      <c r="E45" s="536"/>
      <c r="F45" s="536"/>
      <c r="G45" s="536">
        <f t="shared" si="1"/>
        <v>0</v>
      </c>
    </row>
    <row r="46" spans="1:7">
      <c r="A46" s="549" t="s">
        <v>1208</v>
      </c>
      <c r="B46" s="537"/>
      <c r="C46" s="536"/>
      <c r="D46" s="536"/>
      <c r="E46" s="536"/>
      <c r="F46" s="536"/>
      <c r="G46" s="536">
        <f t="shared" si="1"/>
        <v>0</v>
      </c>
    </row>
    <row r="47" spans="1:7" ht="22.5">
      <c r="A47" s="539" t="s">
        <v>1207</v>
      </c>
      <c r="B47" s="537">
        <f>SUM(B48:B56)</f>
        <v>0</v>
      </c>
      <c r="C47" s="537">
        <f>SUM(C48:C56)</f>
        <v>0</v>
      </c>
      <c r="D47" s="537">
        <f>SUM(D48:D56)</f>
        <v>0</v>
      </c>
      <c r="E47" s="537">
        <f>SUM(E48:E56)</f>
        <v>0</v>
      </c>
      <c r="F47" s="537">
        <f>SUM(F48:F56)</f>
        <v>0</v>
      </c>
      <c r="G47" s="536">
        <f t="shared" si="1"/>
        <v>0</v>
      </c>
    </row>
    <row r="48" spans="1:7">
      <c r="A48" s="549" t="s">
        <v>1206</v>
      </c>
      <c r="B48" s="537"/>
      <c r="C48" s="536"/>
      <c r="D48" s="536"/>
      <c r="E48" s="536"/>
      <c r="F48" s="536"/>
      <c r="G48" s="536">
        <f t="shared" si="1"/>
        <v>0</v>
      </c>
    </row>
    <row r="49" spans="1:7">
      <c r="A49" s="549" t="s">
        <v>1205</v>
      </c>
      <c r="B49" s="537"/>
      <c r="C49" s="536"/>
      <c r="D49" s="536"/>
      <c r="E49" s="536"/>
      <c r="F49" s="536"/>
      <c r="G49" s="536">
        <f t="shared" si="1"/>
        <v>0</v>
      </c>
    </row>
    <row r="50" spans="1:7">
      <c r="A50" s="549" t="s">
        <v>1204</v>
      </c>
      <c r="B50" s="537"/>
      <c r="C50" s="536"/>
      <c r="D50" s="536"/>
      <c r="E50" s="536"/>
      <c r="F50" s="536"/>
      <c r="G50" s="536">
        <f t="shared" si="1"/>
        <v>0</v>
      </c>
    </row>
    <row r="51" spans="1:7">
      <c r="A51" s="549" t="s">
        <v>1203</v>
      </c>
      <c r="B51" s="537"/>
      <c r="C51" s="536"/>
      <c r="D51" s="536"/>
      <c r="E51" s="536"/>
      <c r="F51" s="536"/>
      <c r="G51" s="536">
        <f t="shared" si="1"/>
        <v>0</v>
      </c>
    </row>
    <row r="52" spans="1:7">
      <c r="A52" s="549" t="s">
        <v>1202</v>
      </c>
      <c r="B52" s="537"/>
      <c r="C52" s="536"/>
      <c r="D52" s="536"/>
      <c r="E52" s="536"/>
      <c r="F52" s="536"/>
      <c r="G52" s="536">
        <f t="shared" si="1"/>
        <v>0</v>
      </c>
    </row>
    <row r="53" spans="1:7">
      <c r="A53" s="549" t="s">
        <v>1201</v>
      </c>
      <c r="B53" s="537"/>
      <c r="C53" s="536"/>
      <c r="D53" s="536"/>
      <c r="E53" s="536"/>
      <c r="F53" s="536"/>
      <c r="G53" s="536">
        <f t="shared" si="1"/>
        <v>0</v>
      </c>
    </row>
    <row r="54" spans="1:7">
      <c r="A54" s="549" t="s">
        <v>1200</v>
      </c>
      <c r="B54" s="537"/>
      <c r="C54" s="536"/>
      <c r="D54" s="536"/>
      <c r="E54" s="536"/>
      <c r="F54" s="536"/>
      <c r="G54" s="536">
        <f t="shared" si="1"/>
        <v>0</v>
      </c>
    </row>
    <row r="55" spans="1:7">
      <c r="A55" s="549" t="s">
        <v>1199</v>
      </c>
      <c r="B55" s="537"/>
      <c r="C55" s="536"/>
      <c r="D55" s="536"/>
      <c r="E55" s="536"/>
      <c r="F55" s="536"/>
      <c r="G55" s="536">
        <f t="shared" si="1"/>
        <v>0</v>
      </c>
    </row>
    <row r="56" spans="1:7">
      <c r="A56" s="549" t="s">
        <v>1198</v>
      </c>
      <c r="B56" s="537"/>
      <c r="C56" s="536"/>
      <c r="D56" s="536"/>
      <c r="E56" s="536"/>
      <c r="F56" s="536"/>
      <c r="G56" s="536">
        <f t="shared" si="1"/>
        <v>0</v>
      </c>
    </row>
    <row r="57" spans="1:7">
      <c r="A57" s="539" t="s">
        <v>1197</v>
      </c>
      <c r="B57" s="537">
        <f>SUM(B58:B60)</f>
        <v>0</v>
      </c>
      <c r="C57" s="537">
        <f>SUM(C58:C60)</f>
        <v>0</v>
      </c>
      <c r="D57" s="537">
        <f>SUM(D58:D60)</f>
        <v>0</v>
      </c>
      <c r="E57" s="537">
        <f>SUM(E58:E60)</f>
        <v>0</v>
      </c>
      <c r="F57" s="537">
        <f>SUM(F58:F60)</f>
        <v>0</v>
      </c>
      <c r="G57" s="536">
        <f t="shared" si="1"/>
        <v>0</v>
      </c>
    </row>
    <row r="58" spans="1:7">
      <c r="A58" s="549" t="s">
        <v>1196</v>
      </c>
      <c r="B58" s="537"/>
      <c r="C58" s="536"/>
      <c r="D58" s="536"/>
      <c r="E58" s="536"/>
      <c r="F58" s="536"/>
      <c r="G58" s="536">
        <f t="shared" si="1"/>
        <v>0</v>
      </c>
    </row>
    <row r="59" spans="1:7">
      <c r="A59" s="549" t="s">
        <v>1195</v>
      </c>
      <c r="B59" s="537"/>
      <c r="C59" s="536"/>
      <c r="D59" s="536"/>
      <c r="E59" s="536"/>
      <c r="F59" s="536"/>
      <c r="G59" s="536">
        <f t="shared" si="1"/>
        <v>0</v>
      </c>
    </row>
    <row r="60" spans="1:7">
      <c r="A60" s="549" t="s">
        <v>1194</v>
      </c>
      <c r="B60" s="537"/>
      <c r="C60" s="536"/>
      <c r="D60" s="536"/>
      <c r="E60" s="536"/>
      <c r="F60" s="536"/>
      <c r="G60" s="536">
        <f t="shared" si="1"/>
        <v>0</v>
      </c>
    </row>
    <row r="61" spans="1:7" ht="22.5">
      <c r="A61" s="539" t="s">
        <v>1193</v>
      </c>
      <c r="B61" s="537">
        <f>SUM(B62:B69)</f>
        <v>0</v>
      </c>
      <c r="C61" s="537">
        <f>SUM(C62:C69)</f>
        <v>0</v>
      </c>
      <c r="D61" s="537">
        <f>SUM(D62:D69)</f>
        <v>0</v>
      </c>
      <c r="E61" s="537">
        <f>SUM(E62:E69)</f>
        <v>0</v>
      </c>
      <c r="F61" s="537">
        <f>SUM(F62:F69)</f>
        <v>0</v>
      </c>
      <c r="G61" s="536">
        <f t="shared" si="1"/>
        <v>0</v>
      </c>
    </row>
    <row r="62" spans="1:7">
      <c r="A62" s="549" t="s">
        <v>1192</v>
      </c>
      <c r="B62" s="537"/>
      <c r="C62" s="536"/>
      <c r="D62" s="536"/>
      <c r="E62" s="536"/>
      <c r="F62" s="536"/>
      <c r="G62" s="536">
        <f t="shared" si="1"/>
        <v>0</v>
      </c>
    </row>
    <row r="63" spans="1:7">
      <c r="A63" s="549" t="s">
        <v>1191</v>
      </c>
      <c r="B63" s="537"/>
      <c r="C63" s="536"/>
      <c r="D63" s="536"/>
      <c r="E63" s="536"/>
      <c r="F63" s="536"/>
      <c r="G63" s="536">
        <f t="shared" si="1"/>
        <v>0</v>
      </c>
    </row>
    <row r="64" spans="1:7">
      <c r="A64" s="549" t="s">
        <v>1190</v>
      </c>
      <c r="B64" s="537"/>
      <c r="C64" s="536"/>
      <c r="D64" s="536"/>
      <c r="E64" s="536"/>
      <c r="F64" s="536"/>
      <c r="G64" s="536">
        <f t="shared" si="1"/>
        <v>0</v>
      </c>
    </row>
    <row r="65" spans="1:7">
      <c r="A65" s="549" t="s">
        <v>1189</v>
      </c>
      <c r="B65" s="537"/>
      <c r="C65" s="536"/>
      <c r="D65" s="536"/>
      <c r="E65" s="536"/>
      <c r="F65" s="536"/>
      <c r="G65" s="536">
        <f t="shared" si="1"/>
        <v>0</v>
      </c>
    </row>
    <row r="66" spans="1:7">
      <c r="A66" s="549" t="s">
        <v>1188</v>
      </c>
      <c r="B66" s="537"/>
      <c r="C66" s="536"/>
      <c r="D66" s="536"/>
      <c r="E66" s="536"/>
      <c r="F66" s="536"/>
      <c r="G66" s="536">
        <f t="shared" si="1"/>
        <v>0</v>
      </c>
    </row>
    <row r="67" spans="1:7">
      <c r="A67" s="551" t="s">
        <v>1187</v>
      </c>
      <c r="B67" s="537"/>
      <c r="C67" s="536"/>
      <c r="D67" s="536"/>
      <c r="E67" s="536"/>
      <c r="F67" s="536"/>
      <c r="G67" s="536">
        <f t="shared" si="1"/>
        <v>0</v>
      </c>
    </row>
    <row r="68" spans="1:7">
      <c r="A68" s="549" t="s">
        <v>1186</v>
      </c>
      <c r="B68" s="537"/>
      <c r="C68" s="536"/>
      <c r="D68" s="536"/>
      <c r="E68" s="536"/>
      <c r="F68" s="536"/>
      <c r="G68" s="536">
        <f t="shared" si="1"/>
        <v>0</v>
      </c>
    </row>
    <row r="69" spans="1:7" ht="22.5">
      <c r="A69" s="541" t="s">
        <v>1185</v>
      </c>
      <c r="B69" s="537"/>
      <c r="C69" s="536"/>
      <c r="D69" s="536"/>
      <c r="E69" s="536"/>
      <c r="F69" s="536"/>
      <c r="G69" s="536">
        <f t="shared" si="1"/>
        <v>0</v>
      </c>
    </row>
    <row r="70" spans="1:7">
      <c r="A70" s="550" t="s">
        <v>1184</v>
      </c>
      <c r="B70" s="537">
        <f>SUM(B72:B73)</f>
        <v>0</v>
      </c>
      <c r="C70" s="537">
        <f>SUM(C72:C73)</f>
        <v>0</v>
      </c>
      <c r="D70" s="537">
        <f>SUM(D72:D73)</f>
        <v>0</v>
      </c>
      <c r="E70" s="537">
        <f>SUM(E72:E73)</f>
        <v>0</v>
      </c>
      <c r="F70" s="537">
        <f>SUM(F72:F73)</f>
        <v>0</v>
      </c>
      <c r="G70" s="536">
        <f t="shared" si="1"/>
        <v>0</v>
      </c>
    </row>
    <row r="71" spans="1:7">
      <c r="A71" s="549" t="s">
        <v>1183</v>
      </c>
      <c r="B71" s="537"/>
      <c r="C71" s="536"/>
      <c r="D71" s="536"/>
      <c r="E71" s="536"/>
      <c r="F71" s="536"/>
      <c r="G71" s="536">
        <f t="shared" si="1"/>
        <v>0</v>
      </c>
    </row>
    <row r="72" spans="1:7">
      <c r="A72" s="549" t="s">
        <v>1182</v>
      </c>
      <c r="B72" s="537"/>
      <c r="C72" s="536"/>
      <c r="D72" s="536"/>
      <c r="E72" s="536"/>
      <c r="F72" s="536"/>
      <c r="G72" s="536">
        <f t="shared" ref="G72:G81" si="2">D72-E72</f>
        <v>0</v>
      </c>
    </row>
    <row r="73" spans="1:7">
      <c r="A73" s="549" t="s">
        <v>1181</v>
      </c>
      <c r="B73" s="537"/>
      <c r="C73" s="536"/>
      <c r="D73" s="536"/>
      <c r="E73" s="536"/>
      <c r="F73" s="536"/>
      <c r="G73" s="536">
        <f t="shared" si="2"/>
        <v>0</v>
      </c>
    </row>
    <row r="74" spans="1:7">
      <c r="A74" s="550" t="s">
        <v>1180</v>
      </c>
      <c r="B74" s="537">
        <f>SUM(B75:B81)</f>
        <v>0</v>
      </c>
      <c r="C74" s="537">
        <f>SUM(C75:C81)</f>
        <v>0</v>
      </c>
      <c r="D74" s="537">
        <f>SUM(D75:D81)</f>
        <v>0</v>
      </c>
      <c r="E74" s="537">
        <f>SUM(E75:E81)</f>
        <v>0</v>
      </c>
      <c r="F74" s="537">
        <f>SUM(F75:F81)</f>
        <v>0</v>
      </c>
      <c r="G74" s="536">
        <f t="shared" si="2"/>
        <v>0</v>
      </c>
    </row>
    <row r="75" spans="1:7">
      <c r="A75" s="549" t="s">
        <v>1179</v>
      </c>
      <c r="B75" s="537"/>
      <c r="C75" s="536"/>
      <c r="D75" s="536"/>
      <c r="E75" s="536"/>
      <c r="F75" s="536"/>
      <c r="G75" s="536">
        <f t="shared" si="2"/>
        <v>0</v>
      </c>
    </row>
    <row r="76" spans="1:7">
      <c r="A76" s="549" t="s">
        <v>1178</v>
      </c>
      <c r="B76" s="537"/>
      <c r="C76" s="536"/>
      <c r="D76" s="536"/>
      <c r="E76" s="536"/>
      <c r="F76" s="536"/>
      <c r="G76" s="536">
        <f t="shared" si="2"/>
        <v>0</v>
      </c>
    </row>
    <row r="77" spans="1:7">
      <c r="A77" s="549" t="s">
        <v>1177</v>
      </c>
      <c r="B77" s="537"/>
      <c r="C77" s="536"/>
      <c r="D77" s="536"/>
      <c r="E77" s="536"/>
      <c r="F77" s="536"/>
      <c r="G77" s="536">
        <f t="shared" si="2"/>
        <v>0</v>
      </c>
    </row>
    <row r="78" spans="1:7">
      <c r="A78" s="549" t="s">
        <v>1176</v>
      </c>
      <c r="B78" s="537"/>
      <c r="C78" s="536"/>
      <c r="D78" s="536"/>
      <c r="E78" s="536"/>
      <c r="F78" s="536"/>
      <c r="G78" s="536">
        <f t="shared" si="2"/>
        <v>0</v>
      </c>
    </row>
    <row r="79" spans="1:7">
      <c r="A79" s="549" t="s">
        <v>1175</v>
      </c>
      <c r="B79" s="537"/>
      <c r="C79" s="536"/>
      <c r="D79" s="536"/>
      <c r="E79" s="536"/>
      <c r="F79" s="536"/>
      <c r="G79" s="536">
        <f t="shared" si="2"/>
        <v>0</v>
      </c>
    </row>
    <row r="80" spans="1:7">
      <c r="A80" s="549" t="s">
        <v>1174</v>
      </c>
      <c r="B80" s="537"/>
      <c r="C80" s="536"/>
      <c r="D80" s="536"/>
      <c r="E80" s="536"/>
      <c r="F80" s="536"/>
      <c r="G80" s="536">
        <f t="shared" si="2"/>
        <v>0</v>
      </c>
    </row>
    <row r="81" spans="1:7">
      <c r="A81" s="549" t="s">
        <v>1173</v>
      </c>
      <c r="B81" s="537"/>
      <c r="C81" s="536"/>
      <c r="D81" s="536"/>
      <c r="E81" s="536"/>
      <c r="F81" s="536"/>
      <c r="G81" s="536">
        <f t="shared" si="2"/>
        <v>0</v>
      </c>
    </row>
    <row r="82" spans="1:7" ht="15.75" thickBot="1">
      <c r="A82" s="515"/>
      <c r="B82" s="555"/>
      <c r="C82" s="554"/>
      <c r="D82" s="554"/>
      <c r="E82" s="554"/>
      <c r="F82" s="554"/>
      <c r="G82" s="554"/>
    </row>
    <row r="83" spans="1:7">
      <c r="A83" s="553"/>
      <c r="B83" s="552"/>
      <c r="C83" s="552"/>
      <c r="D83" s="552"/>
      <c r="E83" s="552"/>
      <c r="F83" s="552"/>
      <c r="G83" s="552"/>
    </row>
    <row r="84" spans="1:7">
      <c r="A84" s="503" t="s">
        <v>1246</v>
      </c>
      <c r="B84" s="502">
        <f>B85+B93+B103+B113+B123+B133+B137+B146+B150</f>
        <v>0</v>
      </c>
      <c r="C84" s="502">
        <f>C85+C93+C103+C113+C123+C133+C137+C146+C150</f>
        <v>0</v>
      </c>
      <c r="D84" s="502">
        <f>D85+D93+D103+D113+D123+D133+D137+D146+D150</f>
        <v>0</v>
      </c>
      <c r="E84" s="502">
        <f>E85+E93+E103+E113+E123+E133+E137+E146+E150</f>
        <v>0</v>
      </c>
      <c r="F84" s="502">
        <f>F85+F93+F103+F113+F123+F133+F137+F146+F150</f>
        <v>0</v>
      </c>
      <c r="G84" s="502">
        <f t="shared" ref="G84:G115" si="3">D84-E84</f>
        <v>0</v>
      </c>
    </row>
    <row r="85" spans="1:7">
      <c r="A85" s="550" t="s">
        <v>1245</v>
      </c>
      <c r="B85" s="537">
        <f>SUM(B86:B92)</f>
        <v>0</v>
      </c>
      <c r="C85" s="537">
        <f>SUM(C86:C92)</f>
        <v>0</v>
      </c>
      <c r="D85" s="537">
        <f>SUM(D86:D92)</f>
        <v>0</v>
      </c>
      <c r="E85" s="537">
        <f>SUM(E86:E92)</f>
        <v>0</v>
      </c>
      <c r="F85" s="537">
        <f>SUM(F86:F92)</f>
        <v>0</v>
      </c>
      <c r="G85" s="536">
        <f t="shared" si="3"/>
        <v>0</v>
      </c>
    </row>
    <row r="86" spans="1:7">
      <c r="A86" s="549" t="s">
        <v>1244</v>
      </c>
      <c r="B86" s="537"/>
      <c r="C86" s="536"/>
      <c r="D86" s="536"/>
      <c r="E86" s="536"/>
      <c r="F86" s="536"/>
      <c r="G86" s="536">
        <f t="shared" si="3"/>
        <v>0</v>
      </c>
    </row>
    <row r="87" spans="1:7">
      <c r="A87" s="549" t="s">
        <v>1243</v>
      </c>
      <c r="B87" s="537"/>
      <c r="C87" s="536"/>
      <c r="D87" s="536"/>
      <c r="E87" s="536"/>
      <c r="F87" s="536"/>
      <c r="G87" s="536">
        <f t="shared" si="3"/>
        <v>0</v>
      </c>
    </row>
    <row r="88" spans="1:7">
      <c r="A88" s="549" t="s">
        <v>1242</v>
      </c>
      <c r="B88" s="537"/>
      <c r="C88" s="536"/>
      <c r="D88" s="536"/>
      <c r="E88" s="536"/>
      <c r="F88" s="536"/>
      <c r="G88" s="536">
        <f t="shared" si="3"/>
        <v>0</v>
      </c>
    </row>
    <row r="89" spans="1:7">
      <c r="A89" s="549" t="s">
        <v>1241</v>
      </c>
      <c r="B89" s="537"/>
      <c r="C89" s="536"/>
      <c r="D89" s="536"/>
      <c r="E89" s="536"/>
      <c r="F89" s="536"/>
      <c r="G89" s="536">
        <f t="shared" si="3"/>
        <v>0</v>
      </c>
    </row>
    <row r="90" spans="1:7">
      <c r="A90" s="549" t="s">
        <v>1240</v>
      </c>
      <c r="B90" s="537"/>
      <c r="C90" s="536"/>
      <c r="D90" s="536"/>
      <c r="E90" s="536"/>
      <c r="F90" s="536"/>
      <c r="G90" s="536">
        <f t="shared" si="3"/>
        <v>0</v>
      </c>
    </row>
    <row r="91" spans="1:7">
      <c r="A91" s="549" t="s">
        <v>1239</v>
      </c>
      <c r="B91" s="537"/>
      <c r="C91" s="536"/>
      <c r="D91" s="536"/>
      <c r="E91" s="536"/>
      <c r="F91" s="536"/>
      <c r="G91" s="536">
        <f t="shared" si="3"/>
        <v>0</v>
      </c>
    </row>
    <row r="92" spans="1:7">
      <c r="A92" s="549" t="s">
        <v>1238</v>
      </c>
      <c r="B92" s="537"/>
      <c r="C92" s="536"/>
      <c r="D92" s="536"/>
      <c r="E92" s="536"/>
      <c r="F92" s="536"/>
      <c r="G92" s="536">
        <f t="shared" si="3"/>
        <v>0</v>
      </c>
    </row>
    <row r="93" spans="1:7">
      <c r="A93" s="550" t="s">
        <v>1237</v>
      </c>
      <c r="B93" s="537">
        <f>SUM(B94:B102)</f>
        <v>0</v>
      </c>
      <c r="C93" s="537">
        <f>SUM(C94:C102)</f>
        <v>0</v>
      </c>
      <c r="D93" s="537">
        <f>SUM(D94:D102)</f>
        <v>0</v>
      </c>
      <c r="E93" s="537">
        <f>SUM(E94:E102)</f>
        <v>0</v>
      </c>
      <c r="F93" s="537">
        <f>SUM(F94:F102)</f>
        <v>0</v>
      </c>
      <c r="G93" s="536">
        <f t="shared" si="3"/>
        <v>0</v>
      </c>
    </row>
    <row r="94" spans="1:7" ht="22.5">
      <c r="A94" s="541" t="s">
        <v>1236</v>
      </c>
      <c r="B94" s="537"/>
      <c r="C94" s="536"/>
      <c r="D94" s="536"/>
      <c r="E94" s="536"/>
      <c r="F94" s="536"/>
      <c r="G94" s="536">
        <f t="shared" si="3"/>
        <v>0</v>
      </c>
    </row>
    <row r="95" spans="1:7">
      <c r="A95" s="549" t="s">
        <v>1235</v>
      </c>
      <c r="B95" s="537"/>
      <c r="C95" s="536"/>
      <c r="D95" s="536"/>
      <c r="E95" s="536"/>
      <c r="F95" s="536"/>
      <c r="G95" s="536">
        <f t="shared" si="3"/>
        <v>0</v>
      </c>
    </row>
    <row r="96" spans="1:7">
      <c r="A96" s="549" t="s">
        <v>1234</v>
      </c>
      <c r="B96" s="537"/>
      <c r="C96" s="536"/>
      <c r="D96" s="536"/>
      <c r="E96" s="536"/>
      <c r="F96" s="536"/>
      <c r="G96" s="536">
        <f t="shared" si="3"/>
        <v>0</v>
      </c>
    </row>
    <row r="97" spans="1:7">
      <c r="A97" s="549" t="s">
        <v>1233</v>
      </c>
      <c r="B97" s="537"/>
      <c r="C97" s="536"/>
      <c r="D97" s="536"/>
      <c r="E97" s="536"/>
      <c r="F97" s="536"/>
      <c r="G97" s="536">
        <f t="shared" si="3"/>
        <v>0</v>
      </c>
    </row>
    <row r="98" spans="1:7">
      <c r="A98" s="549" t="s">
        <v>1232</v>
      </c>
      <c r="B98" s="537"/>
      <c r="C98" s="536"/>
      <c r="D98" s="536"/>
      <c r="E98" s="536"/>
      <c r="F98" s="536"/>
      <c r="G98" s="536">
        <f t="shared" si="3"/>
        <v>0</v>
      </c>
    </row>
    <row r="99" spans="1:7">
      <c r="A99" s="549" t="s">
        <v>1231</v>
      </c>
      <c r="B99" s="537"/>
      <c r="C99" s="536"/>
      <c r="D99" s="536"/>
      <c r="E99" s="536"/>
      <c r="F99" s="536"/>
      <c r="G99" s="536">
        <f t="shared" si="3"/>
        <v>0</v>
      </c>
    </row>
    <row r="100" spans="1:7" ht="22.5">
      <c r="A100" s="541" t="s">
        <v>1230</v>
      </c>
      <c r="B100" s="537"/>
      <c r="C100" s="536"/>
      <c r="D100" s="536"/>
      <c r="E100" s="536"/>
      <c r="F100" s="536"/>
      <c r="G100" s="536">
        <f t="shared" si="3"/>
        <v>0</v>
      </c>
    </row>
    <row r="101" spans="1:7">
      <c r="A101" s="549" t="s">
        <v>1229</v>
      </c>
      <c r="B101" s="537"/>
      <c r="C101" s="536"/>
      <c r="D101" s="536"/>
      <c r="E101" s="536"/>
      <c r="F101" s="536"/>
      <c r="G101" s="536">
        <f t="shared" si="3"/>
        <v>0</v>
      </c>
    </row>
    <row r="102" spans="1:7">
      <c r="A102" s="549" t="s">
        <v>1228</v>
      </c>
      <c r="B102" s="537"/>
      <c r="C102" s="536"/>
      <c r="D102" s="536"/>
      <c r="E102" s="536"/>
      <c r="F102" s="536"/>
      <c r="G102" s="536">
        <f t="shared" si="3"/>
        <v>0</v>
      </c>
    </row>
    <row r="103" spans="1:7">
      <c r="A103" s="550" t="s">
        <v>1227</v>
      </c>
      <c r="B103" s="537">
        <f>SUM(B104:B112)</f>
        <v>0</v>
      </c>
      <c r="C103" s="537">
        <f>SUM(C104:C112)</f>
        <v>0</v>
      </c>
      <c r="D103" s="537">
        <f>SUM(D104:D112)</f>
        <v>0</v>
      </c>
      <c r="E103" s="537">
        <f>SUM(E104:E112)</f>
        <v>0</v>
      </c>
      <c r="F103" s="537">
        <f>SUM(F104:F112)</f>
        <v>0</v>
      </c>
      <c r="G103" s="536">
        <f t="shared" si="3"/>
        <v>0</v>
      </c>
    </row>
    <row r="104" spans="1:7">
      <c r="A104" s="549" t="s">
        <v>1226</v>
      </c>
      <c r="B104" s="537"/>
      <c r="C104" s="536"/>
      <c r="D104" s="536"/>
      <c r="E104" s="536"/>
      <c r="F104" s="536"/>
      <c r="G104" s="536">
        <f t="shared" si="3"/>
        <v>0</v>
      </c>
    </row>
    <row r="105" spans="1:7">
      <c r="A105" s="549" t="s">
        <v>1225</v>
      </c>
      <c r="B105" s="537"/>
      <c r="C105" s="536"/>
      <c r="D105" s="536"/>
      <c r="E105" s="536"/>
      <c r="F105" s="536"/>
      <c r="G105" s="536">
        <f t="shared" si="3"/>
        <v>0</v>
      </c>
    </row>
    <row r="106" spans="1:7">
      <c r="A106" s="549" t="s">
        <v>1224</v>
      </c>
      <c r="B106" s="537"/>
      <c r="C106" s="536"/>
      <c r="D106" s="536"/>
      <c r="E106" s="536"/>
      <c r="F106" s="536"/>
      <c r="G106" s="536">
        <f t="shared" si="3"/>
        <v>0</v>
      </c>
    </row>
    <row r="107" spans="1:7">
      <c r="A107" s="549" t="s">
        <v>1223</v>
      </c>
      <c r="B107" s="537"/>
      <c r="C107" s="536"/>
      <c r="D107" s="536"/>
      <c r="E107" s="536"/>
      <c r="F107" s="536"/>
      <c r="G107" s="536">
        <f t="shared" si="3"/>
        <v>0</v>
      </c>
    </row>
    <row r="108" spans="1:7" ht="22.5">
      <c r="A108" s="541" t="s">
        <v>1222</v>
      </c>
      <c r="B108" s="537"/>
      <c r="C108" s="536"/>
      <c r="D108" s="536"/>
      <c r="E108" s="536"/>
      <c r="F108" s="536"/>
      <c r="G108" s="536">
        <f t="shared" si="3"/>
        <v>0</v>
      </c>
    </row>
    <row r="109" spans="1:7">
      <c r="A109" s="549" t="s">
        <v>1221</v>
      </c>
      <c r="B109" s="537"/>
      <c r="C109" s="536"/>
      <c r="D109" s="536"/>
      <c r="E109" s="536"/>
      <c r="F109" s="536"/>
      <c r="G109" s="536">
        <f t="shared" si="3"/>
        <v>0</v>
      </c>
    </row>
    <row r="110" spans="1:7">
      <c r="A110" s="549" t="s">
        <v>1220</v>
      </c>
      <c r="B110" s="537"/>
      <c r="C110" s="536"/>
      <c r="D110" s="536"/>
      <c r="E110" s="536"/>
      <c r="F110" s="536"/>
      <c r="G110" s="536">
        <f t="shared" si="3"/>
        <v>0</v>
      </c>
    </row>
    <row r="111" spans="1:7">
      <c r="A111" s="549" t="s">
        <v>1219</v>
      </c>
      <c r="B111" s="537"/>
      <c r="C111" s="536"/>
      <c r="D111" s="536"/>
      <c r="E111" s="536"/>
      <c r="F111" s="536"/>
      <c r="G111" s="536">
        <f t="shared" si="3"/>
        <v>0</v>
      </c>
    </row>
    <row r="112" spans="1:7">
      <c r="A112" s="549" t="s">
        <v>1218</v>
      </c>
      <c r="B112" s="537"/>
      <c r="C112" s="536"/>
      <c r="D112" s="536"/>
      <c r="E112" s="536"/>
      <c r="F112" s="536"/>
      <c r="G112" s="536">
        <f t="shared" si="3"/>
        <v>0</v>
      </c>
    </row>
    <row r="113" spans="1:7" ht="22.5">
      <c r="A113" s="539" t="s">
        <v>1217</v>
      </c>
      <c r="B113" s="537">
        <f>SUM(B114:B122)</f>
        <v>0</v>
      </c>
      <c r="C113" s="537">
        <f>SUM(C114:C122)</f>
        <v>0</v>
      </c>
      <c r="D113" s="537">
        <f>SUM(D114:D122)</f>
        <v>0</v>
      </c>
      <c r="E113" s="537">
        <f>SUM(E114:E122)</f>
        <v>0</v>
      </c>
      <c r="F113" s="537">
        <f>SUM(F114:F122)</f>
        <v>0</v>
      </c>
      <c r="G113" s="536">
        <f t="shared" si="3"/>
        <v>0</v>
      </c>
    </row>
    <row r="114" spans="1:7">
      <c r="A114" s="549" t="s">
        <v>1216</v>
      </c>
      <c r="B114" s="537"/>
      <c r="C114" s="536"/>
      <c r="D114" s="536"/>
      <c r="E114" s="536"/>
      <c r="F114" s="536"/>
      <c r="G114" s="536">
        <f t="shared" si="3"/>
        <v>0</v>
      </c>
    </row>
    <row r="115" spans="1:7">
      <c r="A115" s="549" t="s">
        <v>1215</v>
      </c>
      <c r="B115" s="537"/>
      <c r="C115" s="536"/>
      <c r="D115" s="536"/>
      <c r="E115" s="536"/>
      <c r="F115" s="536"/>
      <c r="G115" s="536">
        <f t="shared" si="3"/>
        <v>0</v>
      </c>
    </row>
    <row r="116" spans="1:7">
      <c r="A116" s="549" t="s">
        <v>1214</v>
      </c>
      <c r="B116" s="537"/>
      <c r="C116" s="536"/>
      <c r="D116" s="536"/>
      <c r="E116" s="536"/>
      <c r="F116" s="536"/>
      <c r="G116" s="536">
        <f t="shared" ref="G116:G147" si="4">D116-E116</f>
        <v>0</v>
      </c>
    </row>
    <row r="117" spans="1:7">
      <c r="A117" s="549" t="s">
        <v>1213</v>
      </c>
      <c r="B117" s="537"/>
      <c r="C117" s="536"/>
      <c r="D117" s="536"/>
      <c r="E117" s="536"/>
      <c r="F117" s="536"/>
      <c r="G117" s="536">
        <f t="shared" si="4"/>
        <v>0</v>
      </c>
    </row>
    <row r="118" spans="1:7">
      <c r="A118" s="549" t="s">
        <v>1212</v>
      </c>
      <c r="B118" s="537"/>
      <c r="C118" s="536"/>
      <c r="D118" s="536"/>
      <c r="E118" s="536"/>
      <c r="F118" s="536"/>
      <c r="G118" s="536">
        <f t="shared" si="4"/>
        <v>0</v>
      </c>
    </row>
    <row r="119" spans="1:7">
      <c r="A119" s="549" t="s">
        <v>1211</v>
      </c>
      <c r="B119" s="537"/>
      <c r="C119" s="536"/>
      <c r="D119" s="536"/>
      <c r="E119" s="536"/>
      <c r="F119" s="536"/>
      <c r="G119" s="536">
        <f t="shared" si="4"/>
        <v>0</v>
      </c>
    </row>
    <row r="120" spans="1:7">
      <c r="A120" s="549" t="s">
        <v>1210</v>
      </c>
      <c r="B120" s="537"/>
      <c r="C120" s="536"/>
      <c r="D120" s="536"/>
      <c r="E120" s="536"/>
      <c r="F120" s="536"/>
      <c r="G120" s="536">
        <f t="shared" si="4"/>
        <v>0</v>
      </c>
    </row>
    <row r="121" spans="1:7">
      <c r="A121" s="549" t="s">
        <v>1209</v>
      </c>
      <c r="B121" s="537"/>
      <c r="C121" s="536"/>
      <c r="D121" s="536"/>
      <c r="E121" s="536"/>
      <c r="F121" s="536"/>
      <c r="G121" s="536">
        <f t="shared" si="4"/>
        <v>0</v>
      </c>
    </row>
    <row r="122" spans="1:7">
      <c r="A122" s="549" t="s">
        <v>1208</v>
      </c>
      <c r="B122" s="537"/>
      <c r="C122" s="536"/>
      <c r="D122" s="536"/>
      <c r="E122" s="536"/>
      <c r="F122" s="536"/>
      <c r="G122" s="536">
        <f t="shared" si="4"/>
        <v>0</v>
      </c>
    </row>
    <row r="123" spans="1:7" ht="22.5">
      <c r="A123" s="539" t="s">
        <v>1207</v>
      </c>
      <c r="B123" s="537">
        <f>SUM(B124:B132)</f>
        <v>0</v>
      </c>
      <c r="C123" s="537">
        <f>SUM(C124:C132)</f>
        <v>0</v>
      </c>
      <c r="D123" s="537">
        <f>SUM(D124:D132)</f>
        <v>0</v>
      </c>
      <c r="E123" s="537">
        <f>SUM(E124:E132)</f>
        <v>0</v>
      </c>
      <c r="F123" s="537">
        <f>SUM(F124:F132)</f>
        <v>0</v>
      </c>
      <c r="G123" s="536">
        <f t="shared" si="4"/>
        <v>0</v>
      </c>
    </row>
    <row r="124" spans="1:7">
      <c r="A124" s="549" t="s">
        <v>1206</v>
      </c>
      <c r="B124" s="537"/>
      <c r="C124" s="536"/>
      <c r="D124" s="536"/>
      <c r="E124" s="536"/>
      <c r="F124" s="536"/>
      <c r="G124" s="536">
        <f t="shared" si="4"/>
        <v>0</v>
      </c>
    </row>
    <row r="125" spans="1:7">
      <c r="A125" s="549" t="s">
        <v>1205</v>
      </c>
      <c r="B125" s="537"/>
      <c r="C125" s="536"/>
      <c r="D125" s="536"/>
      <c r="E125" s="536"/>
      <c r="F125" s="536"/>
      <c r="G125" s="536">
        <f t="shared" si="4"/>
        <v>0</v>
      </c>
    </row>
    <row r="126" spans="1:7">
      <c r="A126" s="549" t="s">
        <v>1204</v>
      </c>
      <c r="B126" s="537"/>
      <c r="C126" s="536"/>
      <c r="D126" s="536"/>
      <c r="E126" s="536"/>
      <c r="F126" s="536"/>
      <c r="G126" s="536">
        <f t="shared" si="4"/>
        <v>0</v>
      </c>
    </row>
    <row r="127" spans="1:7">
      <c r="A127" s="549" t="s">
        <v>1203</v>
      </c>
      <c r="B127" s="537"/>
      <c r="C127" s="536"/>
      <c r="D127" s="536"/>
      <c r="E127" s="536"/>
      <c r="F127" s="536"/>
      <c r="G127" s="536">
        <f t="shared" si="4"/>
        <v>0</v>
      </c>
    </row>
    <row r="128" spans="1:7">
      <c r="A128" s="549" t="s">
        <v>1202</v>
      </c>
      <c r="B128" s="537"/>
      <c r="C128" s="536"/>
      <c r="D128" s="536"/>
      <c r="E128" s="536"/>
      <c r="F128" s="536"/>
      <c r="G128" s="536">
        <f t="shared" si="4"/>
        <v>0</v>
      </c>
    </row>
    <row r="129" spans="1:7">
      <c r="A129" s="549" t="s">
        <v>1201</v>
      </c>
      <c r="B129" s="537"/>
      <c r="C129" s="536"/>
      <c r="D129" s="536"/>
      <c r="E129" s="536"/>
      <c r="F129" s="536"/>
      <c r="G129" s="536">
        <f t="shared" si="4"/>
        <v>0</v>
      </c>
    </row>
    <row r="130" spans="1:7">
      <c r="A130" s="549" t="s">
        <v>1200</v>
      </c>
      <c r="B130" s="537"/>
      <c r="C130" s="536"/>
      <c r="D130" s="536"/>
      <c r="E130" s="536"/>
      <c r="F130" s="536"/>
      <c r="G130" s="536">
        <f t="shared" si="4"/>
        <v>0</v>
      </c>
    </row>
    <row r="131" spans="1:7">
      <c r="A131" s="549" t="s">
        <v>1199</v>
      </c>
      <c r="B131" s="537"/>
      <c r="C131" s="536"/>
      <c r="D131" s="536"/>
      <c r="E131" s="536"/>
      <c r="F131" s="536"/>
      <c r="G131" s="536">
        <f t="shared" si="4"/>
        <v>0</v>
      </c>
    </row>
    <row r="132" spans="1:7">
      <c r="A132" s="549" t="s">
        <v>1198</v>
      </c>
      <c r="B132" s="537"/>
      <c r="C132" s="536"/>
      <c r="D132" s="536"/>
      <c r="E132" s="536"/>
      <c r="F132" s="536"/>
      <c r="G132" s="536">
        <f t="shared" si="4"/>
        <v>0</v>
      </c>
    </row>
    <row r="133" spans="1:7">
      <c r="A133" s="550" t="s">
        <v>1197</v>
      </c>
      <c r="B133" s="537">
        <f>SUM(B134:B136)</f>
        <v>0</v>
      </c>
      <c r="C133" s="537">
        <f>SUM(C134:C136)</f>
        <v>0</v>
      </c>
      <c r="D133" s="537">
        <f>SUM(D134:D136)</f>
        <v>0</v>
      </c>
      <c r="E133" s="537">
        <f>SUM(E134:E136)</f>
        <v>0</v>
      </c>
      <c r="F133" s="537">
        <f>SUM(F134:F136)</f>
        <v>0</v>
      </c>
      <c r="G133" s="536">
        <f t="shared" si="4"/>
        <v>0</v>
      </c>
    </row>
    <row r="134" spans="1:7">
      <c r="A134" s="549" t="s">
        <v>1196</v>
      </c>
      <c r="B134" s="537"/>
      <c r="C134" s="536"/>
      <c r="D134" s="536"/>
      <c r="E134" s="536"/>
      <c r="F134" s="536"/>
      <c r="G134" s="536">
        <f t="shared" si="4"/>
        <v>0</v>
      </c>
    </row>
    <row r="135" spans="1:7">
      <c r="A135" s="549" t="s">
        <v>1195</v>
      </c>
      <c r="B135" s="537"/>
      <c r="C135" s="536"/>
      <c r="D135" s="536"/>
      <c r="E135" s="536"/>
      <c r="F135" s="536"/>
      <c r="G135" s="536">
        <f t="shared" si="4"/>
        <v>0</v>
      </c>
    </row>
    <row r="136" spans="1:7">
      <c r="A136" s="549" t="s">
        <v>1194</v>
      </c>
      <c r="B136" s="537"/>
      <c r="C136" s="536"/>
      <c r="D136" s="536"/>
      <c r="E136" s="536"/>
      <c r="F136" s="536"/>
      <c r="G136" s="536">
        <f t="shared" si="4"/>
        <v>0</v>
      </c>
    </row>
    <row r="137" spans="1:7" ht="22.5">
      <c r="A137" s="539" t="s">
        <v>1193</v>
      </c>
      <c r="B137" s="537">
        <f>SUM(B138:B145)</f>
        <v>0</v>
      </c>
      <c r="C137" s="537">
        <f>SUM(C138:C145)</f>
        <v>0</v>
      </c>
      <c r="D137" s="537">
        <f>SUM(D138:D145)</f>
        <v>0</v>
      </c>
      <c r="E137" s="537">
        <f>SUM(E138:E145)</f>
        <v>0</v>
      </c>
      <c r="F137" s="537">
        <f>SUM(F138:F145)</f>
        <v>0</v>
      </c>
      <c r="G137" s="536">
        <f t="shared" si="4"/>
        <v>0</v>
      </c>
    </row>
    <row r="138" spans="1:7">
      <c r="A138" s="549" t="s">
        <v>1192</v>
      </c>
      <c r="B138" s="537"/>
      <c r="C138" s="536"/>
      <c r="D138" s="536"/>
      <c r="E138" s="536"/>
      <c r="F138" s="536"/>
      <c r="G138" s="536">
        <f t="shared" si="4"/>
        <v>0</v>
      </c>
    </row>
    <row r="139" spans="1:7">
      <c r="A139" s="549" t="s">
        <v>1191</v>
      </c>
      <c r="B139" s="537"/>
      <c r="C139" s="536"/>
      <c r="D139" s="536"/>
      <c r="E139" s="536"/>
      <c r="F139" s="536"/>
      <c r="G139" s="536">
        <f t="shared" si="4"/>
        <v>0</v>
      </c>
    </row>
    <row r="140" spans="1:7">
      <c r="A140" s="549" t="s">
        <v>1190</v>
      </c>
      <c r="B140" s="537"/>
      <c r="C140" s="536"/>
      <c r="D140" s="536"/>
      <c r="E140" s="536"/>
      <c r="F140" s="536"/>
      <c r="G140" s="536">
        <f t="shared" si="4"/>
        <v>0</v>
      </c>
    </row>
    <row r="141" spans="1:7">
      <c r="A141" s="549" t="s">
        <v>1189</v>
      </c>
      <c r="B141" s="537"/>
      <c r="C141" s="536"/>
      <c r="D141" s="536"/>
      <c r="E141" s="536"/>
      <c r="F141" s="536"/>
      <c r="G141" s="536">
        <f t="shared" si="4"/>
        <v>0</v>
      </c>
    </row>
    <row r="142" spans="1:7">
      <c r="A142" s="549" t="s">
        <v>1188</v>
      </c>
      <c r="B142" s="537"/>
      <c r="C142" s="536"/>
      <c r="D142" s="536"/>
      <c r="E142" s="536"/>
      <c r="F142" s="536"/>
      <c r="G142" s="536">
        <f t="shared" si="4"/>
        <v>0</v>
      </c>
    </row>
    <row r="143" spans="1:7">
      <c r="A143" s="551" t="s">
        <v>1187</v>
      </c>
      <c r="B143" s="537"/>
      <c r="C143" s="536"/>
      <c r="D143" s="536"/>
      <c r="E143" s="536"/>
      <c r="F143" s="536"/>
      <c r="G143" s="536">
        <f t="shared" si="4"/>
        <v>0</v>
      </c>
    </row>
    <row r="144" spans="1:7">
      <c r="A144" s="549" t="s">
        <v>1186</v>
      </c>
      <c r="B144" s="537"/>
      <c r="C144" s="536"/>
      <c r="D144" s="536"/>
      <c r="E144" s="536"/>
      <c r="F144" s="536"/>
      <c r="G144" s="536">
        <f t="shared" si="4"/>
        <v>0</v>
      </c>
    </row>
    <row r="145" spans="1:7">
      <c r="A145" s="549" t="s">
        <v>1185</v>
      </c>
      <c r="B145" s="537"/>
      <c r="C145" s="536"/>
      <c r="D145" s="536"/>
      <c r="E145" s="536"/>
      <c r="F145" s="536"/>
      <c r="G145" s="536">
        <f t="shared" si="4"/>
        <v>0</v>
      </c>
    </row>
    <row r="146" spans="1:7">
      <c r="A146" s="550" t="s">
        <v>1184</v>
      </c>
      <c r="B146" s="537">
        <f>SUM(B147:B149)</f>
        <v>0</v>
      </c>
      <c r="C146" s="537">
        <f>SUM(C147:C149)</f>
        <v>0</v>
      </c>
      <c r="D146" s="537">
        <f>SUM(D147:D149)</f>
        <v>0</v>
      </c>
      <c r="E146" s="537">
        <f>SUM(E147:E149)</f>
        <v>0</v>
      </c>
      <c r="F146" s="537">
        <f>SUM(F147:F149)</f>
        <v>0</v>
      </c>
      <c r="G146" s="536">
        <f t="shared" si="4"/>
        <v>0</v>
      </c>
    </row>
    <row r="147" spans="1:7">
      <c r="A147" s="549" t="s">
        <v>1183</v>
      </c>
      <c r="B147" s="537"/>
      <c r="C147" s="536"/>
      <c r="D147" s="536"/>
      <c r="E147" s="536"/>
      <c r="F147" s="536"/>
      <c r="G147" s="536">
        <f t="shared" si="4"/>
        <v>0</v>
      </c>
    </row>
    <row r="148" spans="1:7">
      <c r="A148" s="549" t="s">
        <v>1182</v>
      </c>
      <c r="B148" s="537"/>
      <c r="C148" s="536"/>
      <c r="D148" s="536"/>
      <c r="E148" s="536"/>
      <c r="F148" s="536"/>
      <c r="G148" s="536">
        <f t="shared" ref="G148:G157" si="5">D148-E148</f>
        <v>0</v>
      </c>
    </row>
    <row r="149" spans="1:7">
      <c r="A149" s="549" t="s">
        <v>1181</v>
      </c>
      <c r="B149" s="537"/>
      <c r="C149" s="536"/>
      <c r="D149" s="536"/>
      <c r="E149" s="536"/>
      <c r="F149" s="536"/>
      <c r="G149" s="536">
        <f t="shared" si="5"/>
        <v>0</v>
      </c>
    </row>
    <row r="150" spans="1:7">
      <c r="A150" s="550" t="s">
        <v>1180</v>
      </c>
      <c r="B150" s="537">
        <f>SUM(B151:B157)</f>
        <v>0</v>
      </c>
      <c r="C150" s="537">
        <f>SUM(C151:C157)</f>
        <v>0</v>
      </c>
      <c r="D150" s="537">
        <f>SUM(D151:D157)</f>
        <v>0</v>
      </c>
      <c r="E150" s="537">
        <f>SUM(E151:E157)</f>
        <v>0</v>
      </c>
      <c r="F150" s="537">
        <f>SUM(F151:F157)</f>
        <v>0</v>
      </c>
      <c r="G150" s="536">
        <f t="shared" si="5"/>
        <v>0</v>
      </c>
    </row>
    <row r="151" spans="1:7">
      <c r="A151" s="549" t="s">
        <v>1179</v>
      </c>
      <c r="B151" s="537"/>
      <c r="C151" s="536"/>
      <c r="D151" s="536"/>
      <c r="E151" s="536"/>
      <c r="F151" s="536"/>
      <c r="G151" s="536">
        <f t="shared" si="5"/>
        <v>0</v>
      </c>
    </row>
    <row r="152" spans="1:7">
      <c r="A152" s="549" t="s">
        <v>1178</v>
      </c>
      <c r="B152" s="537"/>
      <c r="C152" s="536"/>
      <c r="D152" s="536"/>
      <c r="E152" s="536"/>
      <c r="F152" s="536"/>
      <c r="G152" s="536">
        <f t="shared" si="5"/>
        <v>0</v>
      </c>
    </row>
    <row r="153" spans="1:7">
      <c r="A153" s="549" t="s">
        <v>1177</v>
      </c>
      <c r="B153" s="537"/>
      <c r="C153" s="536"/>
      <c r="D153" s="536"/>
      <c r="E153" s="536"/>
      <c r="F153" s="536"/>
      <c r="G153" s="536">
        <f t="shared" si="5"/>
        <v>0</v>
      </c>
    </row>
    <row r="154" spans="1:7">
      <c r="A154" s="549" t="s">
        <v>1176</v>
      </c>
      <c r="B154" s="537"/>
      <c r="C154" s="536"/>
      <c r="D154" s="536"/>
      <c r="E154" s="536"/>
      <c r="F154" s="536"/>
      <c r="G154" s="536">
        <f t="shared" si="5"/>
        <v>0</v>
      </c>
    </row>
    <row r="155" spans="1:7">
      <c r="A155" s="549" t="s">
        <v>1175</v>
      </c>
      <c r="B155" s="537"/>
      <c r="C155" s="536"/>
      <c r="D155" s="536"/>
      <c r="E155" s="536"/>
      <c r="F155" s="536"/>
      <c r="G155" s="536">
        <f t="shared" si="5"/>
        <v>0</v>
      </c>
    </row>
    <row r="156" spans="1:7">
      <c r="A156" s="549" t="s">
        <v>1174</v>
      </c>
      <c r="B156" s="537"/>
      <c r="C156" s="536"/>
      <c r="D156" s="536"/>
      <c r="E156" s="536"/>
      <c r="F156" s="536"/>
      <c r="G156" s="536">
        <f t="shared" si="5"/>
        <v>0</v>
      </c>
    </row>
    <row r="157" spans="1:7">
      <c r="A157" s="549" t="s">
        <v>1173</v>
      </c>
      <c r="B157" s="537"/>
      <c r="C157" s="536"/>
      <c r="D157" s="536"/>
      <c r="E157" s="536"/>
      <c r="F157" s="536"/>
      <c r="G157" s="536">
        <f t="shared" si="5"/>
        <v>0</v>
      </c>
    </row>
    <row r="158" spans="1:7">
      <c r="A158" s="548"/>
      <c r="B158" s="537"/>
      <c r="C158" s="536"/>
      <c r="D158" s="536"/>
      <c r="E158" s="536"/>
      <c r="F158" s="536"/>
      <c r="G158" s="536"/>
    </row>
    <row r="159" spans="1:7">
      <c r="A159" s="503" t="s">
        <v>1172</v>
      </c>
      <c r="B159" s="547">
        <f>B8+B84</f>
        <v>0</v>
      </c>
      <c r="C159" s="547">
        <f>C8+C84</f>
        <v>0</v>
      </c>
      <c r="D159" s="547">
        <f>D8+D84</f>
        <v>0</v>
      </c>
      <c r="E159" s="547">
        <f>E8+E84</f>
        <v>0</v>
      </c>
      <c r="F159" s="547">
        <f>F8+F84</f>
        <v>0</v>
      </c>
      <c r="G159" s="536">
        <f>D159-E159</f>
        <v>0</v>
      </c>
    </row>
    <row r="160" spans="1:7" ht="15.75" thickBot="1">
      <c r="A160" s="546"/>
      <c r="B160" s="534"/>
      <c r="C160" s="533"/>
      <c r="D160" s="533"/>
      <c r="E160" s="533"/>
      <c r="F160" s="533"/>
      <c r="G160" s="533"/>
    </row>
    <row r="165" spans="1:8">
      <c r="A165" s="644"/>
      <c r="B165" s="644"/>
      <c r="C165" s="644"/>
      <c r="D165" s="644"/>
      <c r="E165" s="644"/>
      <c r="F165" s="644"/>
      <c r="G165" s="644"/>
      <c r="H165" s="644"/>
    </row>
    <row r="166" spans="1:8">
      <c r="A166" s="644"/>
      <c r="B166" s="644"/>
      <c r="C166" s="644"/>
      <c r="D166" s="644"/>
      <c r="E166" s="644"/>
      <c r="F166" s="644"/>
      <c r="G166" s="644"/>
      <c r="H166" s="644"/>
    </row>
    <row r="167" spans="1:8">
      <c r="A167" s="644"/>
      <c r="B167" s="644"/>
      <c r="C167" s="644"/>
      <c r="D167" s="644"/>
      <c r="E167" s="644"/>
      <c r="F167" s="644"/>
      <c r="G167" s="644"/>
      <c r="H167" s="644"/>
    </row>
    <row r="168" spans="1:8">
      <c r="A168" s="644"/>
      <c r="B168" s="644"/>
      <c r="C168" s="644"/>
      <c r="D168" s="644"/>
      <c r="E168" s="644"/>
      <c r="F168" s="644"/>
      <c r="G168" s="644"/>
      <c r="H168" s="644"/>
    </row>
    <row r="169" spans="1:8">
      <c r="A169" s="644"/>
      <c r="B169" s="644"/>
      <c r="C169" s="644"/>
      <c r="D169" s="644"/>
      <c r="E169" s="644"/>
      <c r="F169" s="644"/>
      <c r="G169" s="644"/>
      <c r="H169" s="644"/>
    </row>
    <row r="170" spans="1:8">
      <c r="A170" s="644"/>
      <c r="B170" s="644"/>
      <c r="C170" s="644"/>
      <c r="D170" s="644"/>
      <c r="E170" s="644"/>
      <c r="F170" s="644"/>
      <c r="G170" s="644"/>
      <c r="H170" s="644"/>
    </row>
    <row r="171" spans="1:8">
      <c r="A171" s="644"/>
      <c r="B171" s="644"/>
      <c r="C171" s="644"/>
      <c r="D171" s="644"/>
      <c r="E171" s="644"/>
      <c r="F171" s="644"/>
      <c r="G171" s="644"/>
      <c r="H171" s="644"/>
    </row>
    <row r="172" spans="1:8">
      <c r="A172" s="644"/>
      <c r="B172" s="644"/>
      <c r="C172" s="644"/>
      <c r="D172" s="644"/>
      <c r="E172" s="644"/>
      <c r="F172" s="644"/>
      <c r="G172" s="644"/>
      <c r="H172" s="644"/>
    </row>
    <row r="173" spans="1:8">
      <c r="A173" s="644"/>
      <c r="B173" s="644"/>
      <c r="C173" s="644"/>
      <c r="D173" s="644"/>
      <c r="E173" s="644"/>
      <c r="F173" s="644"/>
      <c r="G173" s="644"/>
      <c r="H173"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73" fitToHeight="0" orientation="portrait" r:id="rId1"/>
  <headerFooter>
    <oddHeader>&amp;R&amp;"Arial,Normal"&amp;10LDF-6 a)</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opLeftCell="A13" zoomScaleNormal="100" workbookViewId="0">
      <selection activeCell="A34" sqref="A34:XFD35"/>
    </sheetView>
  </sheetViews>
  <sheetFormatPr baseColWidth="10" defaultRowHeight="15"/>
  <cols>
    <col min="1" max="1" width="33.7109375" bestFit="1" customWidth="1"/>
    <col min="2" max="2" width="14" customWidth="1"/>
    <col min="3" max="3" width="17.28515625" customWidth="1"/>
    <col min="7" max="7" width="19" customWidth="1"/>
  </cols>
  <sheetData>
    <row r="1" spans="1:7">
      <c r="A1" s="1077" t="s">
        <v>999</v>
      </c>
      <c r="B1" s="1082"/>
      <c r="C1" s="1082"/>
      <c r="D1" s="1082"/>
      <c r="E1" s="1082"/>
      <c r="F1" s="1082"/>
      <c r="G1" s="1083"/>
    </row>
    <row r="2" spans="1:7">
      <c r="A2" s="1084" t="s">
        <v>1253</v>
      </c>
      <c r="B2" s="1085"/>
      <c r="C2" s="1085"/>
      <c r="D2" s="1085"/>
      <c r="E2" s="1085"/>
      <c r="F2" s="1085"/>
      <c r="G2" s="1086"/>
    </row>
    <row r="3" spans="1:7">
      <c r="A3" s="1084" t="s">
        <v>355</v>
      </c>
      <c r="B3" s="1085"/>
      <c r="C3" s="1085"/>
      <c r="D3" s="1085"/>
      <c r="E3" s="1085"/>
      <c r="F3" s="1085"/>
      <c r="G3" s="1086"/>
    </row>
    <row r="4" spans="1:7">
      <c r="A4" s="1084" t="s">
        <v>1041</v>
      </c>
      <c r="B4" s="1085"/>
      <c r="C4" s="1085"/>
      <c r="D4" s="1085"/>
      <c r="E4" s="1085"/>
      <c r="F4" s="1085"/>
      <c r="G4" s="1086"/>
    </row>
    <row r="5" spans="1:7" ht="15.75" thickBot="1">
      <c r="A5" s="1078" t="s">
        <v>996</v>
      </c>
      <c r="B5" s="1087"/>
      <c r="C5" s="1087"/>
      <c r="D5" s="1087"/>
      <c r="E5" s="1087"/>
      <c r="F5" s="1087"/>
      <c r="G5" s="1088"/>
    </row>
    <row r="6" spans="1:7" ht="15.75" thickBot="1">
      <c r="A6" s="1064" t="s">
        <v>995</v>
      </c>
      <c r="B6" s="1074" t="s">
        <v>289</v>
      </c>
      <c r="C6" s="1075"/>
      <c r="D6" s="1075"/>
      <c r="E6" s="1075"/>
      <c r="F6" s="1076"/>
      <c r="G6" s="1064" t="s">
        <v>1251</v>
      </c>
    </row>
    <row r="7" spans="1:7" s="226" customFormat="1" ht="23.25" thickBot="1">
      <c r="A7" s="1065"/>
      <c r="B7" s="498" t="s">
        <v>1250</v>
      </c>
      <c r="C7" s="498" t="s">
        <v>1264</v>
      </c>
      <c r="D7" s="498" t="s">
        <v>293</v>
      </c>
      <c r="E7" s="498" t="s">
        <v>274</v>
      </c>
      <c r="F7" s="498" t="s">
        <v>294</v>
      </c>
      <c r="G7" s="1065"/>
    </row>
    <row r="8" spans="1:7" ht="22.5">
      <c r="A8" s="497" t="s">
        <v>1263</v>
      </c>
      <c r="B8" s="544">
        <f>SUM(B9:B16)</f>
        <v>0</v>
      </c>
      <c r="C8" s="544">
        <f>SUM(C9:C16)</f>
        <v>0</v>
      </c>
      <c r="D8" s="544">
        <f>SUM(D9:D16)</f>
        <v>0</v>
      </c>
      <c r="E8" s="544">
        <f>SUM(E9:E16)</f>
        <v>0</v>
      </c>
      <c r="F8" s="544">
        <f>SUM(F9:F16)</f>
        <v>0</v>
      </c>
      <c r="G8" s="544">
        <f t="shared" ref="G8:G16" si="0">D8-E8</f>
        <v>0</v>
      </c>
    </row>
    <row r="9" spans="1:7">
      <c r="A9" s="461" t="s">
        <v>1261</v>
      </c>
      <c r="B9" s="536"/>
      <c r="C9" s="536"/>
      <c r="D9" s="536"/>
      <c r="E9" s="536"/>
      <c r="F9" s="536"/>
      <c r="G9" s="536">
        <f t="shared" si="0"/>
        <v>0</v>
      </c>
    </row>
    <row r="10" spans="1:7">
      <c r="A10" s="461" t="s">
        <v>1260</v>
      </c>
      <c r="B10" s="536"/>
      <c r="C10" s="536"/>
      <c r="D10" s="536"/>
      <c r="E10" s="536"/>
      <c r="F10" s="536"/>
      <c r="G10" s="536">
        <f t="shared" si="0"/>
        <v>0</v>
      </c>
    </row>
    <row r="11" spans="1:7">
      <c r="A11" s="461" t="s">
        <v>1259</v>
      </c>
      <c r="B11" s="536"/>
      <c r="C11" s="536"/>
      <c r="D11" s="536"/>
      <c r="E11" s="536"/>
      <c r="F11" s="536"/>
      <c r="G11" s="536">
        <f t="shared" si="0"/>
        <v>0</v>
      </c>
    </row>
    <row r="12" spans="1:7">
      <c r="A12" s="461" t="s">
        <v>1258</v>
      </c>
      <c r="B12" s="536"/>
      <c r="C12" s="536"/>
      <c r="D12" s="536"/>
      <c r="E12" s="536"/>
      <c r="F12" s="536"/>
      <c r="G12" s="536">
        <f t="shared" si="0"/>
        <v>0</v>
      </c>
    </row>
    <row r="13" spans="1:7">
      <c r="A13" s="461" t="s">
        <v>1257</v>
      </c>
      <c r="B13" s="536"/>
      <c r="C13" s="536"/>
      <c r="D13" s="536"/>
      <c r="E13" s="536"/>
      <c r="F13" s="536"/>
      <c r="G13" s="536">
        <f t="shared" si="0"/>
        <v>0</v>
      </c>
    </row>
    <row r="14" spans="1:7">
      <c r="A14" s="461" t="s">
        <v>1256</v>
      </c>
      <c r="B14" s="536"/>
      <c r="C14" s="536"/>
      <c r="D14" s="536"/>
      <c r="E14" s="536"/>
      <c r="F14" s="536"/>
      <c r="G14" s="536">
        <f t="shared" si="0"/>
        <v>0</v>
      </c>
    </row>
    <row r="15" spans="1:7">
      <c r="A15" s="461" t="s">
        <v>1255</v>
      </c>
      <c r="B15" s="536"/>
      <c r="C15" s="536"/>
      <c r="D15" s="536"/>
      <c r="E15" s="536"/>
      <c r="F15" s="536"/>
      <c r="G15" s="536">
        <f t="shared" si="0"/>
        <v>0</v>
      </c>
    </row>
    <row r="16" spans="1:7">
      <c r="A16" s="461" t="s">
        <v>1254</v>
      </c>
      <c r="B16" s="536"/>
      <c r="C16" s="536"/>
      <c r="D16" s="536"/>
      <c r="E16" s="536"/>
      <c r="F16" s="536"/>
      <c r="G16" s="536">
        <f t="shared" si="0"/>
        <v>0</v>
      </c>
    </row>
    <row r="17" spans="1:7" ht="9" customHeight="1">
      <c r="A17" s="456"/>
      <c r="B17" s="536"/>
      <c r="C17" s="536"/>
      <c r="D17" s="536"/>
      <c r="E17" s="536"/>
      <c r="F17" s="536"/>
      <c r="G17" s="536"/>
    </row>
    <row r="18" spans="1:7" ht="22.5">
      <c r="A18" s="475" t="s">
        <v>1262</v>
      </c>
      <c r="B18" s="537">
        <f>SUM(B19:B26)</f>
        <v>0</v>
      </c>
      <c r="C18" s="537">
        <f>SUM(C19:C26)</f>
        <v>0</v>
      </c>
      <c r="D18" s="537">
        <f>SUM(D19:D26)</f>
        <v>0</v>
      </c>
      <c r="E18" s="537">
        <f>SUM(E19:E26)</f>
        <v>0</v>
      </c>
      <c r="F18" s="537">
        <f>SUM(F19:F26)</f>
        <v>0</v>
      </c>
      <c r="G18" s="537">
        <f t="shared" ref="G18:G26" si="1">D18-E18</f>
        <v>0</v>
      </c>
    </row>
    <row r="19" spans="1:7">
      <c r="A19" s="461" t="s">
        <v>1261</v>
      </c>
      <c r="B19" s="536"/>
      <c r="C19" s="536"/>
      <c r="D19" s="536"/>
      <c r="E19" s="536"/>
      <c r="F19" s="536"/>
      <c r="G19" s="536">
        <f t="shared" si="1"/>
        <v>0</v>
      </c>
    </row>
    <row r="20" spans="1:7">
      <c r="A20" s="461" t="s">
        <v>1260</v>
      </c>
      <c r="B20" s="536"/>
      <c r="C20" s="536"/>
      <c r="D20" s="536"/>
      <c r="E20" s="536"/>
      <c r="F20" s="536"/>
      <c r="G20" s="536">
        <f t="shared" si="1"/>
        <v>0</v>
      </c>
    </row>
    <row r="21" spans="1:7">
      <c r="A21" s="461" t="s">
        <v>1259</v>
      </c>
      <c r="B21" s="536"/>
      <c r="C21" s="536"/>
      <c r="D21" s="536"/>
      <c r="E21" s="536"/>
      <c r="F21" s="536"/>
      <c r="G21" s="536">
        <f t="shared" si="1"/>
        <v>0</v>
      </c>
    </row>
    <row r="22" spans="1:7">
      <c r="A22" s="461" t="s">
        <v>1258</v>
      </c>
      <c r="B22" s="536"/>
      <c r="C22" s="536"/>
      <c r="D22" s="536"/>
      <c r="E22" s="536"/>
      <c r="F22" s="536"/>
      <c r="G22" s="536">
        <f t="shared" si="1"/>
        <v>0</v>
      </c>
    </row>
    <row r="23" spans="1:7">
      <c r="A23" s="461" t="s">
        <v>1257</v>
      </c>
      <c r="B23" s="536"/>
      <c r="C23" s="536"/>
      <c r="D23" s="536"/>
      <c r="E23" s="536"/>
      <c r="F23" s="536"/>
      <c r="G23" s="536">
        <f t="shared" si="1"/>
        <v>0</v>
      </c>
    </row>
    <row r="24" spans="1:7">
      <c r="A24" s="461" t="s">
        <v>1256</v>
      </c>
      <c r="B24" s="536"/>
      <c r="C24" s="536"/>
      <c r="D24" s="536"/>
      <c r="E24" s="536"/>
      <c r="F24" s="536"/>
      <c r="G24" s="536">
        <f t="shared" si="1"/>
        <v>0</v>
      </c>
    </row>
    <row r="25" spans="1:7">
      <c r="A25" s="461" t="s">
        <v>1255</v>
      </c>
      <c r="B25" s="536"/>
      <c r="C25" s="536"/>
      <c r="D25" s="536"/>
      <c r="E25" s="536"/>
      <c r="F25" s="536"/>
      <c r="G25" s="536">
        <f t="shared" si="1"/>
        <v>0</v>
      </c>
    </row>
    <row r="26" spans="1:7">
      <c r="A26" s="461" t="s">
        <v>1254</v>
      </c>
      <c r="B26" s="536"/>
      <c r="C26" s="536"/>
      <c r="D26" s="536"/>
      <c r="E26" s="536"/>
      <c r="F26" s="536"/>
      <c r="G26" s="536">
        <f t="shared" si="1"/>
        <v>0</v>
      </c>
    </row>
    <row r="27" spans="1:7" ht="10.5" customHeight="1">
      <c r="A27" s="559"/>
      <c r="B27" s="536"/>
      <c r="C27" s="536"/>
      <c r="D27" s="536"/>
      <c r="E27" s="536"/>
      <c r="F27" s="536"/>
      <c r="G27" s="536"/>
    </row>
    <row r="28" spans="1:7">
      <c r="A28" s="558" t="s">
        <v>1172</v>
      </c>
      <c r="B28" s="536">
        <f>B8+B18</f>
        <v>0</v>
      </c>
      <c r="C28" s="536">
        <f>C8+C18</f>
        <v>0</v>
      </c>
      <c r="D28" s="536">
        <f>D8+D18</f>
        <v>0</v>
      </c>
      <c r="E28" s="536">
        <f>E8+E18</f>
        <v>0</v>
      </c>
      <c r="F28" s="536">
        <f>F8+F18</f>
        <v>0</v>
      </c>
      <c r="G28" s="536">
        <f>D28-E28</f>
        <v>0</v>
      </c>
    </row>
    <row r="29" spans="1:7" ht="15.75" thickBot="1">
      <c r="A29" s="557"/>
      <c r="B29" s="533"/>
      <c r="C29" s="533"/>
      <c r="D29" s="533"/>
      <c r="E29" s="533"/>
      <c r="F29" s="533"/>
      <c r="G29" s="533"/>
    </row>
    <row r="33" spans="1:8">
      <c r="A33" s="644"/>
      <c r="B33" s="644"/>
      <c r="C33" s="644"/>
      <c r="D33" s="644"/>
      <c r="E33" s="644"/>
      <c r="F33" s="644"/>
      <c r="G33" s="644"/>
      <c r="H33" s="644"/>
    </row>
    <row r="34" spans="1:8">
      <c r="A34" s="644"/>
      <c r="B34" s="644"/>
      <c r="C34" s="644"/>
      <c r="D34" s="644"/>
      <c r="E34" s="644"/>
      <c r="F34" s="644"/>
      <c r="G34" s="644"/>
      <c r="H34" s="644"/>
    </row>
    <row r="35" spans="1:8">
      <c r="A35" s="644"/>
      <c r="B35" s="644"/>
      <c r="C35" s="644"/>
      <c r="D35" s="644"/>
      <c r="E35" s="644"/>
      <c r="F35" s="644"/>
      <c r="G35" s="644"/>
      <c r="H35" s="644"/>
    </row>
    <row r="36" spans="1:8">
      <c r="A36" s="644"/>
      <c r="B36" s="644"/>
      <c r="C36" s="644"/>
      <c r="D36" s="644"/>
      <c r="E36" s="644"/>
      <c r="F36" s="644"/>
      <c r="G36" s="644"/>
      <c r="H36" s="644"/>
    </row>
    <row r="37" spans="1:8">
      <c r="A37" s="644"/>
      <c r="B37" s="644"/>
      <c r="C37" s="644"/>
      <c r="D37" s="644"/>
      <c r="E37" s="644"/>
      <c r="F37" s="644"/>
      <c r="G37" s="644"/>
      <c r="H37" s="644"/>
    </row>
    <row r="38" spans="1:8">
      <c r="A38" s="644"/>
      <c r="B38" s="644"/>
      <c r="C38" s="644"/>
      <c r="D38" s="644"/>
      <c r="E38" s="644"/>
      <c r="F38" s="644"/>
      <c r="G38" s="644"/>
      <c r="H38" s="644"/>
    </row>
    <row r="39" spans="1:8">
      <c r="A39" s="644"/>
      <c r="B39" s="644"/>
      <c r="C39" s="644"/>
      <c r="D39" s="644"/>
      <c r="E39" s="644"/>
      <c r="F39" s="644"/>
      <c r="G39" s="644"/>
      <c r="H39" s="644"/>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fitToHeight="0" orientation="landscape" r:id="rId1"/>
  <headerFooter>
    <oddHeader>&amp;R&amp;"Arial,Normal"&amp;10LDF-6 b)</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opLeftCell="A76" zoomScaleNormal="100" workbookViewId="0">
      <selection activeCell="G90" sqref="A1:G90"/>
    </sheetView>
  </sheetViews>
  <sheetFormatPr baseColWidth="10" defaultRowHeight="15"/>
  <cols>
    <col min="1" max="1" width="32.7109375" customWidth="1"/>
    <col min="2" max="7" width="16.7109375" customWidth="1"/>
  </cols>
  <sheetData>
    <row r="1" spans="1:7">
      <c r="A1" s="1052" t="s">
        <v>999</v>
      </c>
      <c r="B1" s="1053"/>
      <c r="C1" s="1053"/>
      <c r="D1" s="1053"/>
      <c r="E1" s="1053"/>
      <c r="F1" s="1053"/>
      <c r="G1" s="1079"/>
    </row>
    <row r="2" spans="1:7">
      <c r="A2" s="1068" t="s">
        <v>1253</v>
      </c>
      <c r="B2" s="1069"/>
      <c r="C2" s="1069"/>
      <c r="D2" s="1069"/>
      <c r="E2" s="1069"/>
      <c r="F2" s="1069"/>
      <c r="G2" s="1080"/>
    </row>
    <row r="3" spans="1:7">
      <c r="A3" s="1068" t="s">
        <v>365</v>
      </c>
      <c r="B3" s="1069"/>
      <c r="C3" s="1069"/>
      <c r="D3" s="1069"/>
      <c r="E3" s="1069"/>
      <c r="F3" s="1069"/>
      <c r="G3" s="1080"/>
    </row>
    <row r="4" spans="1:7">
      <c r="A4" s="1068" t="s">
        <v>1299</v>
      </c>
      <c r="B4" s="1069"/>
      <c r="C4" s="1069"/>
      <c r="D4" s="1069"/>
      <c r="E4" s="1069"/>
      <c r="F4" s="1069"/>
      <c r="G4" s="1080"/>
    </row>
    <row r="5" spans="1:7" ht="15.75" thickBot="1">
      <c r="A5" s="1071" t="s">
        <v>996</v>
      </c>
      <c r="B5" s="1072"/>
      <c r="C5" s="1072"/>
      <c r="D5" s="1072"/>
      <c r="E5" s="1072"/>
      <c r="F5" s="1072"/>
      <c r="G5" s="1081"/>
    </row>
    <row r="6" spans="1:7" ht="15.75" thickBot="1">
      <c r="A6" s="1077" t="s">
        <v>995</v>
      </c>
      <c r="B6" s="1089" t="s">
        <v>289</v>
      </c>
      <c r="C6" s="1090"/>
      <c r="D6" s="1090"/>
      <c r="E6" s="1090"/>
      <c r="F6" s="1091"/>
      <c r="G6" s="1066" t="s">
        <v>1251</v>
      </c>
    </row>
    <row r="7" spans="1:7" ht="23.25" thickBot="1">
      <c r="A7" s="1078"/>
      <c r="B7" s="492" t="s">
        <v>1250</v>
      </c>
      <c r="C7" s="498" t="s">
        <v>1249</v>
      </c>
      <c r="D7" s="498" t="s">
        <v>273</v>
      </c>
      <c r="E7" s="498" t="s">
        <v>274</v>
      </c>
      <c r="F7" s="498" t="s">
        <v>294</v>
      </c>
      <c r="G7" s="1067"/>
    </row>
    <row r="8" spans="1:7">
      <c r="A8" s="566"/>
      <c r="B8" s="565"/>
      <c r="C8" s="564"/>
      <c r="D8" s="564"/>
      <c r="E8" s="564"/>
      <c r="F8" s="564"/>
      <c r="G8" s="564"/>
    </row>
    <row r="9" spans="1:7">
      <c r="A9" s="531" t="s">
        <v>1298</v>
      </c>
      <c r="B9" s="537">
        <f>B10+B20+B29+B40</f>
        <v>0</v>
      </c>
      <c r="C9" s="537">
        <f>C10+C20+C29+C40</f>
        <v>0</v>
      </c>
      <c r="D9" s="537">
        <f>D10+D20+D29+D40</f>
        <v>0</v>
      </c>
      <c r="E9" s="537">
        <f>E10+E20+E29+E40</f>
        <v>0</v>
      </c>
      <c r="F9" s="537">
        <f>F10+F20+F29+F40</f>
        <v>0</v>
      </c>
      <c r="G9" s="564">
        <f t="shared" ref="G9:G18" si="0">D9-E9</f>
        <v>0</v>
      </c>
    </row>
    <row r="10" spans="1:7" ht="22.5">
      <c r="A10" s="538" t="s">
        <v>1296</v>
      </c>
      <c r="B10" s="537">
        <f>SUM(B11:B18)</f>
        <v>0</v>
      </c>
      <c r="C10" s="537">
        <f>SUM(C11:C18)</f>
        <v>0</v>
      </c>
      <c r="D10" s="537">
        <f>SUM(D11:D18)</f>
        <v>0</v>
      </c>
      <c r="E10" s="537">
        <f>SUM(E11:E18)</f>
        <v>0</v>
      </c>
      <c r="F10" s="537">
        <f>SUM(F11:F18)</f>
        <v>0</v>
      </c>
      <c r="G10" s="564">
        <f t="shared" si="0"/>
        <v>0</v>
      </c>
    </row>
    <row r="11" spans="1:7">
      <c r="A11" s="541" t="s">
        <v>1295</v>
      </c>
      <c r="B11" s="537"/>
      <c r="C11" s="536"/>
      <c r="D11" s="536"/>
      <c r="E11" s="536"/>
      <c r="F11" s="536"/>
      <c r="G11" s="564">
        <f t="shared" si="0"/>
        <v>0</v>
      </c>
    </row>
    <row r="12" spans="1:7">
      <c r="A12" s="541" t="s">
        <v>1294</v>
      </c>
      <c r="B12" s="537"/>
      <c r="C12" s="536"/>
      <c r="D12" s="536"/>
      <c r="E12" s="536"/>
      <c r="F12" s="536"/>
      <c r="G12" s="564">
        <f t="shared" si="0"/>
        <v>0</v>
      </c>
    </row>
    <row r="13" spans="1:7" ht="22.5">
      <c r="A13" s="541" t="s">
        <v>1293</v>
      </c>
      <c r="B13" s="537"/>
      <c r="C13" s="536"/>
      <c r="D13" s="536"/>
      <c r="E13" s="536"/>
      <c r="F13" s="536"/>
      <c r="G13" s="564">
        <f t="shared" si="0"/>
        <v>0</v>
      </c>
    </row>
    <row r="14" spans="1:7">
      <c r="A14" s="541" t="s">
        <v>1292</v>
      </c>
      <c r="B14" s="537"/>
      <c r="C14" s="536"/>
      <c r="D14" s="536"/>
      <c r="E14" s="536"/>
      <c r="F14" s="536"/>
      <c r="G14" s="564">
        <f t="shared" si="0"/>
        <v>0</v>
      </c>
    </row>
    <row r="15" spans="1:7">
      <c r="A15" s="541" t="s">
        <v>1291</v>
      </c>
      <c r="B15" s="537"/>
      <c r="C15" s="536"/>
      <c r="D15" s="536"/>
      <c r="E15" s="536"/>
      <c r="F15" s="536"/>
      <c r="G15" s="564">
        <f t="shared" si="0"/>
        <v>0</v>
      </c>
    </row>
    <row r="16" spans="1:7">
      <c r="A16" s="541" t="s">
        <v>1290</v>
      </c>
      <c r="B16" s="537"/>
      <c r="C16" s="536"/>
      <c r="D16" s="536"/>
      <c r="E16" s="536"/>
      <c r="F16" s="536"/>
      <c r="G16" s="564">
        <f t="shared" si="0"/>
        <v>0</v>
      </c>
    </row>
    <row r="17" spans="1:7" ht="22.5">
      <c r="A17" s="541" t="s">
        <v>1289</v>
      </c>
      <c r="B17" s="537"/>
      <c r="C17" s="536"/>
      <c r="D17" s="536"/>
      <c r="E17" s="536"/>
      <c r="F17" s="536"/>
      <c r="G17" s="564">
        <f t="shared" si="0"/>
        <v>0</v>
      </c>
    </row>
    <row r="18" spans="1:7">
      <c r="A18" s="541" t="s">
        <v>1288</v>
      </c>
      <c r="B18" s="537"/>
      <c r="C18" s="536"/>
      <c r="D18" s="536"/>
      <c r="E18" s="536"/>
      <c r="F18" s="536"/>
      <c r="G18" s="564">
        <f t="shared" si="0"/>
        <v>0</v>
      </c>
    </row>
    <row r="19" spans="1:7">
      <c r="A19" s="563"/>
      <c r="B19" s="547"/>
      <c r="C19" s="556"/>
      <c r="D19" s="556"/>
      <c r="E19" s="556"/>
      <c r="F19" s="556"/>
      <c r="G19" s="556"/>
    </row>
    <row r="20" spans="1:7" ht="22.5">
      <c r="A20" s="538" t="s">
        <v>1287</v>
      </c>
      <c r="B20" s="537">
        <f>SUM(B21:B27)</f>
        <v>0</v>
      </c>
      <c r="C20" s="537">
        <f>SUM(C21:C27)</f>
        <v>0</v>
      </c>
      <c r="D20" s="537">
        <f>SUM(D21:D27)</f>
        <v>0</v>
      </c>
      <c r="E20" s="537">
        <f>SUM(E21:E27)</f>
        <v>0</v>
      </c>
      <c r="F20" s="537">
        <f>SUM(F21:F27)</f>
        <v>0</v>
      </c>
      <c r="G20" s="536">
        <f t="shared" ref="G20:G27" si="1">D20-E20</f>
        <v>0</v>
      </c>
    </row>
    <row r="21" spans="1:7">
      <c r="A21" s="541" t="s">
        <v>1286</v>
      </c>
      <c r="B21" s="537"/>
      <c r="C21" s="536"/>
      <c r="D21" s="536"/>
      <c r="E21" s="536"/>
      <c r="F21" s="536"/>
      <c r="G21" s="536">
        <f t="shared" si="1"/>
        <v>0</v>
      </c>
    </row>
    <row r="22" spans="1:7" ht="22.5">
      <c r="A22" s="541" t="s">
        <v>1285</v>
      </c>
      <c r="B22" s="537"/>
      <c r="C22" s="536"/>
      <c r="D22" s="536"/>
      <c r="E22" s="536"/>
      <c r="F22" s="536"/>
      <c r="G22" s="536">
        <f t="shared" si="1"/>
        <v>0</v>
      </c>
    </row>
    <row r="23" spans="1:7">
      <c r="A23" s="541" t="s">
        <v>1284</v>
      </c>
      <c r="B23" s="537"/>
      <c r="C23" s="536"/>
      <c r="D23" s="536"/>
      <c r="E23" s="536"/>
      <c r="F23" s="536"/>
      <c r="G23" s="536">
        <f t="shared" si="1"/>
        <v>0</v>
      </c>
    </row>
    <row r="24" spans="1:7" ht="22.5">
      <c r="A24" s="541" t="s">
        <v>1283</v>
      </c>
      <c r="B24" s="537"/>
      <c r="C24" s="536"/>
      <c r="D24" s="536"/>
      <c r="E24" s="536"/>
      <c r="F24" s="536"/>
      <c r="G24" s="536">
        <f t="shared" si="1"/>
        <v>0</v>
      </c>
    </row>
    <row r="25" spans="1:7">
      <c r="A25" s="541" t="s">
        <v>1282</v>
      </c>
      <c r="B25" s="537"/>
      <c r="C25" s="536"/>
      <c r="D25" s="536"/>
      <c r="E25" s="536"/>
      <c r="F25" s="536"/>
      <c r="G25" s="536">
        <f t="shared" si="1"/>
        <v>0</v>
      </c>
    </row>
    <row r="26" spans="1:7">
      <c r="A26" s="541" t="s">
        <v>1281</v>
      </c>
      <c r="B26" s="537"/>
      <c r="C26" s="536"/>
      <c r="D26" s="536"/>
      <c r="E26" s="536"/>
      <c r="F26" s="536"/>
      <c r="G26" s="536">
        <f t="shared" si="1"/>
        <v>0</v>
      </c>
    </row>
    <row r="27" spans="1:7">
      <c r="A27" s="541" t="s">
        <v>1280</v>
      </c>
      <c r="B27" s="537"/>
      <c r="C27" s="536"/>
      <c r="D27" s="536"/>
      <c r="E27" s="536"/>
      <c r="F27" s="536"/>
      <c r="G27" s="536">
        <f t="shared" si="1"/>
        <v>0</v>
      </c>
    </row>
    <row r="28" spans="1:7">
      <c r="A28" s="563"/>
      <c r="B28" s="547"/>
      <c r="C28" s="556"/>
      <c r="D28" s="556"/>
      <c r="E28" s="556"/>
      <c r="F28" s="556"/>
      <c r="G28" s="556"/>
    </row>
    <row r="29" spans="1:7" ht="22.5">
      <c r="A29" s="538" t="s">
        <v>1279</v>
      </c>
      <c r="B29" s="537">
        <f>SUM(B30:B38)</f>
        <v>0</v>
      </c>
      <c r="C29" s="537">
        <f>SUM(C30:C38)</f>
        <v>0</v>
      </c>
      <c r="D29" s="537">
        <f>SUM(D30:D38)</f>
        <v>0</v>
      </c>
      <c r="E29" s="537">
        <f>SUM(E30:E38)</f>
        <v>0</v>
      </c>
      <c r="F29" s="537">
        <f>SUM(F30:F38)</f>
        <v>0</v>
      </c>
      <c r="G29" s="536">
        <f t="shared" ref="G29:G38" si="2">D29-E29</f>
        <v>0</v>
      </c>
    </row>
    <row r="30" spans="1:7" ht="22.5">
      <c r="A30" s="541" t="s">
        <v>1278</v>
      </c>
      <c r="B30" s="537"/>
      <c r="C30" s="536"/>
      <c r="D30" s="536"/>
      <c r="E30" s="536"/>
      <c r="F30" s="536"/>
      <c r="G30" s="536">
        <f t="shared" si="2"/>
        <v>0</v>
      </c>
    </row>
    <row r="31" spans="1:7" ht="22.5">
      <c r="A31" s="541" t="s">
        <v>1277</v>
      </c>
      <c r="B31" s="537"/>
      <c r="C31" s="536"/>
      <c r="D31" s="536"/>
      <c r="E31" s="536"/>
      <c r="F31" s="536"/>
      <c r="G31" s="536">
        <f t="shared" si="2"/>
        <v>0</v>
      </c>
    </row>
    <row r="32" spans="1:7">
      <c r="A32" s="541" t="s">
        <v>1276</v>
      </c>
      <c r="B32" s="537"/>
      <c r="C32" s="536"/>
      <c r="D32" s="536"/>
      <c r="E32" s="536"/>
      <c r="F32" s="536"/>
      <c r="G32" s="536">
        <f t="shared" si="2"/>
        <v>0</v>
      </c>
    </row>
    <row r="33" spans="1:7" ht="22.5">
      <c r="A33" s="541" t="s">
        <v>1275</v>
      </c>
      <c r="B33" s="537"/>
      <c r="C33" s="536"/>
      <c r="D33" s="536"/>
      <c r="E33" s="536"/>
      <c r="F33" s="536"/>
      <c r="G33" s="536">
        <f t="shared" si="2"/>
        <v>0</v>
      </c>
    </row>
    <row r="34" spans="1:7">
      <c r="A34" s="541" t="s">
        <v>1274</v>
      </c>
      <c r="B34" s="537"/>
      <c r="C34" s="536"/>
      <c r="D34" s="536"/>
      <c r="E34" s="536"/>
      <c r="F34" s="536"/>
      <c r="G34" s="536">
        <f t="shared" si="2"/>
        <v>0</v>
      </c>
    </row>
    <row r="35" spans="1:7">
      <c r="A35" s="541" t="s">
        <v>1273</v>
      </c>
      <c r="B35" s="537"/>
      <c r="C35" s="536"/>
      <c r="D35" s="536"/>
      <c r="E35" s="536"/>
      <c r="F35" s="536"/>
      <c r="G35" s="536">
        <f t="shared" si="2"/>
        <v>0</v>
      </c>
    </row>
    <row r="36" spans="1:7">
      <c r="A36" s="541" t="s">
        <v>1272</v>
      </c>
      <c r="B36" s="537"/>
      <c r="C36" s="536"/>
      <c r="D36" s="536"/>
      <c r="E36" s="536"/>
      <c r="F36" s="536"/>
      <c r="G36" s="536">
        <f t="shared" si="2"/>
        <v>0</v>
      </c>
    </row>
    <row r="37" spans="1:7">
      <c r="A37" s="541" t="s">
        <v>1271</v>
      </c>
      <c r="B37" s="537"/>
      <c r="C37" s="536"/>
      <c r="D37" s="536"/>
      <c r="E37" s="536"/>
      <c r="F37" s="536"/>
      <c r="G37" s="536">
        <f t="shared" si="2"/>
        <v>0</v>
      </c>
    </row>
    <row r="38" spans="1:7" ht="22.5">
      <c r="A38" s="541" t="s">
        <v>1270</v>
      </c>
      <c r="B38" s="537"/>
      <c r="C38" s="536"/>
      <c r="D38" s="536"/>
      <c r="E38" s="536"/>
      <c r="F38" s="536"/>
      <c r="G38" s="536">
        <f t="shared" si="2"/>
        <v>0</v>
      </c>
    </row>
    <row r="39" spans="1:7">
      <c r="A39" s="563"/>
      <c r="B39" s="547"/>
      <c r="C39" s="556"/>
      <c r="D39" s="556"/>
      <c r="E39" s="556"/>
      <c r="F39" s="556"/>
      <c r="G39" s="556"/>
    </row>
    <row r="40" spans="1:7" ht="22.5">
      <c r="A40" s="538" t="s">
        <v>1269</v>
      </c>
      <c r="B40" s="537">
        <f>SUM(B41:B44)</f>
        <v>0</v>
      </c>
      <c r="C40" s="537">
        <f>SUM(C41:C44)</f>
        <v>0</v>
      </c>
      <c r="D40" s="537">
        <f>SUM(D41:D44)</f>
        <v>0</v>
      </c>
      <c r="E40" s="537">
        <f>SUM(E41:E44)</f>
        <v>0</v>
      </c>
      <c r="F40" s="537">
        <f>SUM(F41:F44)</f>
        <v>0</v>
      </c>
      <c r="G40" s="536">
        <f>D40-E40</f>
        <v>0</v>
      </c>
    </row>
    <row r="41" spans="1:7" ht="22.5">
      <c r="A41" s="541" t="s">
        <v>1268</v>
      </c>
      <c r="B41" s="537"/>
      <c r="C41" s="536"/>
      <c r="D41" s="536"/>
      <c r="E41" s="536"/>
      <c r="F41" s="536"/>
      <c r="G41" s="536">
        <f>D41-E41</f>
        <v>0</v>
      </c>
    </row>
    <row r="42" spans="1:7" ht="33.75">
      <c r="A42" s="541" t="s">
        <v>1267</v>
      </c>
      <c r="B42" s="537"/>
      <c r="C42" s="536"/>
      <c r="D42" s="536"/>
      <c r="E42" s="536"/>
      <c r="F42" s="536"/>
      <c r="G42" s="536">
        <f>D42-E42</f>
        <v>0</v>
      </c>
    </row>
    <row r="43" spans="1:7">
      <c r="A43" s="541" t="s">
        <v>1266</v>
      </c>
      <c r="B43" s="537"/>
      <c r="C43" s="536"/>
      <c r="D43" s="536"/>
      <c r="E43" s="536"/>
      <c r="F43" s="536"/>
      <c r="G43" s="536">
        <f>D43-E43</f>
        <v>0</v>
      </c>
    </row>
    <row r="44" spans="1:7" ht="22.5">
      <c r="A44" s="541" t="s">
        <v>1265</v>
      </c>
      <c r="B44" s="537"/>
      <c r="C44" s="536"/>
      <c r="D44" s="536"/>
      <c r="E44" s="536"/>
      <c r="F44" s="536"/>
      <c r="G44" s="536">
        <f>D44-E44</f>
        <v>0</v>
      </c>
    </row>
    <row r="45" spans="1:7">
      <c r="A45" s="563"/>
      <c r="B45" s="547"/>
      <c r="C45" s="556"/>
      <c r="D45" s="556"/>
      <c r="E45" s="556"/>
      <c r="F45" s="556"/>
      <c r="G45" s="556"/>
    </row>
    <row r="46" spans="1:7">
      <c r="A46" s="531" t="s">
        <v>1297</v>
      </c>
      <c r="B46" s="537">
        <f>B47+B57+B66+B77</f>
        <v>0</v>
      </c>
      <c r="C46" s="537">
        <f>C47+C57+C66+C77</f>
        <v>0</v>
      </c>
      <c r="D46" s="537">
        <f>D47+D57+D66+D77</f>
        <v>0</v>
      </c>
      <c r="E46" s="537">
        <f>E47+E57+E66+E77</f>
        <v>0</v>
      </c>
      <c r="F46" s="537">
        <f>F47+F57+F66+F77</f>
        <v>0</v>
      </c>
      <c r="G46" s="536">
        <f t="shared" ref="G46:G55" si="3">D46-E46</f>
        <v>0</v>
      </c>
    </row>
    <row r="47" spans="1:7" ht="22.5">
      <c r="A47" s="538" t="s">
        <v>1296</v>
      </c>
      <c r="B47" s="537">
        <f>SUM(B48:B55)</f>
        <v>0</v>
      </c>
      <c r="C47" s="537">
        <f>SUM(C48:C55)</f>
        <v>0</v>
      </c>
      <c r="D47" s="537">
        <f>SUM(D48:D55)</f>
        <v>0</v>
      </c>
      <c r="E47" s="537">
        <f>SUM(E48:E55)</f>
        <v>0</v>
      </c>
      <c r="F47" s="537">
        <f>SUM(F48:F55)</f>
        <v>0</v>
      </c>
      <c r="G47" s="536">
        <f t="shared" si="3"/>
        <v>0</v>
      </c>
    </row>
    <row r="48" spans="1:7">
      <c r="A48" s="541" t="s">
        <v>1295</v>
      </c>
      <c r="B48" s="537"/>
      <c r="C48" s="536"/>
      <c r="D48" s="536"/>
      <c r="E48" s="536"/>
      <c r="F48" s="536"/>
      <c r="G48" s="536">
        <f t="shared" si="3"/>
        <v>0</v>
      </c>
    </row>
    <row r="49" spans="1:7">
      <c r="A49" s="541" t="s">
        <v>1294</v>
      </c>
      <c r="B49" s="537"/>
      <c r="C49" s="536"/>
      <c r="D49" s="536"/>
      <c r="E49" s="536"/>
      <c r="F49" s="536"/>
      <c r="G49" s="536">
        <f t="shared" si="3"/>
        <v>0</v>
      </c>
    </row>
    <row r="50" spans="1:7" ht="22.5">
      <c r="A50" s="541" t="s">
        <v>1293</v>
      </c>
      <c r="B50" s="537"/>
      <c r="C50" s="536"/>
      <c r="D50" s="536"/>
      <c r="E50" s="536"/>
      <c r="F50" s="536"/>
      <c r="G50" s="536">
        <f t="shared" si="3"/>
        <v>0</v>
      </c>
    </row>
    <row r="51" spans="1:7">
      <c r="A51" s="541" t="s">
        <v>1292</v>
      </c>
      <c r="B51" s="537"/>
      <c r="C51" s="536"/>
      <c r="D51" s="536"/>
      <c r="E51" s="536"/>
      <c r="F51" s="536"/>
      <c r="G51" s="536">
        <f t="shared" si="3"/>
        <v>0</v>
      </c>
    </row>
    <row r="52" spans="1:7">
      <c r="A52" s="541" t="s">
        <v>1291</v>
      </c>
      <c r="B52" s="537"/>
      <c r="C52" s="536"/>
      <c r="D52" s="536"/>
      <c r="E52" s="536"/>
      <c r="F52" s="536"/>
      <c r="G52" s="536">
        <f t="shared" si="3"/>
        <v>0</v>
      </c>
    </row>
    <row r="53" spans="1:7">
      <c r="A53" s="541" t="s">
        <v>1290</v>
      </c>
      <c r="B53" s="537"/>
      <c r="C53" s="536"/>
      <c r="D53" s="536"/>
      <c r="E53" s="536"/>
      <c r="F53" s="536"/>
      <c r="G53" s="536">
        <f t="shared" si="3"/>
        <v>0</v>
      </c>
    </row>
    <row r="54" spans="1:7" ht="22.5">
      <c r="A54" s="541" t="s">
        <v>1289</v>
      </c>
      <c r="B54" s="537"/>
      <c r="C54" s="536"/>
      <c r="D54" s="536"/>
      <c r="E54" s="536"/>
      <c r="F54" s="536"/>
      <c r="G54" s="536">
        <f t="shared" si="3"/>
        <v>0</v>
      </c>
    </row>
    <row r="55" spans="1:7">
      <c r="A55" s="541" t="s">
        <v>1288</v>
      </c>
      <c r="B55" s="537"/>
      <c r="C55" s="536"/>
      <c r="D55" s="536"/>
      <c r="E55" s="536"/>
      <c r="F55" s="536"/>
      <c r="G55" s="536">
        <f t="shared" si="3"/>
        <v>0</v>
      </c>
    </row>
    <row r="56" spans="1:7">
      <c r="A56" s="563"/>
      <c r="B56" s="547"/>
      <c r="C56" s="556"/>
      <c r="D56" s="556"/>
      <c r="E56" s="556"/>
      <c r="F56" s="556"/>
      <c r="G56" s="556"/>
    </row>
    <row r="57" spans="1:7" ht="22.5">
      <c r="A57" s="538" t="s">
        <v>1287</v>
      </c>
      <c r="B57" s="537">
        <f>SUM(B58:B64)</f>
        <v>0</v>
      </c>
      <c r="C57" s="537">
        <f>SUM(C58:C64)</f>
        <v>0</v>
      </c>
      <c r="D57" s="537">
        <f>SUM(D58:D64)</f>
        <v>0</v>
      </c>
      <c r="E57" s="537">
        <f>SUM(E58:E64)</f>
        <v>0</v>
      </c>
      <c r="F57" s="537">
        <f>SUM(F58:F64)</f>
        <v>0</v>
      </c>
      <c r="G57" s="536">
        <f t="shared" ref="G57:G64" si="4">D57-E57</f>
        <v>0</v>
      </c>
    </row>
    <row r="58" spans="1:7">
      <c r="A58" s="541" t="s">
        <v>1286</v>
      </c>
      <c r="B58" s="537"/>
      <c r="C58" s="536"/>
      <c r="D58" s="536"/>
      <c r="E58" s="536"/>
      <c r="F58" s="536"/>
      <c r="G58" s="536">
        <f t="shared" si="4"/>
        <v>0</v>
      </c>
    </row>
    <row r="59" spans="1:7" ht="22.5">
      <c r="A59" s="541" t="s">
        <v>1285</v>
      </c>
      <c r="B59" s="537"/>
      <c r="C59" s="536"/>
      <c r="D59" s="536"/>
      <c r="E59" s="536"/>
      <c r="F59" s="536"/>
      <c r="G59" s="536">
        <f t="shared" si="4"/>
        <v>0</v>
      </c>
    </row>
    <row r="60" spans="1:7">
      <c r="A60" s="541" t="s">
        <v>1284</v>
      </c>
      <c r="B60" s="537"/>
      <c r="C60" s="536"/>
      <c r="D60" s="536"/>
      <c r="E60" s="536"/>
      <c r="F60" s="536"/>
      <c r="G60" s="536">
        <f t="shared" si="4"/>
        <v>0</v>
      </c>
    </row>
    <row r="61" spans="1:7" ht="22.5">
      <c r="A61" s="541" t="s">
        <v>1283</v>
      </c>
      <c r="B61" s="537"/>
      <c r="C61" s="536"/>
      <c r="D61" s="536"/>
      <c r="E61" s="536"/>
      <c r="F61" s="536"/>
      <c r="G61" s="536">
        <f t="shared" si="4"/>
        <v>0</v>
      </c>
    </row>
    <row r="62" spans="1:7">
      <c r="A62" s="541" t="s">
        <v>1282</v>
      </c>
      <c r="B62" s="537"/>
      <c r="C62" s="536"/>
      <c r="D62" s="536"/>
      <c r="E62" s="536"/>
      <c r="F62" s="536"/>
      <c r="G62" s="536">
        <f t="shared" si="4"/>
        <v>0</v>
      </c>
    </row>
    <row r="63" spans="1:7">
      <c r="A63" s="541" t="s">
        <v>1281</v>
      </c>
      <c r="B63" s="537"/>
      <c r="C63" s="536"/>
      <c r="D63" s="536"/>
      <c r="E63" s="536"/>
      <c r="F63" s="536"/>
      <c r="G63" s="536">
        <f t="shared" si="4"/>
        <v>0</v>
      </c>
    </row>
    <row r="64" spans="1:7">
      <c r="A64" s="541" t="s">
        <v>1280</v>
      </c>
      <c r="B64" s="537"/>
      <c r="C64" s="536"/>
      <c r="D64" s="536"/>
      <c r="E64" s="536"/>
      <c r="F64" s="536"/>
      <c r="G64" s="536">
        <f t="shared" si="4"/>
        <v>0</v>
      </c>
    </row>
    <row r="65" spans="1:7">
      <c r="A65" s="563"/>
      <c r="B65" s="547"/>
      <c r="C65" s="556"/>
      <c r="D65" s="556"/>
      <c r="E65" s="556"/>
      <c r="F65" s="556"/>
      <c r="G65" s="556"/>
    </row>
    <row r="66" spans="1:7" ht="22.5">
      <c r="A66" s="538" t="s">
        <v>1279</v>
      </c>
      <c r="B66" s="537">
        <f>SUM(B67:B75)</f>
        <v>0</v>
      </c>
      <c r="C66" s="537">
        <f>SUM(C67:C75)</f>
        <v>0</v>
      </c>
      <c r="D66" s="537">
        <f>SUM(D67:D75)</f>
        <v>0</v>
      </c>
      <c r="E66" s="537">
        <f>SUM(E67:E75)</f>
        <v>0</v>
      </c>
      <c r="F66" s="537">
        <f>SUM(F67:F75)</f>
        <v>0</v>
      </c>
      <c r="G66" s="536">
        <f t="shared" ref="G66:G75" si="5">D66-E66</f>
        <v>0</v>
      </c>
    </row>
    <row r="67" spans="1:7" ht="22.5">
      <c r="A67" s="541" t="s">
        <v>1278</v>
      </c>
      <c r="B67" s="537"/>
      <c r="C67" s="536"/>
      <c r="D67" s="536"/>
      <c r="E67" s="536"/>
      <c r="F67" s="536"/>
      <c r="G67" s="536">
        <f t="shared" si="5"/>
        <v>0</v>
      </c>
    </row>
    <row r="68" spans="1:7" ht="22.5">
      <c r="A68" s="541" t="s">
        <v>1277</v>
      </c>
      <c r="B68" s="537"/>
      <c r="C68" s="536"/>
      <c r="D68" s="536"/>
      <c r="E68" s="536"/>
      <c r="F68" s="536"/>
      <c r="G68" s="536">
        <f t="shared" si="5"/>
        <v>0</v>
      </c>
    </row>
    <row r="69" spans="1:7">
      <c r="A69" s="541" t="s">
        <v>1276</v>
      </c>
      <c r="B69" s="537"/>
      <c r="C69" s="536"/>
      <c r="D69" s="536"/>
      <c r="E69" s="536"/>
      <c r="F69" s="536"/>
      <c r="G69" s="536">
        <f t="shared" si="5"/>
        <v>0</v>
      </c>
    </row>
    <row r="70" spans="1:7" ht="22.5">
      <c r="A70" s="541" t="s">
        <v>1275</v>
      </c>
      <c r="B70" s="537"/>
      <c r="C70" s="536"/>
      <c r="D70" s="536"/>
      <c r="E70" s="536"/>
      <c r="F70" s="536"/>
      <c r="G70" s="536">
        <f t="shared" si="5"/>
        <v>0</v>
      </c>
    </row>
    <row r="71" spans="1:7">
      <c r="A71" s="541" t="s">
        <v>1274</v>
      </c>
      <c r="B71" s="537"/>
      <c r="C71" s="536"/>
      <c r="D71" s="536"/>
      <c r="E71" s="536"/>
      <c r="F71" s="536"/>
      <c r="G71" s="536">
        <f t="shared" si="5"/>
        <v>0</v>
      </c>
    </row>
    <row r="72" spans="1:7">
      <c r="A72" s="541" t="s">
        <v>1273</v>
      </c>
      <c r="B72" s="537"/>
      <c r="C72" s="536"/>
      <c r="D72" s="536"/>
      <c r="E72" s="536"/>
      <c r="F72" s="536"/>
      <c r="G72" s="536">
        <f t="shared" si="5"/>
        <v>0</v>
      </c>
    </row>
    <row r="73" spans="1:7">
      <c r="A73" s="541" t="s">
        <v>1272</v>
      </c>
      <c r="B73" s="537"/>
      <c r="C73" s="536"/>
      <c r="D73" s="536"/>
      <c r="E73" s="536"/>
      <c r="F73" s="536"/>
      <c r="G73" s="536">
        <f t="shared" si="5"/>
        <v>0</v>
      </c>
    </row>
    <row r="74" spans="1:7">
      <c r="A74" s="541" t="s">
        <v>1271</v>
      </c>
      <c r="B74" s="537"/>
      <c r="C74" s="536"/>
      <c r="D74" s="536"/>
      <c r="E74" s="536"/>
      <c r="F74" s="536"/>
      <c r="G74" s="536">
        <f t="shared" si="5"/>
        <v>0</v>
      </c>
    </row>
    <row r="75" spans="1:7" ht="22.5">
      <c r="A75" s="541" t="s">
        <v>1270</v>
      </c>
      <c r="B75" s="537"/>
      <c r="C75" s="536"/>
      <c r="D75" s="536"/>
      <c r="E75" s="536"/>
      <c r="F75" s="536"/>
      <c r="G75" s="536">
        <f t="shared" si="5"/>
        <v>0</v>
      </c>
    </row>
    <row r="76" spans="1:7">
      <c r="A76" s="563"/>
      <c r="B76" s="547"/>
      <c r="C76" s="556"/>
      <c r="D76" s="556"/>
      <c r="E76" s="556"/>
      <c r="F76" s="556"/>
      <c r="G76" s="556"/>
    </row>
    <row r="77" spans="1:7" ht="22.5">
      <c r="A77" s="538" t="s">
        <v>1269</v>
      </c>
      <c r="B77" s="537">
        <f>SUM(B78:B81)</f>
        <v>0</v>
      </c>
      <c r="C77" s="537">
        <f>SUM(C78:C81)</f>
        <v>0</v>
      </c>
      <c r="D77" s="537">
        <f>SUM(D78:D81)</f>
        <v>0</v>
      </c>
      <c r="E77" s="537">
        <f>SUM(E78:E81)</f>
        <v>0</v>
      </c>
      <c r="F77" s="537">
        <f>SUM(F78:F81)</f>
        <v>0</v>
      </c>
      <c r="G77" s="536">
        <f>D77-E77</f>
        <v>0</v>
      </c>
    </row>
    <row r="78" spans="1:7" ht="22.5">
      <c r="A78" s="541" t="s">
        <v>1268</v>
      </c>
      <c r="B78" s="537"/>
      <c r="C78" s="536"/>
      <c r="D78" s="536"/>
      <c r="E78" s="536"/>
      <c r="F78" s="536"/>
      <c r="G78" s="536">
        <f>D78-E78</f>
        <v>0</v>
      </c>
    </row>
    <row r="79" spans="1:7" ht="33.75">
      <c r="A79" s="541" t="s">
        <v>1267</v>
      </c>
      <c r="B79" s="537"/>
      <c r="C79" s="536"/>
      <c r="D79" s="536"/>
      <c r="E79" s="536"/>
      <c r="F79" s="536"/>
      <c r="G79" s="536">
        <f>D79-E79</f>
        <v>0</v>
      </c>
    </row>
    <row r="80" spans="1:7">
      <c r="A80" s="541" t="s">
        <v>1266</v>
      </c>
      <c r="B80" s="537"/>
      <c r="C80" s="536"/>
      <c r="D80" s="536"/>
      <c r="E80" s="536"/>
      <c r="F80" s="536"/>
      <c r="G80" s="536">
        <f>D80-E80</f>
        <v>0</v>
      </c>
    </row>
    <row r="81" spans="1:8" ht="22.5">
      <c r="A81" s="541" t="s">
        <v>1265</v>
      </c>
      <c r="B81" s="537"/>
      <c r="C81" s="536"/>
      <c r="D81" s="536"/>
      <c r="E81" s="536"/>
      <c r="F81" s="536"/>
      <c r="G81" s="536"/>
    </row>
    <row r="82" spans="1:8">
      <c r="A82" s="563"/>
      <c r="B82" s="547"/>
      <c r="C82" s="556"/>
      <c r="D82" s="556"/>
      <c r="E82" s="556"/>
      <c r="F82" s="556"/>
      <c r="G82" s="556"/>
    </row>
    <row r="83" spans="1:8">
      <c r="A83" s="503" t="s">
        <v>1172</v>
      </c>
      <c r="B83" s="537">
        <f>B9+B46</f>
        <v>0</v>
      </c>
      <c r="C83" s="537">
        <f>C9+C46</f>
        <v>0</v>
      </c>
      <c r="D83" s="537">
        <f>D9+D46</f>
        <v>0</v>
      </c>
      <c r="E83" s="537">
        <f>E9+E46</f>
        <v>0</v>
      </c>
      <c r="F83" s="537">
        <f>F9+F46</f>
        <v>0</v>
      </c>
      <c r="G83" s="536">
        <f>D83-E83</f>
        <v>0</v>
      </c>
    </row>
    <row r="84" spans="1:8" ht="15.75" thickBot="1">
      <c r="A84" s="562"/>
      <c r="B84" s="561"/>
      <c r="C84" s="560"/>
      <c r="D84" s="560"/>
      <c r="E84" s="560"/>
      <c r="F84" s="560"/>
      <c r="G84" s="560"/>
    </row>
    <row r="90" spans="1:8">
      <c r="A90" s="644"/>
      <c r="B90" s="644"/>
      <c r="C90" s="644"/>
      <c r="D90" s="644"/>
      <c r="E90" s="644"/>
      <c r="F90" s="644"/>
      <c r="G90" s="644"/>
      <c r="H90" s="644"/>
    </row>
    <row r="91" spans="1:8">
      <c r="A91" s="644"/>
      <c r="B91" s="644"/>
      <c r="C91" s="644"/>
      <c r="D91" s="644"/>
      <c r="E91" s="644"/>
      <c r="F91" s="644"/>
      <c r="G91" s="644"/>
      <c r="H91" s="644"/>
    </row>
    <row r="92" spans="1:8">
      <c r="A92" s="644"/>
      <c r="B92" s="644"/>
      <c r="C92" s="644"/>
      <c r="D92" s="644"/>
      <c r="E92" s="644"/>
      <c r="F92" s="644"/>
      <c r="G92" s="644"/>
      <c r="H92" s="644"/>
    </row>
    <row r="93" spans="1:8">
      <c r="A93" s="644"/>
      <c r="B93" s="644"/>
      <c r="C93" s="644"/>
      <c r="D93" s="644"/>
      <c r="E93" s="644"/>
      <c r="F93" s="644"/>
      <c r="G93" s="644"/>
      <c r="H93" s="644"/>
    </row>
    <row r="94" spans="1:8">
      <c r="A94" s="644"/>
      <c r="B94" s="644"/>
      <c r="C94" s="644"/>
      <c r="D94" s="644"/>
      <c r="E94" s="644"/>
      <c r="F94" s="644"/>
      <c r="G94" s="644"/>
      <c r="H94" s="644"/>
    </row>
    <row r="95" spans="1:8">
      <c r="A95" s="644"/>
      <c r="B95" s="644"/>
      <c r="C95" s="644"/>
      <c r="D95" s="644"/>
      <c r="E95" s="644"/>
      <c r="F95" s="644"/>
      <c r="G95" s="644"/>
      <c r="H95" s="644"/>
    </row>
    <row r="96" spans="1:8">
      <c r="A96" s="644"/>
      <c r="B96" s="644"/>
      <c r="C96" s="644"/>
      <c r="D96" s="644"/>
      <c r="E96" s="644"/>
      <c r="F96" s="644"/>
      <c r="G96" s="644"/>
      <c r="H96" s="644"/>
    </row>
    <row r="97" spans="1:8">
      <c r="A97" s="644"/>
      <c r="B97" s="644"/>
      <c r="C97" s="644"/>
      <c r="D97" s="644"/>
      <c r="E97" s="644"/>
      <c r="F97" s="644"/>
      <c r="G97" s="644"/>
      <c r="H97" s="644"/>
    </row>
    <row r="98" spans="1:8">
      <c r="A98" s="644"/>
      <c r="B98" s="644"/>
      <c r="C98" s="644"/>
      <c r="D98" s="644"/>
      <c r="E98" s="644"/>
      <c r="F98" s="644"/>
      <c r="G98" s="644"/>
      <c r="H98"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67" fitToHeight="0" orientation="portrait" r:id="rId1"/>
  <headerFooter>
    <oddHeader>&amp;R&amp;"Arial,Normal"&amp;10LDF-6 c)</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9" zoomScaleNormal="100" workbookViewId="0">
      <selection activeCell="G36" sqref="A1:G36"/>
    </sheetView>
  </sheetViews>
  <sheetFormatPr baseColWidth="10" defaultRowHeight="15"/>
  <cols>
    <col min="1" max="1" width="42.140625" customWidth="1"/>
    <col min="2" max="7" width="16.7109375" customWidth="1"/>
  </cols>
  <sheetData>
    <row r="1" spans="1:7">
      <c r="A1" s="1077" t="s">
        <v>999</v>
      </c>
      <c r="B1" s="1082"/>
      <c r="C1" s="1082"/>
      <c r="D1" s="1082"/>
      <c r="E1" s="1082"/>
      <c r="F1" s="1082"/>
      <c r="G1" s="1092"/>
    </row>
    <row r="2" spans="1:7">
      <c r="A2" s="1084" t="s">
        <v>1253</v>
      </c>
      <c r="B2" s="1085"/>
      <c r="C2" s="1085"/>
      <c r="D2" s="1085"/>
      <c r="E2" s="1085"/>
      <c r="F2" s="1085"/>
      <c r="G2" s="1093"/>
    </row>
    <row r="3" spans="1:7">
      <c r="A3" s="1084" t="s">
        <v>1314</v>
      </c>
      <c r="B3" s="1085"/>
      <c r="C3" s="1085"/>
      <c r="D3" s="1085"/>
      <c r="E3" s="1085"/>
      <c r="F3" s="1085"/>
      <c r="G3" s="1093"/>
    </row>
    <row r="4" spans="1:7">
      <c r="A4" s="1084" t="s">
        <v>1041</v>
      </c>
      <c r="B4" s="1085"/>
      <c r="C4" s="1085"/>
      <c r="D4" s="1085"/>
      <c r="E4" s="1085"/>
      <c r="F4" s="1085"/>
      <c r="G4" s="1093"/>
    </row>
    <row r="5" spans="1:7" ht="15.75" thickBot="1">
      <c r="A5" s="1078" t="s">
        <v>996</v>
      </c>
      <c r="B5" s="1087"/>
      <c r="C5" s="1087"/>
      <c r="D5" s="1087"/>
      <c r="E5" s="1087"/>
      <c r="F5" s="1087"/>
      <c r="G5" s="1094"/>
    </row>
    <row r="6" spans="1:7" ht="15.75" thickBot="1">
      <c r="A6" s="1064" t="s">
        <v>995</v>
      </c>
      <c r="B6" s="1074" t="s">
        <v>289</v>
      </c>
      <c r="C6" s="1075"/>
      <c r="D6" s="1075"/>
      <c r="E6" s="1075"/>
      <c r="F6" s="1076"/>
      <c r="G6" s="1064" t="s">
        <v>1251</v>
      </c>
    </row>
    <row r="7" spans="1:7" ht="23.25" thickBot="1">
      <c r="A7" s="1065"/>
      <c r="B7" s="511" t="s">
        <v>1250</v>
      </c>
      <c r="C7" s="498" t="s">
        <v>1249</v>
      </c>
      <c r="D7" s="511" t="s">
        <v>273</v>
      </c>
      <c r="E7" s="511" t="s">
        <v>1313</v>
      </c>
      <c r="F7" s="511" t="s">
        <v>294</v>
      </c>
      <c r="G7" s="1065"/>
    </row>
    <row r="8" spans="1:7">
      <c r="A8" s="568" t="s">
        <v>1312</v>
      </c>
      <c r="B8" s="547">
        <f>B9+B10+B11+B14+B15+B18</f>
        <v>0</v>
      </c>
      <c r="C8" s="547">
        <f>C9+C10+C11+C14+C15+C18</f>
        <v>0</v>
      </c>
      <c r="D8" s="547">
        <f>D9+D10+D11+D14+D15+D18</f>
        <v>0</v>
      </c>
      <c r="E8" s="547">
        <f>E9+E10+E11+E14+E15+E18</f>
        <v>0</v>
      </c>
      <c r="F8" s="547">
        <f>F9+F10+F11+F14+F15+F18</f>
        <v>0</v>
      </c>
      <c r="G8" s="556">
        <f t="shared" ref="G8:G18" si="0">D8-E8</f>
        <v>0</v>
      </c>
    </row>
    <row r="9" spans="1:7">
      <c r="A9" s="539" t="s">
        <v>1310</v>
      </c>
      <c r="B9" s="547"/>
      <c r="C9" s="556"/>
      <c r="D9" s="556"/>
      <c r="E9" s="556"/>
      <c r="F9" s="556"/>
      <c r="G9" s="556">
        <f t="shared" si="0"/>
        <v>0</v>
      </c>
    </row>
    <row r="10" spans="1:7">
      <c r="A10" s="539" t="s">
        <v>1309</v>
      </c>
      <c r="B10" s="547"/>
      <c r="C10" s="556"/>
      <c r="D10" s="556"/>
      <c r="E10" s="556"/>
      <c r="F10" s="556"/>
      <c r="G10" s="556">
        <f t="shared" si="0"/>
        <v>0</v>
      </c>
    </row>
    <row r="11" spans="1:7">
      <c r="A11" s="539" t="s">
        <v>1308</v>
      </c>
      <c r="B11" s="547">
        <f>SUM(B12:B13)</f>
        <v>0</v>
      </c>
      <c r="C11" s="547">
        <f>SUM(C12:C13)</f>
        <v>0</v>
      </c>
      <c r="D11" s="547">
        <f>SUM(D12:D13)</f>
        <v>0</v>
      </c>
      <c r="E11" s="547">
        <f>SUM(E12:E13)</f>
        <v>0</v>
      </c>
      <c r="F11" s="547">
        <f>SUM(F12:F13)</f>
        <v>0</v>
      </c>
      <c r="G11" s="556">
        <f t="shared" si="0"/>
        <v>0</v>
      </c>
    </row>
    <row r="12" spans="1:7">
      <c r="A12" s="569" t="s">
        <v>1307</v>
      </c>
      <c r="B12" s="547"/>
      <c r="C12" s="556"/>
      <c r="D12" s="556"/>
      <c r="E12" s="556"/>
      <c r="F12" s="556"/>
      <c r="G12" s="556">
        <f t="shared" si="0"/>
        <v>0</v>
      </c>
    </row>
    <row r="13" spans="1:7">
      <c r="A13" s="569" t="s">
        <v>1306</v>
      </c>
      <c r="B13" s="547"/>
      <c r="C13" s="556"/>
      <c r="D13" s="556"/>
      <c r="E13" s="556"/>
      <c r="F13" s="556"/>
      <c r="G13" s="556">
        <f t="shared" si="0"/>
        <v>0</v>
      </c>
    </row>
    <row r="14" spans="1:7">
      <c r="A14" s="539" t="s">
        <v>1305</v>
      </c>
      <c r="B14" s="547"/>
      <c r="C14" s="556"/>
      <c r="D14" s="556"/>
      <c r="E14" s="556"/>
      <c r="F14" s="556"/>
      <c r="G14" s="556">
        <f t="shared" si="0"/>
        <v>0</v>
      </c>
    </row>
    <row r="15" spans="1:7" ht="22.5">
      <c r="A15" s="539" t="s">
        <v>1304</v>
      </c>
      <c r="B15" s="547">
        <f>SUM(B16:B17)</f>
        <v>0</v>
      </c>
      <c r="C15" s="547">
        <f>SUM(C16:C17)</f>
        <v>0</v>
      </c>
      <c r="D15" s="547">
        <f>SUM(D16:D17)</f>
        <v>0</v>
      </c>
      <c r="E15" s="547">
        <f>SUM(E16:E17)</f>
        <v>0</v>
      </c>
      <c r="F15" s="547">
        <f>SUM(F16:F17)</f>
        <v>0</v>
      </c>
      <c r="G15" s="556">
        <f t="shared" si="0"/>
        <v>0</v>
      </c>
    </row>
    <row r="16" spans="1:7">
      <c r="A16" s="569" t="s">
        <v>1303</v>
      </c>
      <c r="B16" s="547"/>
      <c r="C16" s="556"/>
      <c r="D16" s="556"/>
      <c r="E16" s="556"/>
      <c r="F16" s="556"/>
      <c r="G16" s="556">
        <f t="shared" si="0"/>
        <v>0</v>
      </c>
    </row>
    <row r="17" spans="1:7">
      <c r="A17" s="569" t="s">
        <v>1302</v>
      </c>
      <c r="B17" s="547"/>
      <c r="C17" s="556"/>
      <c r="D17" s="556"/>
      <c r="E17" s="556"/>
      <c r="F17" s="556"/>
      <c r="G17" s="556">
        <f t="shared" si="0"/>
        <v>0</v>
      </c>
    </row>
    <row r="18" spans="1:7">
      <c r="A18" s="539" t="s">
        <v>1301</v>
      </c>
      <c r="B18" s="547"/>
      <c r="C18" s="556"/>
      <c r="D18" s="556"/>
      <c r="E18" s="556"/>
      <c r="F18" s="556"/>
      <c r="G18" s="556">
        <f t="shared" si="0"/>
        <v>0</v>
      </c>
    </row>
    <row r="19" spans="1:7">
      <c r="A19" s="570"/>
      <c r="B19" s="547"/>
      <c r="C19" s="556"/>
      <c r="D19" s="556"/>
      <c r="E19" s="556"/>
      <c r="F19" s="556"/>
      <c r="G19" s="556"/>
    </row>
    <row r="20" spans="1:7">
      <c r="A20" s="568" t="s">
        <v>1311</v>
      </c>
      <c r="B20" s="547">
        <f>B21+B22+B23+B26+B27+B30</f>
        <v>0</v>
      </c>
      <c r="C20" s="556">
        <f>C21+C22+C23+C26+C27+C30</f>
        <v>0</v>
      </c>
      <c r="D20" s="556">
        <f>D21+D22+D23+D26+D27+D30</f>
        <v>0</v>
      </c>
      <c r="E20" s="556">
        <f>E21+E22+E23+E26+E27+E30</f>
        <v>0</v>
      </c>
      <c r="F20" s="556">
        <f>F21+F22+F23+F26+F27+F30</f>
        <v>0</v>
      </c>
      <c r="G20" s="556">
        <f t="shared" ref="G20:G31" si="1">D20-E20</f>
        <v>0</v>
      </c>
    </row>
    <row r="21" spans="1:7">
      <c r="A21" s="539" t="s">
        <v>1310</v>
      </c>
      <c r="B21" s="547"/>
      <c r="C21" s="556"/>
      <c r="D21" s="556"/>
      <c r="E21" s="556"/>
      <c r="F21" s="556"/>
      <c r="G21" s="556">
        <f t="shared" si="1"/>
        <v>0</v>
      </c>
    </row>
    <row r="22" spans="1:7">
      <c r="A22" s="539" t="s">
        <v>1309</v>
      </c>
      <c r="B22" s="547"/>
      <c r="C22" s="556"/>
      <c r="D22" s="556"/>
      <c r="E22" s="556"/>
      <c r="F22" s="556"/>
      <c r="G22" s="556">
        <f t="shared" si="1"/>
        <v>0</v>
      </c>
    </row>
    <row r="23" spans="1:7">
      <c r="A23" s="539" t="s">
        <v>1308</v>
      </c>
      <c r="B23" s="547">
        <f>SUM(B24:B25)</f>
        <v>0</v>
      </c>
      <c r="C23" s="547">
        <f>SUM(C24:C25)</f>
        <v>0</v>
      </c>
      <c r="D23" s="547">
        <f>SUM(D24:D25)</f>
        <v>0</v>
      </c>
      <c r="E23" s="547">
        <f>SUM(E24:E25)</f>
        <v>0</v>
      </c>
      <c r="F23" s="547">
        <f>SUM(F24:F25)</f>
        <v>0</v>
      </c>
      <c r="G23" s="556">
        <f t="shared" si="1"/>
        <v>0</v>
      </c>
    </row>
    <row r="24" spans="1:7">
      <c r="A24" s="569" t="s">
        <v>1307</v>
      </c>
      <c r="B24" s="547"/>
      <c r="C24" s="556"/>
      <c r="D24" s="556"/>
      <c r="E24" s="556"/>
      <c r="F24" s="556"/>
      <c r="G24" s="556">
        <f t="shared" si="1"/>
        <v>0</v>
      </c>
    </row>
    <row r="25" spans="1:7">
      <c r="A25" s="569" t="s">
        <v>1306</v>
      </c>
      <c r="B25" s="547"/>
      <c r="C25" s="556"/>
      <c r="D25" s="556"/>
      <c r="E25" s="556"/>
      <c r="F25" s="556"/>
      <c r="G25" s="556">
        <f t="shared" si="1"/>
        <v>0</v>
      </c>
    </row>
    <row r="26" spans="1:7">
      <c r="A26" s="539" t="s">
        <v>1305</v>
      </c>
      <c r="B26" s="547"/>
      <c r="C26" s="556"/>
      <c r="D26" s="556"/>
      <c r="E26" s="556"/>
      <c r="F26" s="556"/>
      <c r="G26" s="556">
        <f t="shared" si="1"/>
        <v>0</v>
      </c>
    </row>
    <row r="27" spans="1:7" ht="22.5">
      <c r="A27" s="539" t="s">
        <v>1304</v>
      </c>
      <c r="B27" s="547">
        <f>SUM(B28:B29)</f>
        <v>0</v>
      </c>
      <c r="C27" s="547">
        <f>SUM(C28:C29)</f>
        <v>0</v>
      </c>
      <c r="D27" s="547">
        <f>SUM(D28:D29)</f>
        <v>0</v>
      </c>
      <c r="E27" s="547">
        <f>SUM(E28:E29)</f>
        <v>0</v>
      </c>
      <c r="F27" s="547">
        <f>SUM(F28:F29)</f>
        <v>0</v>
      </c>
      <c r="G27" s="556">
        <f t="shared" si="1"/>
        <v>0</v>
      </c>
    </row>
    <row r="28" spans="1:7">
      <c r="A28" s="569" t="s">
        <v>1303</v>
      </c>
      <c r="B28" s="547"/>
      <c r="C28" s="556"/>
      <c r="D28" s="556"/>
      <c r="E28" s="556"/>
      <c r="F28" s="556"/>
      <c r="G28" s="556">
        <f t="shared" si="1"/>
        <v>0</v>
      </c>
    </row>
    <row r="29" spans="1:7">
      <c r="A29" s="569" t="s">
        <v>1302</v>
      </c>
      <c r="B29" s="547"/>
      <c r="C29" s="556"/>
      <c r="D29" s="556"/>
      <c r="E29" s="556"/>
      <c r="F29" s="556"/>
      <c r="G29" s="556">
        <f t="shared" si="1"/>
        <v>0</v>
      </c>
    </row>
    <row r="30" spans="1:7">
      <c r="A30" s="539" t="s">
        <v>1301</v>
      </c>
      <c r="B30" s="547"/>
      <c r="C30" s="556"/>
      <c r="D30" s="556"/>
      <c r="E30" s="556"/>
      <c r="F30" s="556"/>
      <c r="G30" s="556">
        <f t="shared" si="1"/>
        <v>0</v>
      </c>
    </row>
    <row r="31" spans="1:7" ht="22.5">
      <c r="A31" s="568" t="s">
        <v>1300</v>
      </c>
      <c r="B31" s="547">
        <f>B8+B20</f>
        <v>0</v>
      </c>
      <c r="C31" s="547">
        <f>C8+C20</f>
        <v>0</v>
      </c>
      <c r="D31" s="547">
        <f>D8+D20</f>
        <v>0</v>
      </c>
      <c r="E31" s="547">
        <f>E8+E20</f>
        <v>0</v>
      </c>
      <c r="F31" s="547">
        <f>F8+F20</f>
        <v>0</v>
      </c>
      <c r="G31" s="556">
        <f t="shared" si="1"/>
        <v>0</v>
      </c>
    </row>
    <row r="32" spans="1:7" ht="15.75" thickBot="1">
      <c r="A32" s="567"/>
      <c r="B32" s="555"/>
      <c r="C32" s="554"/>
      <c r="D32" s="554"/>
      <c r="E32" s="554"/>
      <c r="F32" s="554"/>
      <c r="G32" s="554"/>
    </row>
    <row r="36" spans="1:8">
      <c r="A36" s="644"/>
      <c r="B36" s="644"/>
      <c r="C36" s="644"/>
      <c r="D36" s="644"/>
      <c r="E36" s="644"/>
      <c r="F36" s="644"/>
      <c r="G36" s="644"/>
      <c r="H36" s="644"/>
    </row>
    <row r="37" spans="1:8">
      <c r="A37" s="644"/>
      <c r="B37" s="644"/>
      <c r="C37" s="644"/>
      <c r="D37" s="644"/>
      <c r="E37" s="644"/>
      <c r="F37" s="644"/>
      <c r="G37" s="644"/>
      <c r="H37" s="644"/>
    </row>
    <row r="38" spans="1:8">
      <c r="A38" s="644"/>
      <c r="B38" s="644"/>
      <c r="C38" s="644"/>
      <c r="D38" s="644"/>
      <c r="E38" s="644"/>
      <c r="F38" s="644"/>
      <c r="G38" s="644"/>
      <c r="H38" s="644"/>
    </row>
    <row r="39" spans="1:8">
      <c r="A39" s="644"/>
      <c r="B39" s="644"/>
      <c r="C39" s="644"/>
      <c r="D39" s="644"/>
      <c r="E39" s="644"/>
      <c r="F39" s="644"/>
      <c r="G39" s="644"/>
      <c r="H39" s="644"/>
    </row>
    <row r="40" spans="1:8">
      <c r="A40" s="644"/>
      <c r="B40" s="644"/>
      <c r="C40" s="644"/>
      <c r="D40" s="644"/>
      <c r="E40" s="644"/>
      <c r="F40" s="644"/>
      <c r="G40" s="644"/>
      <c r="H40" s="644"/>
    </row>
    <row r="41" spans="1:8">
      <c r="A41" s="644"/>
      <c r="B41" s="644"/>
      <c r="C41" s="644"/>
      <c r="D41" s="644"/>
      <c r="E41" s="644"/>
      <c r="F41" s="644"/>
      <c r="G41" s="644"/>
      <c r="H41" s="644"/>
    </row>
    <row r="42" spans="1:8">
      <c r="A42" s="644"/>
      <c r="B42" s="644"/>
      <c r="C42" s="644"/>
      <c r="D42" s="644"/>
      <c r="E42" s="644"/>
      <c r="F42" s="644"/>
      <c r="G42" s="644"/>
      <c r="H42" s="644"/>
    </row>
    <row r="43" spans="1:8">
      <c r="A43" s="644"/>
      <c r="B43" s="644"/>
      <c r="C43" s="644"/>
      <c r="D43" s="644"/>
      <c r="E43" s="644"/>
      <c r="F43" s="644"/>
      <c r="G43" s="644"/>
      <c r="H43" s="644"/>
    </row>
    <row r="44" spans="1:8">
      <c r="A44" s="644"/>
      <c r="B44" s="644"/>
      <c r="C44" s="644"/>
      <c r="D44" s="644"/>
      <c r="E44" s="644"/>
      <c r="F44" s="644"/>
      <c r="G44" s="644"/>
      <c r="H44"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85" fitToHeight="0" orientation="landscape" r:id="rId1"/>
  <headerFooter>
    <oddHeader>&amp;R&amp;"Arial,Normal"&amp;10LDF-6 d)</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zoomScaleNormal="100" workbookViewId="0">
      <selection activeCell="L6" sqref="L6"/>
    </sheetView>
  </sheetViews>
  <sheetFormatPr baseColWidth="10" defaultRowHeight="15"/>
  <cols>
    <col min="8" max="8" width="12.28515625" customWidth="1"/>
  </cols>
  <sheetData>
    <row r="1" spans="1:11">
      <c r="A1" s="1084" t="s">
        <v>999</v>
      </c>
      <c r="B1" s="1085"/>
      <c r="C1" s="1085"/>
      <c r="D1" s="1085"/>
      <c r="E1" s="1085"/>
      <c r="F1" s="1085"/>
      <c r="G1" s="1085"/>
      <c r="H1" s="1085"/>
      <c r="I1" s="1085"/>
      <c r="J1" s="1085"/>
      <c r="K1" s="1086"/>
    </row>
    <row r="2" spans="1:11">
      <c r="A2" s="1084" t="s">
        <v>1363</v>
      </c>
      <c r="B2" s="1085"/>
      <c r="C2" s="1085"/>
      <c r="D2" s="1085"/>
      <c r="E2" s="1085"/>
      <c r="F2" s="1085"/>
      <c r="G2" s="1085"/>
      <c r="H2" s="1085"/>
      <c r="I2" s="1085"/>
      <c r="J2" s="1085"/>
      <c r="K2" s="1086"/>
    </row>
    <row r="3" spans="1:11" ht="15.75" thickBot="1">
      <c r="A3" s="1084" t="s">
        <v>1364</v>
      </c>
      <c r="B3" s="1085"/>
      <c r="C3" s="1085"/>
      <c r="D3" s="1085"/>
      <c r="E3" s="1085"/>
      <c r="F3" s="1085"/>
      <c r="G3" s="1085"/>
      <c r="H3" s="1085"/>
      <c r="I3" s="1085"/>
      <c r="J3" s="1085"/>
      <c r="K3" s="1086"/>
    </row>
    <row r="4" spans="1:11" ht="15.75" thickBot="1">
      <c r="A4" s="1106" t="s">
        <v>1365</v>
      </c>
      <c r="B4" s="1107"/>
      <c r="C4" s="1108"/>
      <c r="D4" s="1074" t="s">
        <v>1366</v>
      </c>
      <c r="E4" s="1075"/>
      <c r="F4" s="1075"/>
      <c r="G4" s="1115"/>
      <c r="H4" s="1116" t="s">
        <v>1367</v>
      </c>
      <c r="I4" s="1115"/>
      <c r="J4" s="1117" t="s">
        <v>1368</v>
      </c>
      <c r="K4" s="1066" t="s">
        <v>1369</v>
      </c>
    </row>
    <row r="5" spans="1:11" ht="15.75" thickBot="1">
      <c r="A5" s="1109"/>
      <c r="B5" s="1110"/>
      <c r="C5" s="1111"/>
      <c r="D5" s="1089" t="s">
        <v>1370</v>
      </c>
      <c r="E5" s="1121"/>
      <c r="F5" s="1122" t="s">
        <v>1371</v>
      </c>
      <c r="G5" s="1121"/>
      <c r="H5" s="590"/>
      <c r="I5" s="590"/>
      <c r="J5" s="1118"/>
      <c r="K5" s="1120"/>
    </row>
    <row r="6" spans="1:11" ht="45.75" thickBot="1">
      <c r="A6" s="1112"/>
      <c r="B6" s="1113"/>
      <c r="C6" s="1114"/>
      <c r="D6" s="589"/>
      <c r="E6" s="591" t="s">
        <v>1372</v>
      </c>
      <c r="F6" s="591"/>
      <c r="G6" s="591" t="s">
        <v>1373</v>
      </c>
      <c r="H6" s="592" t="s">
        <v>1374</v>
      </c>
      <c r="I6" s="593" t="s">
        <v>1375</v>
      </c>
      <c r="J6" s="1119"/>
      <c r="K6" s="1067"/>
    </row>
    <row r="7" spans="1:11" ht="15.75" thickBot="1">
      <c r="A7" s="1100" t="s">
        <v>1376</v>
      </c>
      <c r="B7" s="1101"/>
      <c r="C7" s="1101"/>
      <c r="D7" s="1101"/>
      <c r="E7" s="1101"/>
      <c r="F7" s="1101"/>
      <c r="G7" s="1101"/>
      <c r="H7" s="594"/>
      <c r="I7" s="594"/>
      <c r="J7" s="594"/>
      <c r="K7" s="595"/>
    </row>
    <row r="8" spans="1:11" ht="15.75" thickBot="1">
      <c r="A8" s="1096" t="s">
        <v>1377</v>
      </c>
      <c r="B8" s="1097"/>
      <c r="C8" s="1097"/>
      <c r="D8" s="1097"/>
      <c r="E8" s="1097"/>
      <c r="F8" s="1097"/>
      <c r="G8" s="1097"/>
      <c r="H8" s="596"/>
      <c r="I8" s="596"/>
      <c r="J8" s="596"/>
      <c r="K8" s="597"/>
    </row>
    <row r="9" spans="1:11" ht="27" customHeight="1" thickBot="1">
      <c r="A9" s="598">
        <v>1</v>
      </c>
      <c r="B9" s="1095" t="s">
        <v>1378</v>
      </c>
      <c r="C9" s="1095"/>
      <c r="D9" s="599"/>
      <c r="E9" s="600"/>
      <c r="F9" s="599"/>
      <c r="G9" s="600"/>
      <c r="H9" s="599"/>
      <c r="I9" s="599"/>
      <c r="J9" s="599"/>
      <c r="K9" s="601"/>
    </row>
    <row r="10" spans="1:11" ht="68.25" thickBot="1">
      <c r="A10" s="602"/>
      <c r="B10" s="603" t="s">
        <v>1379</v>
      </c>
      <c r="C10" s="604" t="s">
        <v>1380</v>
      </c>
      <c r="D10" s="605"/>
      <c r="E10" s="606" t="s">
        <v>1381</v>
      </c>
      <c r="F10" s="606"/>
      <c r="G10" s="527"/>
      <c r="H10" s="607"/>
      <c r="I10" s="605" t="s">
        <v>1382</v>
      </c>
      <c r="J10" s="606" t="s">
        <v>1383</v>
      </c>
      <c r="K10" s="606"/>
    </row>
    <row r="11" spans="1:11" ht="45.75" thickBot="1">
      <c r="A11" s="602"/>
      <c r="B11" s="603" t="s">
        <v>1384</v>
      </c>
      <c r="C11" s="604" t="s">
        <v>1385</v>
      </c>
      <c r="D11" s="608"/>
      <c r="E11" s="609" t="s">
        <v>1386</v>
      </c>
      <c r="F11" s="609"/>
      <c r="G11" s="610"/>
      <c r="H11" s="611"/>
      <c r="I11" s="608" t="s">
        <v>1382</v>
      </c>
      <c r="J11" s="609" t="s">
        <v>1383</v>
      </c>
      <c r="K11" s="609"/>
    </row>
    <row r="12" spans="1:11" ht="34.5" thickBot="1">
      <c r="A12" s="602"/>
      <c r="B12" s="603" t="s">
        <v>1387</v>
      </c>
      <c r="C12" s="604" t="s">
        <v>274</v>
      </c>
      <c r="D12" s="608"/>
      <c r="E12" s="609" t="s">
        <v>1388</v>
      </c>
      <c r="F12" s="609"/>
      <c r="G12" s="610"/>
      <c r="H12" s="611"/>
      <c r="I12" s="608" t="s">
        <v>1382</v>
      </c>
      <c r="J12" s="612" t="s">
        <v>1383</v>
      </c>
      <c r="K12" s="609"/>
    </row>
    <row r="13" spans="1:11" ht="33.75" customHeight="1" thickBot="1">
      <c r="A13" s="598">
        <v>2</v>
      </c>
      <c r="B13" s="1095" t="s">
        <v>1389</v>
      </c>
      <c r="C13" s="1095"/>
      <c r="D13" s="613"/>
      <c r="E13" s="613"/>
      <c r="F13" s="613"/>
      <c r="G13" s="614"/>
      <c r="H13" s="613"/>
      <c r="I13" s="613"/>
      <c r="J13" s="599"/>
      <c r="K13" s="615"/>
    </row>
    <row r="14" spans="1:11" ht="68.25" thickBot="1">
      <c r="A14" s="602"/>
      <c r="B14" s="603" t="s">
        <v>1379</v>
      </c>
      <c r="C14" s="604" t="s">
        <v>1380</v>
      </c>
      <c r="D14" s="605"/>
      <c r="E14" s="606" t="s">
        <v>1381</v>
      </c>
      <c r="F14" s="606"/>
      <c r="G14" s="527"/>
      <c r="H14" s="607"/>
      <c r="I14" s="605" t="s">
        <v>1382</v>
      </c>
      <c r="J14" s="606" t="s">
        <v>1383</v>
      </c>
      <c r="K14" s="606"/>
    </row>
    <row r="15" spans="1:11" ht="45.75" thickBot="1">
      <c r="A15" s="602"/>
      <c r="B15" s="603" t="s">
        <v>1384</v>
      </c>
      <c r="C15" s="604" t="s">
        <v>1385</v>
      </c>
      <c r="D15" s="608"/>
      <c r="E15" s="609" t="s">
        <v>1386</v>
      </c>
      <c r="F15" s="609"/>
      <c r="G15" s="610"/>
      <c r="H15" s="611"/>
      <c r="I15" s="608" t="s">
        <v>1382</v>
      </c>
      <c r="J15" s="609" t="s">
        <v>1383</v>
      </c>
      <c r="K15" s="609"/>
    </row>
    <row r="16" spans="1:11" ht="34.5" thickBot="1">
      <c r="A16" s="602"/>
      <c r="B16" s="603" t="s">
        <v>1387</v>
      </c>
      <c r="C16" s="604" t="s">
        <v>274</v>
      </c>
      <c r="D16" s="608"/>
      <c r="E16" s="609" t="s">
        <v>1388</v>
      </c>
      <c r="F16" s="609"/>
      <c r="G16" s="610"/>
      <c r="H16" s="611"/>
      <c r="I16" s="608" t="s">
        <v>1382</v>
      </c>
      <c r="J16" s="612" t="s">
        <v>1383</v>
      </c>
      <c r="K16" s="609"/>
    </row>
    <row r="17" spans="1:11" ht="23.25" customHeight="1" thickBot="1">
      <c r="A17" s="598">
        <v>3</v>
      </c>
      <c r="B17" s="1095" t="s">
        <v>1390</v>
      </c>
      <c r="C17" s="1095"/>
      <c r="D17" s="613"/>
      <c r="E17" s="613"/>
      <c r="F17" s="613"/>
      <c r="G17" s="614"/>
      <c r="H17" s="613"/>
      <c r="I17" s="613"/>
      <c r="J17" s="599"/>
      <c r="K17" s="615"/>
    </row>
    <row r="18" spans="1:11" ht="34.5" thickBot="1">
      <c r="A18" s="602"/>
      <c r="B18" s="603" t="s">
        <v>1379</v>
      </c>
      <c r="C18" s="604" t="s">
        <v>1380</v>
      </c>
      <c r="D18" s="605"/>
      <c r="E18" s="606" t="s">
        <v>1391</v>
      </c>
      <c r="F18" s="606"/>
      <c r="G18" s="527"/>
      <c r="H18" s="607"/>
      <c r="I18" s="605" t="s">
        <v>1382</v>
      </c>
      <c r="J18" s="606" t="s">
        <v>1392</v>
      </c>
      <c r="K18" s="606"/>
    </row>
    <row r="19" spans="1:11" ht="23.25" thickBot="1">
      <c r="A19" s="602"/>
      <c r="B19" s="603" t="s">
        <v>1384</v>
      </c>
      <c r="C19" s="604" t="s">
        <v>1393</v>
      </c>
      <c r="D19" s="608"/>
      <c r="E19" s="609" t="s">
        <v>1394</v>
      </c>
      <c r="F19" s="609"/>
      <c r="G19" s="610"/>
      <c r="H19" s="611"/>
      <c r="I19" s="608" t="s">
        <v>1382</v>
      </c>
      <c r="J19" s="609" t="s">
        <v>1392</v>
      </c>
      <c r="K19" s="609"/>
    </row>
    <row r="20" spans="1:11" ht="34.5" thickBot="1">
      <c r="A20" s="602"/>
      <c r="B20" s="603" t="s">
        <v>1387</v>
      </c>
      <c r="C20" s="604" t="s">
        <v>274</v>
      </c>
      <c r="D20" s="608"/>
      <c r="E20" s="609" t="s">
        <v>1388</v>
      </c>
      <c r="F20" s="609"/>
      <c r="G20" s="610"/>
      <c r="H20" s="611"/>
      <c r="I20" s="608" t="s">
        <v>1382</v>
      </c>
      <c r="J20" s="612" t="s">
        <v>1392</v>
      </c>
      <c r="K20" s="609"/>
    </row>
    <row r="21" spans="1:11" ht="23.25" customHeight="1" thickBot="1">
      <c r="A21" s="598">
        <v>4</v>
      </c>
      <c r="B21" s="1095" t="s">
        <v>1395</v>
      </c>
      <c r="C21" s="1095"/>
      <c r="D21" s="613"/>
      <c r="E21" s="613"/>
      <c r="F21" s="613"/>
      <c r="G21" s="614"/>
      <c r="H21" s="613"/>
      <c r="I21" s="613"/>
      <c r="J21" s="599"/>
      <c r="K21" s="615"/>
    </row>
    <row r="22" spans="1:11" ht="57" thickBot="1">
      <c r="A22" s="616"/>
      <c r="B22" s="617" t="s">
        <v>1379</v>
      </c>
      <c r="C22" s="618" t="s">
        <v>1396</v>
      </c>
      <c r="D22" s="599"/>
      <c r="E22" s="599"/>
      <c r="F22" s="599"/>
      <c r="G22" s="600"/>
      <c r="H22" s="599"/>
      <c r="I22" s="599"/>
      <c r="J22" s="599"/>
      <c r="K22" s="601"/>
    </row>
    <row r="23" spans="1:11" ht="23.25" thickBot="1">
      <c r="A23" s="602"/>
      <c r="B23" s="603"/>
      <c r="C23" s="619" t="s">
        <v>1397</v>
      </c>
      <c r="D23" s="605"/>
      <c r="E23" s="606" t="s">
        <v>1398</v>
      </c>
      <c r="F23" s="606"/>
      <c r="G23" s="527"/>
      <c r="H23" s="607"/>
      <c r="I23" s="605" t="s">
        <v>1382</v>
      </c>
      <c r="J23" s="606" t="s">
        <v>1399</v>
      </c>
      <c r="K23" s="606"/>
    </row>
    <row r="24" spans="1:11" ht="23.25" thickBot="1">
      <c r="A24" s="602"/>
      <c r="B24" s="603"/>
      <c r="C24" s="619" t="s">
        <v>1400</v>
      </c>
      <c r="D24" s="608"/>
      <c r="E24" s="609" t="s">
        <v>1401</v>
      </c>
      <c r="F24" s="609"/>
      <c r="G24" s="610"/>
      <c r="H24" s="611"/>
      <c r="I24" s="608" t="s">
        <v>1382</v>
      </c>
      <c r="J24" s="609" t="s">
        <v>1399</v>
      </c>
      <c r="K24" s="609"/>
    </row>
    <row r="25" spans="1:11" ht="135.75" thickBot="1">
      <c r="A25" s="620"/>
      <c r="B25" s="603" t="s">
        <v>1384</v>
      </c>
      <c r="C25" s="604" t="s">
        <v>1402</v>
      </c>
      <c r="D25" s="621"/>
      <c r="E25" s="609" t="s">
        <v>1403</v>
      </c>
      <c r="F25" s="622"/>
      <c r="G25" s="610"/>
      <c r="H25" s="611"/>
      <c r="I25" s="608" t="s">
        <v>1382</v>
      </c>
      <c r="J25" s="609" t="s">
        <v>1399</v>
      </c>
      <c r="K25" s="609"/>
    </row>
    <row r="26" spans="1:11" ht="57" thickBot="1">
      <c r="A26" s="620"/>
      <c r="B26" s="603" t="s">
        <v>1387</v>
      </c>
      <c r="C26" s="604" t="s">
        <v>1404</v>
      </c>
      <c r="D26" s="623"/>
      <c r="E26" s="612" t="s">
        <v>1405</v>
      </c>
      <c r="F26" s="615"/>
      <c r="G26" s="624"/>
      <c r="H26" s="625"/>
      <c r="I26" s="626" t="s">
        <v>1382</v>
      </c>
      <c r="J26" s="612" t="s">
        <v>1399</v>
      </c>
      <c r="K26" s="612"/>
    </row>
    <row r="27" spans="1:11" ht="124.5" thickBot="1">
      <c r="A27" s="620"/>
      <c r="B27" s="603" t="s">
        <v>1406</v>
      </c>
      <c r="C27" s="604" t="s">
        <v>1407</v>
      </c>
      <c r="D27" s="627"/>
      <c r="E27" s="628" t="s">
        <v>1403</v>
      </c>
      <c r="F27" s="601"/>
      <c r="G27" s="520"/>
      <c r="H27" s="629"/>
      <c r="I27" s="630" t="s">
        <v>1382</v>
      </c>
      <c r="J27" s="628" t="s">
        <v>1399</v>
      </c>
      <c r="K27" s="628"/>
    </row>
    <row r="28" spans="1:11" ht="23.25" customHeight="1" thickBot="1">
      <c r="A28" s="631">
        <v>5</v>
      </c>
      <c r="B28" s="1095" t="s">
        <v>1408</v>
      </c>
      <c r="C28" s="1095"/>
      <c r="D28" s="613"/>
      <c r="E28" s="613"/>
      <c r="F28" s="613"/>
      <c r="G28" s="614"/>
      <c r="H28" s="613"/>
      <c r="I28" s="613"/>
      <c r="J28" s="613"/>
      <c r="K28" s="615"/>
    </row>
    <row r="29" spans="1:11" ht="45.75" thickBot="1">
      <c r="A29" s="602"/>
      <c r="B29" s="603" t="s">
        <v>1409</v>
      </c>
      <c r="C29" s="604" t="s">
        <v>1410</v>
      </c>
      <c r="D29" s="605"/>
      <c r="E29" s="606" t="s">
        <v>1411</v>
      </c>
      <c r="F29" s="606"/>
      <c r="G29" s="527"/>
      <c r="H29" s="607"/>
      <c r="I29" s="605" t="s">
        <v>1382</v>
      </c>
      <c r="J29" s="606" t="s">
        <v>1412</v>
      </c>
      <c r="K29" s="606"/>
    </row>
    <row r="30" spans="1:11" ht="34.5" thickBot="1">
      <c r="A30" s="602"/>
      <c r="B30" s="603" t="s">
        <v>1413</v>
      </c>
      <c r="C30" s="604" t="s">
        <v>274</v>
      </c>
      <c r="D30" s="608"/>
      <c r="E30" s="609" t="s">
        <v>1411</v>
      </c>
      <c r="F30" s="609"/>
      <c r="G30" s="610"/>
      <c r="H30" s="611"/>
      <c r="I30" s="608" t="s">
        <v>1382</v>
      </c>
      <c r="J30" s="612" t="s">
        <v>1414</v>
      </c>
      <c r="K30" s="609"/>
    </row>
    <row r="31" spans="1:11" ht="40.5" customHeight="1" thickBot="1">
      <c r="A31" s="598">
        <v>6</v>
      </c>
      <c r="B31" s="1095" t="s">
        <v>1415</v>
      </c>
      <c r="C31" s="1095"/>
      <c r="D31" s="613"/>
      <c r="E31" s="613"/>
      <c r="F31" s="613"/>
      <c r="G31" s="614"/>
      <c r="H31" s="613"/>
      <c r="I31" s="613"/>
      <c r="J31" s="599"/>
      <c r="K31" s="615"/>
    </row>
    <row r="32" spans="1:11" ht="45.75" thickBot="1">
      <c r="A32" s="602"/>
      <c r="B32" s="603" t="s">
        <v>1409</v>
      </c>
      <c r="C32" s="604" t="s">
        <v>1410</v>
      </c>
      <c r="D32" s="605"/>
      <c r="E32" s="606" t="s">
        <v>1416</v>
      </c>
      <c r="F32" s="606"/>
      <c r="G32" s="527"/>
      <c r="H32" s="607"/>
      <c r="I32" s="605" t="s">
        <v>1382</v>
      </c>
      <c r="J32" s="628" t="s">
        <v>1417</v>
      </c>
      <c r="K32" s="606"/>
    </row>
    <row r="33" spans="1:11" ht="25.5" customHeight="1" thickBot="1">
      <c r="A33" s="598">
        <v>7</v>
      </c>
      <c r="B33" s="1095" t="s">
        <v>1418</v>
      </c>
      <c r="C33" s="1095"/>
      <c r="D33" s="613"/>
      <c r="E33" s="613"/>
      <c r="F33" s="613"/>
      <c r="G33" s="614"/>
      <c r="H33" s="613"/>
      <c r="I33" s="613"/>
      <c r="J33" s="599"/>
      <c r="K33" s="615"/>
    </row>
    <row r="34" spans="1:11" ht="34.5" thickBot="1">
      <c r="A34" s="602"/>
      <c r="B34" s="603" t="s">
        <v>1409</v>
      </c>
      <c r="C34" s="604" t="s">
        <v>1380</v>
      </c>
      <c r="D34" s="630"/>
      <c r="E34" s="628" t="s">
        <v>1419</v>
      </c>
      <c r="F34" s="628"/>
      <c r="G34" s="520"/>
      <c r="H34" s="607"/>
      <c r="I34" s="630" t="s">
        <v>1382</v>
      </c>
      <c r="J34" s="606" t="s">
        <v>1420</v>
      </c>
      <c r="K34" s="606"/>
    </row>
    <row r="35" spans="1:11" ht="23.25" thickBot="1">
      <c r="A35" s="602"/>
      <c r="B35" s="603" t="s">
        <v>1413</v>
      </c>
      <c r="C35" s="604" t="s">
        <v>291</v>
      </c>
      <c r="D35" s="605"/>
      <c r="E35" s="606" t="s">
        <v>1398</v>
      </c>
      <c r="F35" s="606"/>
      <c r="G35" s="527"/>
      <c r="H35" s="611"/>
      <c r="I35" s="605" t="s">
        <v>1382</v>
      </c>
      <c r="J35" s="609" t="s">
        <v>1420</v>
      </c>
      <c r="K35" s="609"/>
    </row>
    <row r="36" spans="1:11" ht="23.25" thickBot="1">
      <c r="A36" s="602"/>
      <c r="B36" s="603" t="s">
        <v>1387</v>
      </c>
      <c r="C36" s="604" t="s">
        <v>274</v>
      </c>
      <c r="D36" s="626"/>
      <c r="E36" s="612" t="s">
        <v>1401</v>
      </c>
      <c r="F36" s="612"/>
      <c r="G36" s="624"/>
      <c r="H36" s="624"/>
      <c r="I36" s="612" t="s">
        <v>1382</v>
      </c>
      <c r="J36" s="612" t="s">
        <v>1420</v>
      </c>
      <c r="K36" s="612"/>
    </row>
    <row r="37" spans="1:11" ht="15.75" thickBot="1">
      <c r="A37" s="1096" t="s">
        <v>1421</v>
      </c>
      <c r="B37" s="1097"/>
      <c r="C37" s="1097"/>
      <c r="D37" s="1097"/>
      <c r="E37" s="1097"/>
      <c r="F37" s="1097"/>
      <c r="G37" s="1097"/>
      <c r="H37" s="596"/>
      <c r="I37" s="596"/>
      <c r="J37" s="596"/>
      <c r="K37" s="597"/>
    </row>
    <row r="38" spans="1:11" ht="36.75" customHeight="1" thickBot="1">
      <c r="A38" s="598">
        <v>1</v>
      </c>
      <c r="B38" s="1095" t="s">
        <v>1381</v>
      </c>
      <c r="C38" s="1095"/>
      <c r="D38" s="599"/>
      <c r="E38" s="600"/>
      <c r="F38" s="599"/>
      <c r="G38" s="600"/>
      <c r="H38" s="599"/>
      <c r="I38" s="599"/>
      <c r="J38" s="599"/>
      <c r="K38" s="601"/>
    </row>
    <row r="39" spans="1:11" ht="68.25" thickBot="1">
      <c r="A39" s="620"/>
      <c r="B39" s="632" t="s">
        <v>1379</v>
      </c>
      <c r="C39" s="604" t="s">
        <v>1422</v>
      </c>
      <c r="D39" s="630"/>
      <c r="E39" s="628" t="s">
        <v>1381</v>
      </c>
      <c r="F39" s="628"/>
      <c r="G39" s="520"/>
      <c r="H39" s="633"/>
      <c r="I39" s="634"/>
      <c r="J39" s="606" t="s">
        <v>1423</v>
      </c>
      <c r="K39" s="606"/>
    </row>
    <row r="40" spans="1:11" ht="90.75" thickBot="1">
      <c r="A40" s="620"/>
      <c r="B40" s="632" t="s">
        <v>1384</v>
      </c>
      <c r="C40" s="604" t="s">
        <v>1424</v>
      </c>
      <c r="D40" s="630"/>
      <c r="E40" s="628" t="s">
        <v>1425</v>
      </c>
      <c r="F40" s="628"/>
      <c r="G40" s="520"/>
      <c r="H40" s="635"/>
      <c r="I40" s="621"/>
      <c r="J40" s="609" t="s">
        <v>1423</v>
      </c>
      <c r="K40" s="609"/>
    </row>
    <row r="41" spans="1:11" ht="79.5" thickBot="1">
      <c r="A41" s="620"/>
      <c r="B41" s="632" t="s">
        <v>1387</v>
      </c>
      <c r="C41" s="604" t="s">
        <v>1426</v>
      </c>
      <c r="D41" s="630"/>
      <c r="E41" s="628" t="s">
        <v>1381</v>
      </c>
      <c r="F41" s="628"/>
      <c r="G41" s="520"/>
      <c r="H41" s="635"/>
      <c r="I41" s="621"/>
      <c r="J41" s="609" t="s">
        <v>1423</v>
      </c>
      <c r="K41" s="609"/>
    </row>
    <row r="42" spans="1:11" ht="90.75" thickBot="1">
      <c r="A42" s="620"/>
      <c r="B42" s="632" t="s">
        <v>1406</v>
      </c>
      <c r="C42" s="604" t="s">
        <v>1427</v>
      </c>
      <c r="D42" s="630"/>
      <c r="E42" s="628" t="s">
        <v>1428</v>
      </c>
      <c r="F42" s="628"/>
      <c r="G42" s="520"/>
      <c r="H42" s="635"/>
      <c r="I42" s="621"/>
      <c r="J42" s="609" t="s">
        <v>1423</v>
      </c>
      <c r="K42" s="609"/>
    </row>
    <row r="43" spans="1:11" ht="68.25" thickBot="1">
      <c r="A43" s="620"/>
      <c r="B43" s="632" t="s">
        <v>1429</v>
      </c>
      <c r="C43" s="604" t="s">
        <v>1430</v>
      </c>
      <c r="D43" s="630"/>
      <c r="E43" s="628" t="s">
        <v>1431</v>
      </c>
      <c r="F43" s="628"/>
      <c r="G43" s="520"/>
      <c r="H43" s="635"/>
      <c r="I43" s="621"/>
      <c r="J43" s="612" t="s">
        <v>1423</v>
      </c>
      <c r="K43" s="609"/>
    </row>
    <row r="44" spans="1:11" ht="39" customHeight="1" thickBot="1">
      <c r="A44" s="598">
        <v>2</v>
      </c>
      <c r="B44" s="1095" t="s">
        <v>1432</v>
      </c>
      <c r="C44" s="1095"/>
      <c r="D44" s="599"/>
      <c r="E44" s="600"/>
      <c r="F44" s="599"/>
      <c r="G44" s="600"/>
      <c r="H44" s="613"/>
      <c r="I44" s="613"/>
      <c r="J44" s="599"/>
      <c r="K44" s="615"/>
    </row>
    <row r="45" spans="1:11" ht="113.25" thickBot="1">
      <c r="A45" s="620"/>
      <c r="B45" s="632" t="s">
        <v>1379</v>
      </c>
      <c r="C45" s="604" t="s">
        <v>1433</v>
      </c>
      <c r="D45" s="630"/>
      <c r="E45" s="628" t="s">
        <v>1434</v>
      </c>
      <c r="F45" s="628"/>
      <c r="G45" s="520"/>
      <c r="H45" s="633"/>
      <c r="I45" s="634"/>
      <c r="J45" s="606" t="s">
        <v>1383</v>
      </c>
      <c r="K45" s="606"/>
    </row>
    <row r="46" spans="1:11" ht="102" thickBot="1">
      <c r="A46" s="620"/>
      <c r="B46" s="632" t="s">
        <v>1384</v>
      </c>
      <c r="C46" s="604" t="s">
        <v>1435</v>
      </c>
      <c r="D46" s="630"/>
      <c r="E46" s="628" t="s">
        <v>1434</v>
      </c>
      <c r="F46" s="628"/>
      <c r="G46" s="520"/>
      <c r="H46" s="635"/>
      <c r="I46" s="621"/>
      <c r="J46" s="609" t="s">
        <v>1383</v>
      </c>
      <c r="K46" s="609"/>
    </row>
    <row r="47" spans="1:11" ht="135.75" thickBot="1">
      <c r="A47" s="620"/>
      <c r="B47" s="632" t="s">
        <v>1387</v>
      </c>
      <c r="C47" s="604" t="s">
        <v>1436</v>
      </c>
      <c r="D47" s="630"/>
      <c r="E47" s="628" t="s">
        <v>1434</v>
      </c>
      <c r="F47" s="628"/>
      <c r="G47" s="520"/>
      <c r="H47" s="613"/>
      <c r="I47" s="623"/>
      <c r="J47" s="612" t="s">
        <v>1383</v>
      </c>
      <c r="K47" s="612"/>
    </row>
    <row r="48" spans="1:11" ht="135.75" thickBot="1">
      <c r="A48" s="620"/>
      <c r="B48" s="632" t="s">
        <v>1406</v>
      </c>
      <c r="C48" s="604" t="s">
        <v>1437</v>
      </c>
      <c r="D48" s="630"/>
      <c r="E48" s="628" t="s">
        <v>1438</v>
      </c>
      <c r="F48" s="628"/>
      <c r="G48" s="520"/>
      <c r="H48" s="599"/>
      <c r="I48" s="627"/>
      <c r="J48" s="628" t="s">
        <v>1383</v>
      </c>
      <c r="K48" s="628"/>
    </row>
    <row r="49" spans="1:11" ht="15.75" thickBot="1">
      <c r="A49" s="631">
        <v>3</v>
      </c>
      <c r="B49" s="1095" t="s">
        <v>160</v>
      </c>
      <c r="C49" s="1095"/>
      <c r="D49" s="613"/>
      <c r="E49" s="614"/>
      <c r="F49" s="613"/>
      <c r="G49" s="614"/>
      <c r="H49" s="613"/>
      <c r="I49" s="613"/>
      <c r="J49" s="613"/>
      <c r="K49" s="615"/>
    </row>
    <row r="50" spans="1:11" ht="45.75" thickBot="1">
      <c r="A50" s="620"/>
      <c r="B50" s="632" t="s">
        <v>1409</v>
      </c>
      <c r="C50" s="604" t="s">
        <v>1439</v>
      </c>
      <c r="D50" s="630"/>
      <c r="E50" s="628" t="s">
        <v>1440</v>
      </c>
      <c r="F50" s="628"/>
      <c r="G50" s="520"/>
      <c r="H50" s="633"/>
      <c r="I50" s="634"/>
      <c r="J50" s="606" t="s">
        <v>1412</v>
      </c>
      <c r="K50" s="606"/>
    </row>
    <row r="51" spans="1:11" ht="102" thickBot="1">
      <c r="A51" s="620"/>
      <c r="B51" s="632" t="s">
        <v>1413</v>
      </c>
      <c r="C51" s="604" t="s">
        <v>1441</v>
      </c>
      <c r="D51" s="630"/>
      <c r="E51" s="628" t="s">
        <v>1440</v>
      </c>
      <c r="F51" s="628"/>
      <c r="G51" s="520"/>
      <c r="H51" s="613"/>
      <c r="I51" s="623"/>
      <c r="J51" s="612" t="s">
        <v>1412</v>
      </c>
      <c r="K51" s="612"/>
    </row>
    <row r="52" spans="1:11" ht="15.75" thickBot="1">
      <c r="A52" s="1100" t="s">
        <v>1442</v>
      </c>
      <c r="B52" s="1101"/>
      <c r="C52" s="1101"/>
      <c r="D52" s="1101"/>
      <c r="E52" s="1101"/>
      <c r="F52" s="1101"/>
      <c r="G52" s="1101"/>
      <c r="H52" s="636"/>
      <c r="I52" s="636"/>
      <c r="J52" s="636"/>
      <c r="K52" s="637"/>
    </row>
    <row r="53" spans="1:11" ht="15.75" thickBot="1">
      <c r="A53" s="1096" t="s">
        <v>1377</v>
      </c>
      <c r="B53" s="1097"/>
      <c r="C53" s="1097"/>
      <c r="D53" s="1097"/>
      <c r="E53" s="1097"/>
      <c r="F53" s="1097"/>
      <c r="G53" s="1097"/>
      <c r="H53" s="596"/>
      <c r="I53" s="596"/>
      <c r="J53" s="596"/>
      <c r="K53" s="597"/>
    </row>
    <row r="54" spans="1:11" ht="36.75" customHeight="1" thickBot="1">
      <c r="A54" s="598">
        <v>1</v>
      </c>
      <c r="B54" s="1095" t="s">
        <v>1443</v>
      </c>
      <c r="C54" s="1095"/>
      <c r="D54" s="599"/>
      <c r="E54" s="600"/>
      <c r="F54" s="599"/>
      <c r="G54" s="600"/>
      <c r="H54" s="599"/>
      <c r="I54" s="599"/>
      <c r="J54" s="599"/>
      <c r="K54" s="601"/>
    </row>
    <row r="55" spans="1:11" ht="57" thickBot="1">
      <c r="A55" s="602"/>
      <c r="B55" s="603" t="s">
        <v>1379</v>
      </c>
      <c r="C55" s="604" t="s">
        <v>1444</v>
      </c>
      <c r="D55" s="605"/>
      <c r="E55" s="606" t="s">
        <v>1445</v>
      </c>
      <c r="F55" s="606"/>
      <c r="G55" s="527"/>
      <c r="H55" s="607"/>
      <c r="I55" s="605" t="s">
        <v>1382</v>
      </c>
      <c r="J55" s="606" t="s">
        <v>1446</v>
      </c>
      <c r="K55" s="606"/>
    </row>
    <row r="56" spans="1:11" ht="102" thickBot="1">
      <c r="A56" s="602"/>
      <c r="B56" s="603" t="s">
        <v>1384</v>
      </c>
      <c r="C56" s="604" t="s">
        <v>1447</v>
      </c>
      <c r="D56" s="608"/>
      <c r="E56" s="609" t="s">
        <v>1448</v>
      </c>
      <c r="F56" s="609"/>
      <c r="G56" s="610"/>
      <c r="H56" s="611"/>
      <c r="I56" s="608" t="s">
        <v>1382</v>
      </c>
      <c r="J56" s="609" t="s">
        <v>1446</v>
      </c>
      <c r="K56" s="609"/>
    </row>
    <row r="57" spans="1:11" ht="102" thickBot="1">
      <c r="A57" s="602"/>
      <c r="B57" s="603" t="s">
        <v>1387</v>
      </c>
      <c r="C57" s="604" t="s">
        <v>1449</v>
      </c>
      <c r="D57" s="608"/>
      <c r="E57" s="609" t="s">
        <v>1448</v>
      </c>
      <c r="F57" s="609"/>
      <c r="G57" s="610"/>
      <c r="H57" s="611"/>
      <c r="I57" s="608" t="s">
        <v>1382</v>
      </c>
      <c r="J57" s="609" t="s">
        <v>1446</v>
      </c>
      <c r="K57" s="609"/>
    </row>
    <row r="58" spans="1:11" ht="102" thickBot="1">
      <c r="A58" s="602"/>
      <c r="B58" s="603" t="s">
        <v>1406</v>
      </c>
      <c r="C58" s="604" t="s">
        <v>1450</v>
      </c>
      <c r="D58" s="608"/>
      <c r="E58" s="609" t="s">
        <v>1448</v>
      </c>
      <c r="F58" s="609"/>
      <c r="G58" s="610"/>
      <c r="H58" s="611"/>
      <c r="I58" s="608" t="s">
        <v>1382</v>
      </c>
      <c r="J58" s="609" t="s">
        <v>1446</v>
      </c>
      <c r="K58" s="609"/>
    </row>
    <row r="59" spans="1:11" ht="113.25" thickBot="1">
      <c r="A59" s="602"/>
      <c r="B59" s="603" t="s">
        <v>1429</v>
      </c>
      <c r="C59" s="604" t="s">
        <v>1451</v>
      </c>
      <c r="D59" s="626"/>
      <c r="E59" s="612"/>
      <c r="F59" s="612"/>
      <c r="G59" s="624"/>
      <c r="H59" s="625"/>
      <c r="I59" s="626" t="s">
        <v>1382</v>
      </c>
      <c r="J59" s="612" t="s">
        <v>1452</v>
      </c>
      <c r="K59" s="612"/>
    </row>
    <row r="60" spans="1:11" ht="158.25" thickBot="1">
      <c r="A60" s="602"/>
      <c r="B60" s="603" t="s">
        <v>1453</v>
      </c>
      <c r="C60" s="604" t="s">
        <v>1467</v>
      </c>
      <c r="D60" s="630"/>
      <c r="E60" s="628"/>
      <c r="F60" s="628"/>
      <c r="G60" s="520"/>
      <c r="H60" s="629"/>
      <c r="I60" s="630"/>
      <c r="J60" s="628" t="s">
        <v>1446</v>
      </c>
      <c r="K60" s="628"/>
    </row>
    <row r="61" spans="1:11" ht="180.75" thickBot="1">
      <c r="A61" s="602"/>
      <c r="B61" s="603" t="s">
        <v>1454</v>
      </c>
      <c r="C61" s="604" t="s">
        <v>1455</v>
      </c>
      <c r="D61" s="630"/>
      <c r="E61" s="628"/>
      <c r="F61" s="628"/>
      <c r="G61" s="520"/>
      <c r="H61" s="629"/>
      <c r="I61" s="630"/>
      <c r="J61" s="628" t="s">
        <v>1446</v>
      </c>
      <c r="K61" s="628"/>
    </row>
    <row r="62" spans="1:11" ht="15.75" thickBot="1">
      <c r="A62" s="1096" t="s">
        <v>1421</v>
      </c>
      <c r="B62" s="1097"/>
      <c r="C62" s="1097"/>
      <c r="D62" s="1097"/>
      <c r="E62" s="1097"/>
      <c r="F62" s="1097"/>
      <c r="G62" s="1097"/>
      <c r="H62" s="596"/>
      <c r="I62" s="596"/>
      <c r="J62" s="596"/>
      <c r="K62" s="597"/>
    </row>
    <row r="63" spans="1:11" ht="74.25" customHeight="1" thickBot="1">
      <c r="A63" s="602">
        <v>1</v>
      </c>
      <c r="B63" s="1098" t="s">
        <v>1456</v>
      </c>
      <c r="C63" s="1099"/>
      <c r="D63" s="606"/>
      <c r="E63" s="606" t="s">
        <v>1457</v>
      </c>
      <c r="F63" s="606"/>
      <c r="G63" s="527"/>
      <c r="H63" s="633"/>
      <c r="I63" s="634"/>
      <c r="J63" s="606" t="s">
        <v>1458</v>
      </c>
      <c r="K63" s="606"/>
    </row>
    <row r="64" spans="1:11" ht="69" customHeight="1" thickBot="1">
      <c r="A64" s="602">
        <v>2</v>
      </c>
      <c r="B64" s="1098" t="s">
        <v>1459</v>
      </c>
      <c r="C64" s="1099"/>
      <c r="D64" s="609"/>
      <c r="E64" s="609" t="s">
        <v>1457</v>
      </c>
      <c r="F64" s="609"/>
      <c r="G64" s="610"/>
      <c r="H64" s="635"/>
      <c r="I64" s="621"/>
      <c r="J64" s="609" t="s">
        <v>1458</v>
      </c>
      <c r="K64" s="609"/>
    </row>
    <row r="65" spans="1:11" ht="72" customHeight="1" thickBot="1">
      <c r="A65" s="602">
        <v>3</v>
      </c>
      <c r="B65" s="1098" t="s">
        <v>1460</v>
      </c>
      <c r="C65" s="1099"/>
      <c r="D65" s="612"/>
      <c r="E65" s="612" t="s">
        <v>1457</v>
      </c>
      <c r="F65" s="612"/>
      <c r="G65" s="624"/>
      <c r="H65" s="613"/>
      <c r="I65" s="623"/>
      <c r="J65" s="612" t="s">
        <v>1461</v>
      </c>
      <c r="K65" s="612"/>
    </row>
    <row r="66" spans="1:11" ht="15.75" thickBot="1">
      <c r="A66" s="1100" t="s">
        <v>1462</v>
      </c>
      <c r="B66" s="1101"/>
      <c r="C66" s="1101"/>
      <c r="D66" s="1101"/>
      <c r="E66" s="1101"/>
      <c r="F66" s="1101"/>
      <c r="G66" s="1102"/>
      <c r="H66" s="638"/>
      <c r="I66" s="638"/>
      <c r="J66" s="638"/>
      <c r="K66" s="638"/>
    </row>
    <row r="67" spans="1:11" ht="15.75" thickBot="1">
      <c r="A67" s="1103" t="s">
        <v>1377</v>
      </c>
      <c r="B67" s="1104"/>
      <c r="C67" s="1104"/>
      <c r="D67" s="1104"/>
      <c r="E67" s="1104"/>
      <c r="F67" s="1104"/>
      <c r="G67" s="1104"/>
      <c r="H67" s="1104"/>
      <c r="I67" s="1104"/>
      <c r="J67" s="1104"/>
      <c r="K67" s="1105"/>
    </row>
    <row r="68" spans="1:11" ht="15.75" thickBot="1">
      <c r="A68" s="598">
        <v>1</v>
      </c>
      <c r="B68" s="1095" t="s">
        <v>1463</v>
      </c>
      <c r="C68" s="1095"/>
      <c r="D68" s="599"/>
      <c r="E68" s="600"/>
      <c r="F68" s="599"/>
      <c r="G68" s="600"/>
      <c r="H68" s="599"/>
      <c r="I68" s="599"/>
      <c r="J68" s="599"/>
      <c r="K68" s="601"/>
    </row>
    <row r="69" spans="1:11" ht="45.75" thickBot="1">
      <c r="A69" s="602"/>
      <c r="B69" s="603" t="s">
        <v>1379</v>
      </c>
      <c r="C69" s="639" t="s">
        <v>1464</v>
      </c>
      <c r="D69" s="628"/>
      <c r="E69" s="628"/>
      <c r="F69" s="628"/>
      <c r="G69" s="520"/>
      <c r="H69" s="628"/>
      <c r="I69" s="628" t="s">
        <v>1382</v>
      </c>
      <c r="J69" s="628" t="s">
        <v>1465</v>
      </c>
      <c r="K69" s="628"/>
    </row>
    <row r="70" spans="1:11" ht="34.5" thickBot="1">
      <c r="A70" s="602"/>
      <c r="B70" s="603" t="s">
        <v>1384</v>
      </c>
      <c r="C70" s="639" t="s">
        <v>1466</v>
      </c>
      <c r="D70" s="628"/>
      <c r="E70" s="628"/>
      <c r="F70" s="628"/>
      <c r="G70" s="520"/>
      <c r="H70" s="628"/>
      <c r="I70" s="628" t="s">
        <v>1382</v>
      </c>
      <c r="J70" s="628" t="s">
        <v>1465</v>
      </c>
      <c r="K70" s="628"/>
    </row>
    <row r="73" spans="1:11">
      <c r="A73" s="644"/>
      <c r="B73" s="644"/>
      <c r="C73" s="644"/>
      <c r="D73" s="644"/>
      <c r="E73" s="644"/>
      <c r="F73" s="644"/>
      <c r="G73" s="644"/>
    </row>
    <row r="74" spans="1:11">
      <c r="A74" s="644"/>
      <c r="B74" s="644"/>
      <c r="C74" s="644"/>
      <c r="D74" s="644"/>
      <c r="E74" s="644"/>
      <c r="F74" s="644"/>
      <c r="G74" s="644"/>
    </row>
    <row r="75" spans="1:11">
      <c r="A75" s="644"/>
      <c r="B75" s="644"/>
      <c r="C75" s="644"/>
      <c r="D75" s="644"/>
      <c r="E75" s="644"/>
      <c r="F75" s="644"/>
      <c r="G75" s="644"/>
    </row>
    <row r="76" spans="1:11">
      <c r="A76" s="644"/>
      <c r="B76" s="644"/>
      <c r="C76" s="644"/>
      <c r="D76" s="644"/>
      <c r="E76" s="644"/>
      <c r="F76" s="644"/>
      <c r="G76" s="644"/>
    </row>
    <row r="77" spans="1:11">
      <c r="A77" s="644"/>
      <c r="B77" s="644"/>
      <c r="C77" s="644"/>
      <c r="D77" s="644"/>
      <c r="E77" s="644"/>
      <c r="F77" s="644"/>
      <c r="G77" s="644"/>
    </row>
    <row r="78" spans="1:11">
      <c r="A78" s="644"/>
      <c r="B78" s="644"/>
      <c r="C78" s="644"/>
      <c r="D78" s="644"/>
      <c r="E78" s="644"/>
      <c r="F78" s="644"/>
      <c r="G78" s="644"/>
    </row>
    <row r="79" spans="1:11">
      <c r="A79" s="644"/>
      <c r="B79" s="644"/>
      <c r="C79" s="644"/>
      <c r="D79" s="644"/>
      <c r="E79" s="644"/>
      <c r="F79" s="644"/>
      <c r="G79" s="644"/>
    </row>
    <row r="80" spans="1:11">
      <c r="A80" s="644"/>
      <c r="B80" s="644"/>
      <c r="C80" s="644"/>
      <c r="D80" s="644"/>
      <c r="E80" s="644"/>
      <c r="F80" s="644"/>
      <c r="G80" s="644"/>
    </row>
    <row r="81" spans="1:7">
      <c r="A81" s="644"/>
      <c r="B81" s="644"/>
      <c r="C81" s="644"/>
      <c r="D81" s="644"/>
      <c r="E81" s="644"/>
      <c r="F81" s="644"/>
      <c r="G81" s="644"/>
    </row>
    <row r="82" spans="1:7">
      <c r="A82" s="644"/>
      <c r="B82" s="644"/>
      <c r="C82" s="644"/>
      <c r="D82" s="644"/>
      <c r="E82" s="644"/>
      <c r="F82" s="644"/>
      <c r="G82" s="644"/>
    </row>
    <row r="83" spans="1:7">
      <c r="A83" s="644"/>
      <c r="B83" s="644"/>
      <c r="C83" s="644"/>
      <c r="D83" s="644"/>
      <c r="E83" s="644"/>
      <c r="F83" s="644"/>
      <c r="G83" s="644"/>
    </row>
    <row r="84" spans="1:7">
      <c r="A84" s="644"/>
      <c r="B84" s="644"/>
      <c r="C84" s="644"/>
      <c r="D84" s="644"/>
      <c r="E84" s="644"/>
      <c r="F84" s="644"/>
      <c r="G84" s="644"/>
    </row>
    <row r="85" spans="1:7">
      <c r="A85" s="644"/>
      <c r="B85" s="644"/>
      <c r="C85" s="644"/>
      <c r="D85" s="644"/>
      <c r="E85" s="644"/>
      <c r="F85" s="644"/>
      <c r="G85" s="644"/>
    </row>
  </sheetData>
  <mergeCells count="33">
    <mergeCell ref="B13:C13"/>
    <mergeCell ref="A1:K1"/>
    <mergeCell ref="A2:K2"/>
    <mergeCell ref="A3:K3"/>
    <mergeCell ref="A4:C6"/>
    <mergeCell ref="D4:G4"/>
    <mergeCell ref="H4:I4"/>
    <mergeCell ref="J4:J6"/>
    <mergeCell ref="K4:K6"/>
    <mergeCell ref="D5:E5"/>
    <mergeCell ref="F5:G5"/>
    <mergeCell ref="A7:G7"/>
    <mergeCell ref="A8:G8"/>
    <mergeCell ref="B9:C9"/>
    <mergeCell ref="B54:C54"/>
    <mergeCell ref="B17:C17"/>
    <mergeCell ref="B21:C21"/>
    <mergeCell ref="B28:C28"/>
    <mergeCell ref="B31:C31"/>
    <mergeCell ref="B33:C33"/>
    <mergeCell ref="A37:G37"/>
    <mergeCell ref="B38:C38"/>
    <mergeCell ref="B44:C44"/>
    <mergeCell ref="B49:C49"/>
    <mergeCell ref="A52:G52"/>
    <mergeCell ref="A53:G53"/>
    <mergeCell ref="B68:C68"/>
    <mergeCell ref="A62:G62"/>
    <mergeCell ref="B63:C63"/>
    <mergeCell ref="B64:C64"/>
    <mergeCell ref="B65:C65"/>
    <mergeCell ref="A66:G66"/>
    <mergeCell ref="A67:K67"/>
  </mergeCells>
  <pageMargins left="0.70866141732283472" right="0.70866141732283472" top="0.74803149606299213" bottom="0.74803149606299213" header="0.31496062992125984" footer="0.31496062992125984"/>
  <pageSetup scale="96" fitToHeight="0" orientation="landscape" r:id="rId1"/>
  <headerFooter>
    <oddHeader>&amp;R&amp;"Arial,Normal"&amp;10LDF - Anexo 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workbookViewId="0">
      <selection activeCell="A5" sqref="A5:F5"/>
    </sheetView>
  </sheetViews>
  <sheetFormatPr baseColWidth="10" defaultColWidth="11.42578125" defaultRowHeight="12.75" customHeight="1"/>
  <cols>
    <col min="1" max="1" width="40.5703125" style="57" customWidth="1"/>
    <col min="2" max="6" width="10" style="57" customWidth="1"/>
    <col min="7" max="7" width="14.42578125" style="57" customWidth="1"/>
    <col min="8" max="8" width="11.42578125" style="57"/>
    <col min="9" max="9" width="11.85546875" style="57" customWidth="1"/>
    <col min="10" max="10" width="12.140625" style="57" customWidth="1"/>
    <col min="11" max="11" width="15.5703125" style="57" bestFit="1" customWidth="1"/>
    <col min="12" max="16384" width="11.42578125" style="57"/>
  </cols>
  <sheetData>
    <row r="1" spans="1:11" ht="12.75" customHeight="1">
      <c r="K1" s="36"/>
    </row>
    <row r="2" spans="1:11" ht="12.75" customHeight="1">
      <c r="A2" s="882" t="s">
        <v>1714</v>
      </c>
      <c r="B2" s="882"/>
      <c r="C2" s="882"/>
      <c r="D2" s="882"/>
      <c r="E2" s="882"/>
      <c r="F2" s="882"/>
      <c r="G2" s="122"/>
      <c r="H2" s="122"/>
      <c r="I2" s="122"/>
      <c r="J2" s="122"/>
      <c r="K2" s="58"/>
    </row>
    <row r="3" spans="1:11" ht="12.75" customHeight="1">
      <c r="A3" s="882" t="s">
        <v>248</v>
      </c>
      <c r="B3" s="882"/>
      <c r="C3" s="882"/>
      <c r="D3" s="882"/>
      <c r="E3" s="882"/>
      <c r="F3" s="882"/>
      <c r="G3" s="123"/>
      <c r="H3" s="123"/>
      <c r="I3" s="123"/>
      <c r="J3" s="123"/>
      <c r="K3" s="58"/>
    </row>
    <row r="4" spans="1:11" ht="12.75" customHeight="1">
      <c r="A4" s="882" t="s">
        <v>221</v>
      </c>
      <c r="B4" s="882"/>
      <c r="C4" s="882"/>
      <c r="D4" s="882"/>
      <c r="E4" s="882"/>
      <c r="F4" s="882"/>
      <c r="G4" s="122"/>
      <c r="H4" s="122"/>
      <c r="I4" s="122"/>
      <c r="J4" s="122"/>
      <c r="K4" s="122"/>
    </row>
    <row r="5" spans="1:11" ht="12.75" customHeight="1">
      <c r="A5" s="893" t="s">
        <v>528</v>
      </c>
      <c r="B5" s="893"/>
      <c r="C5" s="893"/>
      <c r="D5" s="893"/>
      <c r="E5" s="893"/>
      <c r="F5" s="893"/>
      <c r="G5" s="122"/>
      <c r="H5" s="122"/>
      <c r="I5" s="122"/>
      <c r="J5" s="122"/>
      <c r="K5" s="122"/>
    </row>
    <row r="6" spans="1:11" ht="6.75" customHeight="1">
      <c r="A6" s="124"/>
      <c r="B6" s="124"/>
      <c r="C6" s="124"/>
      <c r="D6" s="124"/>
      <c r="E6" s="124"/>
      <c r="F6" s="124"/>
      <c r="G6" s="124"/>
      <c r="H6" s="124"/>
      <c r="I6" s="124"/>
      <c r="J6" s="124"/>
      <c r="K6" s="124"/>
    </row>
    <row r="7" spans="1:11" ht="12.75" customHeight="1">
      <c r="F7" s="36"/>
    </row>
    <row r="8" spans="1:11" s="1" customFormat="1" ht="9.75" customHeight="1">
      <c r="A8" s="890" t="s">
        <v>249</v>
      </c>
      <c r="B8" s="891" t="s">
        <v>250</v>
      </c>
      <c r="C8" s="891" t="s">
        <v>251</v>
      </c>
      <c r="D8" s="891" t="s">
        <v>252</v>
      </c>
      <c r="E8" s="891" t="s">
        <v>253</v>
      </c>
      <c r="F8" s="891" t="s">
        <v>254</v>
      </c>
      <c r="G8" s="889"/>
      <c r="H8" s="889"/>
      <c r="I8" s="889"/>
      <c r="J8" s="889"/>
      <c r="K8" s="889"/>
    </row>
    <row r="9" spans="1:11" s="1" customFormat="1" ht="9.75" customHeight="1">
      <c r="A9" s="890"/>
      <c r="B9" s="892"/>
      <c r="C9" s="892"/>
      <c r="D9" s="892"/>
      <c r="E9" s="892"/>
      <c r="F9" s="892"/>
      <c r="G9" s="889"/>
      <c r="H9" s="889"/>
      <c r="I9" s="889"/>
      <c r="J9" s="889"/>
      <c r="K9" s="889"/>
    </row>
    <row r="10" spans="1:11" s="1" customFormat="1" ht="9.75" customHeight="1">
      <c r="A10" s="890"/>
      <c r="B10" s="892"/>
      <c r="C10" s="892"/>
      <c r="D10" s="892"/>
      <c r="E10" s="892"/>
      <c r="F10" s="892"/>
      <c r="G10" s="889"/>
      <c r="H10" s="889"/>
      <c r="I10" s="889"/>
      <c r="J10" s="889"/>
      <c r="K10" s="889"/>
    </row>
    <row r="11" spans="1:11" s="1" customFormat="1" ht="9.75" customHeight="1">
      <c r="A11" s="890"/>
      <c r="B11" s="277">
        <v>1</v>
      </c>
      <c r="C11" s="277">
        <v>2</v>
      </c>
      <c r="D11" s="277">
        <v>3</v>
      </c>
      <c r="E11" s="277" t="s">
        <v>255</v>
      </c>
      <c r="F11" s="277" t="s">
        <v>256</v>
      </c>
      <c r="G11" s="889"/>
      <c r="H11" s="889"/>
      <c r="I11" s="889"/>
      <c r="J11" s="889"/>
      <c r="K11" s="889"/>
    </row>
    <row r="12" spans="1:11" s="126" customFormat="1" ht="14.25" customHeight="1">
      <c r="A12" s="136" t="s">
        <v>2</v>
      </c>
      <c r="B12" s="136"/>
      <c r="C12" s="137"/>
      <c r="D12" s="137"/>
      <c r="E12" s="137"/>
      <c r="F12" s="137"/>
      <c r="G12" s="125"/>
      <c r="H12" s="125"/>
      <c r="I12" s="125"/>
      <c r="J12" s="125"/>
      <c r="K12" s="125"/>
    </row>
    <row r="13" spans="1:11" s="128" customFormat="1">
      <c r="A13" s="138" t="s">
        <v>4</v>
      </c>
      <c r="B13" s="146"/>
      <c r="C13" s="139"/>
      <c r="D13" s="139"/>
      <c r="E13" s="139"/>
      <c r="F13" s="139"/>
      <c r="G13" s="127"/>
      <c r="H13" s="127"/>
      <c r="I13" s="127"/>
      <c r="J13" s="127"/>
      <c r="K13" s="125"/>
    </row>
    <row r="14" spans="1:11" s="128" customFormat="1">
      <c r="A14" s="140" t="s">
        <v>7</v>
      </c>
      <c r="B14" s="146"/>
      <c r="C14" s="139"/>
      <c r="D14" s="139"/>
      <c r="E14" s="139"/>
      <c r="F14" s="139"/>
      <c r="G14" s="127"/>
      <c r="H14" s="127"/>
      <c r="I14" s="127"/>
      <c r="J14" s="127"/>
      <c r="K14" s="125"/>
    </row>
    <row r="15" spans="1:11" s="128" customFormat="1">
      <c r="A15" s="159" t="s">
        <v>11</v>
      </c>
      <c r="B15" s="146"/>
      <c r="C15" s="139"/>
      <c r="D15" s="139"/>
      <c r="E15" s="139"/>
      <c r="F15" s="139"/>
      <c r="G15" s="127"/>
      <c r="H15" s="127"/>
      <c r="I15" s="127"/>
      <c r="J15" s="127"/>
      <c r="K15" s="125"/>
    </row>
    <row r="16" spans="1:11" s="129" customFormat="1">
      <c r="A16" s="159" t="s">
        <v>15</v>
      </c>
      <c r="B16" s="146"/>
      <c r="C16" s="141"/>
      <c r="D16" s="141"/>
      <c r="E16" s="141"/>
      <c r="F16" s="141"/>
    </row>
    <row r="17" spans="1:6" s="129" customFormat="1">
      <c r="A17" s="159" t="s">
        <v>19</v>
      </c>
      <c r="B17" s="146"/>
      <c r="C17" s="141"/>
      <c r="D17" s="141"/>
      <c r="E17" s="141"/>
      <c r="F17" s="141"/>
    </row>
    <row r="18" spans="1:6" s="129" customFormat="1">
      <c r="A18" s="160" t="s">
        <v>23</v>
      </c>
      <c r="B18" s="146"/>
      <c r="C18" s="141"/>
      <c r="D18" s="141"/>
      <c r="E18" s="141"/>
      <c r="F18" s="141"/>
    </row>
    <row r="19" spans="1:6" s="129" customFormat="1" ht="25.5">
      <c r="A19" s="160" t="s">
        <v>27</v>
      </c>
      <c r="B19" s="146"/>
      <c r="C19" s="141"/>
      <c r="D19" s="141"/>
      <c r="E19" s="141"/>
      <c r="F19" s="141"/>
    </row>
    <row r="20" spans="1:6" s="129" customFormat="1">
      <c r="A20" s="142" t="s">
        <v>31</v>
      </c>
      <c r="B20" s="146"/>
      <c r="C20" s="141"/>
      <c r="D20" s="141"/>
      <c r="E20" s="141"/>
      <c r="F20" s="141"/>
    </row>
    <row r="21" spans="1:6" s="129" customFormat="1">
      <c r="A21" s="143"/>
      <c r="B21" s="140"/>
      <c r="C21" s="141"/>
      <c r="D21" s="141"/>
      <c r="E21" s="141"/>
      <c r="F21" s="141"/>
    </row>
    <row r="22" spans="1:6" s="129" customFormat="1">
      <c r="A22" s="144" t="s">
        <v>38</v>
      </c>
      <c r="B22" s="140"/>
      <c r="C22" s="141"/>
      <c r="D22" s="141"/>
      <c r="E22" s="141"/>
      <c r="F22" s="141"/>
    </row>
    <row r="23" spans="1:6" s="129" customFormat="1">
      <c r="A23" s="142" t="s">
        <v>41</v>
      </c>
      <c r="B23" s="140"/>
      <c r="C23" s="141"/>
      <c r="D23" s="141"/>
      <c r="E23" s="141"/>
      <c r="F23" s="141"/>
    </row>
    <row r="24" spans="1:6" s="129" customFormat="1" ht="25.5">
      <c r="A24" s="145" t="s">
        <v>45</v>
      </c>
      <c r="B24" s="140"/>
      <c r="C24" s="141"/>
      <c r="D24" s="141"/>
      <c r="E24" s="141"/>
      <c r="F24" s="141"/>
    </row>
    <row r="25" spans="1:6" s="129" customFormat="1" ht="25.5">
      <c r="A25" s="145" t="s">
        <v>234</v>
      </c>
      <c r="B25" s="140"/>
      <c r="C25" s="141"/>
      <c r="D25" s="141"/>
      <c r="E25" s="141"/>
      <c r="F25" s="141"/>
    </row>
    <row r="26" spans="1:6" s="129" customFormat="1">
      <c r="A26" s="142" t="s">
        <v>53</v>
      </c>
      <c r="B26" s="140"/>
      <c r="C26" s="141"/>
      <c r="D26" s="141"/>
      <c r="E26" s="141"/>
      <c r="F26" s="141"/>
    </row>
    <row r="27" spans="1:6" s="129" customFormat="1">
      <c r="A27" s="142" t="s">
        <v>57</v>
      </c>
      <c r="B27" s="140"/>
      <c r="C27" s="141"/>
      <c r="D27" s="141"/>
      <c r="E27" s="141"/>
      <c r="F27" s="141"/>
    </row>
    <row r="28" spans="1:6" s="129" customFormat="1" ht="25.5">
      <c r="A28" s="145" t="s">
        <v>257</v>
      </c>
      <c r="B28" s="140"/>
      <c r="C28" s="141"/>
      <c r="D28" s="141"/>
      <c r="E28" s="141"/>
      <c r="F28" s="141"/>
    </row>
    <row r="29" spans="1:6" s="129" customFormat="1">
      <c r="A29" s="145" t="s">
        <v>65</v>
      </c>
      <c r="B29" s="140"/>
      <c r="C29" s="141"/>
      <c r="D29" s="141"/>
      <c r="E29" s="141"/>
      <c r="F29" s="141"/>
    </row>
    <row r="30" spans="1:6" s="129" customFormat="1" ht="25.5">
      <c r="A30" s="145" t="s">
        <v>258</v>
      </c>
      <c r="B30" s="140"/>
      <c r="C30" s="141"/>
      <c r="D30" s="141"/>
      <c r="E30" s="141"/>
      <c r="F30" s="141"/>
    </row>
    <row r="31" spans="1:6" s="129" customFormat="1">
      <c r="A31" s="142" t="s">
        <v>69</v>
      </c>
      <c r="B31" s="140"/>
      <c r="C31" s="141"/>
      <c r="D31" s="141"/>
      <c r="E31" s="141"/>
      <c r="F31" s="141"/>
    </row>
    <row r="32" spans="1:6" ht="12.75" customHeight="1">
      <c r="A32" s="131"/>
      <c r="B32" s="161"/>
      <c r="C32" s="147"/>
      <c r="D32" s="147"/>
      <c r="E32" s="147"/>
      <c r="F32" s="147"/>
    </row>
    <row r="33" spans="1:6" ht="12.75" customHeight="1">
      <c r="A33" s="132"/>
      <c r="B33" s="20"/>
      <c r="C33" s="120"/>
      <c r="D33" s="120"/>
      <c r="E33" s="120"/>
      <c r="F33" s="120"/>
    </row>
    <row r="34" spans="1:6" ht="12.75" customHeight="1">
      <c r="A34" s="132"/>
      <c r="B34" s="20"/>
      <c r="C34" s="120"/>
      <c r="D34" s="120"/>
      <c r="E34" s="120"/>
      <c r="F34" s="120"/>
    </row>
    <row r="35" spans="1:6" ht="12.75" customHeight="1">
      <c r="A35" s="132"/>
      <c r="B35" s="20"/>
      <c r="C35" s="120"/>
      <c r="D35" s="120"/>
      <c r="E35" s="120"/>
      <c r="F35" s="120"/>
    </row>
    <row r="36" spans="1:6" ht="12.75" customHeight="1">
      <c r="A36" s="132"/>
      <c r="B36" s="20"/>
      <c r="C36" s="120"/>
      <c r="D36" s="120"/>
      <c r="E36" s="120"/>
      <c r="F36" s="120"/>
    </row>
    <row r="37" spans="1:6" ht="12.75" customHeight="1">
      <c r="A37" s="132"/>
      <c r="B37" s="20"/>
      <c r="C37" s="120"/>
      <c r="D37" s="120"/>
      <c r="E37" s="120"/>
      <c r="F37" s="120"/>
    </row>
    <row r="38" spans="1:6" ht="12.75" customHeight="1">
      <c r="A38" s="132"/>
      <c r="B38" s="20"/>
      <c r="C38" s="120"/>
      <c r="D38" s="120"/>
      <c r="E38" s="120"/>
      <c r="F38" s="120"/>
    </row>
    <row r="39" spans="1:6" ht="12.75" customHeight="1">
      <c r="A39" s="132"/>
      <c r="B39" s="20"/>
      <c r="C39" s="120"/>
      <c r="D39" s="120"/>
      <c r="E39" s="120"/>
      <c r="F39" s="120"/>
    </row>
    <row r="40" spans="1:6" ht="12.75" customHeight="1">
      <c r="A40" s="132"/>
      <c r="B40" s="20"/>
      <c r="C40" s="120"/>
      <c r="D40" s="120"/>
      <c r="E40" s="120"/>
      <c r="F40" s="120"/>
    </row>
    <row r="41" spans="1:6" ht="12.75" customHeight="1">
      <c r="A41" s="133"/>
      <c r="B41" s="7"/>
    </row>
    <row r="42" spans="1:6" ht="12.75" customHeight="1">
      <c r="A42" s="134"/>
      <c r="B42" s="7"/>
    </row>
    <row r="43" spans="1:6" ht="12.75" customHeight="1">
      <c r="A43" s="133"/>
      <c r="B43" s="7"/>
    </row>
    <row r="44" spans="1:6" ht="12.75" customHeight="1">
      <c r="A44" s="133"/>
    </row>
    <row r="45" spans="1:6" ht="12.75" customHeight="1">
      <c r="A45" s="133"/>
    </row>
    <row r="46" spans="1:6" ht="26.25" customHeight="1">
      <c r="A46" s="133"/>
    </row>
    <row r="47" spans="1:6" ht="24" customHeight="1">
      <c r="A47" s="135"/>
    </row>
    <row r="48" spans="1:6"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row r="132" spans="1:1" ht="12.75" customHeight="1">
      <c r="A132" s="135"/>
    </row>
  </sheetData>
  <mergeCells count="15">
    <mergeCell ref="G8:G11"/>
    <mergeCell ref="H8:H11"/>
    <mergeCell ref="I8:I11"/>
    <mergeCell ref="J8:J11"/>
    <mergeCell ref="K8:K11"/>
    <mergeCell ref="A2:F2"/>
    <mergeCell ref="A3:F3"/>
    <mergeCell ref="A4:F4"/>
    <mergeCell ref="A8:A11"/>
    <mergeCell ref="B8:B10"/>
    <mergeCell ref="C8:C10"/>
    <mergeCell ref="D8:D10"/>
    <mergeCell ref="E8:E10"/>
    <mergeCell ref="F8:F10"/>
    <mergeCell ref="A5:F5"/>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1"/>
  <sheetViews>
    <sheetView zoomScaleNormal="100" workbookViewId="0">
      <selection activeCell="J13" sqref="J13"/>
    </sheetView>
  </sheetViews>
  <sheetFormatPr baseColWidth="10" defaultColWidth="11.42578125" defaultRowHeight="11.25"/>
  <cols>
    <col min="1" max="1" width="2.28515625" style="30" customWidth="1"/>
    <col min="2" max="2" width="62.28515625" style="162" customWidth="1"/>
    <col min="3" max="7" width="16.28515625" style="30" customWidth="1"/>
    <col min="8" max="8" width="18.85546875" style="30" customWidth="1"/>
    <col min="9" max="9" width="11.42578125" style="30"/>
    <col min="10" max="10" width="12.85546875" style="30" bestFit="1" customWidth="1"/>
    <col min="11" max="16384" width="11.42578125" style="30"/>
  </cols>
  <sheetData>
    <row r="1" spans="2:8" ht="12.75">
      <c r="H1" s="36"/>
    </row>
    <row r="2" spans="2:8" ht="18.75" customHeight="1">
      <c r="B2" s="877" t="s">
        <v>1714</v>
      </c>
      <c r="C2" s="877"/>
      <c r="D2" s="877"/>
      <c r="E2" s="877"/>
      <c r="F2" s="877"/>
      <c r="G2" s="877"/>
      <c r="H2" s="877"/>
    </row>
    <row r="3" spans="2:8" ht="18.75" customHeight="1">
      <c r="B3" s="877" t="s">
        <v>267</v>
      </c>
      <c r="C3" s="877"/>
      <c r="D3" s="877"/>
      <c r="E3" s="877"/>
      <c r="F3" s="877"/>
      <c r="G3" s="877"/>
      <c r="H3" s="877"/>
    </row>
    <row r="4" spans="2:8" ht="18.75" customHeight="1">
      <c r="B4" s="877" t="s">
        <v>221</v>
      </c>
      <c r="C4" s="877"/>
      <c r="D4" s="877"/>
      <c r="E4" s="877"/>
      <c r="F4" s="877"/>
      <c r="G4" s="877"/>
      <c r="H4" s="877"/>
    </row>
    <row r="5" spans="2:8" ht="6.75" customHeight="1">
      <c r="H5" s="36"/>
    </row>
    <row r="6" spans="2:8" ht="15">
      <c r="D6" s="163"/>
      <c r="E6" s="163"/>
      <c r="F6" s="163"/>
      <c r="G6" s="163"/>
      <c r="H6" s="164"/>
    </row>
    <row r="7" spans="2:8" s="55" customFormat="1" ht="12.75">
      <c r="B7" s="912" t="s">
        <v>268</v>
      </c>
      <c r="C7" s="909" t="s">
        <v>269</v>
      </c>
      <c r="D7" s="910"/>
      <c r="E7" s="910"/>
      <c r="F7" s="910"/>
      <c r="G7" s="911"/>
      <c r="H7" s="906" t="s">
        <v>270</v>
      </c>
    </row>
    <row r="8" spans="2:8" s="55" customFormat="1" ht="25.5">
      <c r="B8" s="913"/>
      <c r="C8" s="165" t="s">
        <v>271</v>
      </c>
      <c r="D8" s="165" t="s">
        <v>272</v>
      </c>
      <c r="E8" s="165" t="s">
        <v>273</v>
      </c>
      <c r="F8" s="165" t="s">
        <v>274</v>
      </c>
      <c r="G8" s="165" t="s">
        <v>275</v>
      </c>
      <c r="H8" s="908"/>
    </row>
    <row r="9" spans="2:8" s="55" customFormat="1" ht="12.75">
      <c r="B9" s="914"/>
      <c r="C9" s="166" t="s">
        <v>276</v>
      </c>
      <c r="D9" s="166" t="s">
        <v>277</v>
      </c>
      <c r="E9" s="166" t="s">
        <v>278</v>
      </c>
      <c r="F9" s="166" t="s">
        <v>279</v>
      </c>
      <c r="G9" s="166" t="s">
        <v>280</v>
      </c>
      <c r="H9" s="166" t="s">
        <v>281</v>
      </c>
    </row>
    <row r="10" spans="2:8" ht="15.75" customHeight="1">
      <c r="B10" s="167" t="s">
        <v>131</v>
      </c>
      <c r="C10" s="168"/>
      <c r="D10" s="168"/>
      <c r="E10" s="168"/>
      <c r="F10" s="168"/>
      <c r="G10" s="168"/>
      <c r="H10" s="169"/>
    </row>
    <row r="11" spans="2:8" ht="15.75" customHeight="1">
      <c r="B11" s="167" t="s">
        <v>227</v>
      </c>
      <c r="C11" s="168"/>
      <c r="D11" s="168"/>
      <c r="E11" s="168"/>
      <c r="F11" s="168"/>
      <c r="G11" s="168"/>
      <c r="H11" s="168"/>
    </row>
    <row r="12" spans="2:8" ht="15.75" customHeight="1">
      <c r="B12" s="167" t="s">
        <v>135</v>
      </c>
      <c r="C12" s="168"/>
      <c r="D12" s="168"/>
      <c r="E12" s="168"/>
      <c r="F12" s="168"/>
      <c r="G12" s="168"/>
      <c r="H12" s="169"/>
    </row>
    <row r="13" spans="2:8" ht="12.75">
      <c r="B13" s="170" t="s">
        <v>137</v>
      </c>
      <c r="C13" s="168"/>
      <c r="D13" s="168"/>
      <c r="E13" s="168"/>
      <c r="F13" s="168"/>
      <c r="G13" s="168"/>
      <c r="H13" s="168"/>
    </row>
    <row r="14" spans="2:8" ht="15.75" customHeight="1">
      <c r="B14" s="167" t="s">
        <v>282</v>
      </c>
      <c r="C14" s="168"/>
      <c r="D14" s="168"/>
      <c r="E14" s="168"/>
      <c r="F14" s="168"/>
      <c r="G14" s="168"/>
      <c r="H14" s="169"/>
    </row>
    <row r="15" spans="2:8" ht="15.75" customHeight="1">
      <c r="B15" s="167" t="s">
        <v>283</v>
      </c>
      <c r="C15" s="168"/>
      <c r="D15" s="168"/>
      <c r="E15" s="168"/>
      <c r="F15" s="168"/>
      <c r="G15" s="168"/>
      <c r="H15" s="169"/>
    </row>
    <row r="16" spans="2:8" s="38" customFormat="1" ht="12.75">
      <c r="B16" s="581" t="s">
        <v>1343</v>
      </c>
      <c r="C16" s="168"/>
      <c r="D16" s="171"/>
      <c r="E16" s="171"/>
      <c r="F16" s="171"/>
      <c r="G16" s="171"/>
      <c r="H16" s="172"/>
    </row>
    <row r="17" spans="2:11" s="38" customFormat="1" ht="25.5">
      <c r="B17" s="581" t="s">
        <v>1329</v>
      </c>
      <c r="C17" s="171"/>
      <c r="D17" s="171"/>
      <c r="E17" s="171"/>
      <c r="F17" s="171"/>
      <c r="G17" s="171"/>
      <c r="H17" s="171"/>
    </row>
    <row r="18" spans="2:11" s="38" customFormat="1" ht="25.5">
      <c r="B18" s="584" t="s">
        <v>1330</v>
      </c>
      <c r="C18" s="171"/>
      <c r="D18" s="171"/>
      <c r="E18" s="171"/>
      <c r="F18" s="171"/>
      <c r="G18" s="171"/>
      <c r="H18" s="171"/>
    </row>
    <row r="19" spans="2:11" ht="12.75">
      <c r="B19" s="167" t="s">
        <v>284</v>
      </c>
      <c r="C19" s="168"/>
      <c r="D19" s="168"/>
      <c r="E19" s="168"/>
      <c r="F19" s="168"/>
      <c r="G19" s="168"/>
      <c r="H19" s="168"/>
    </row>
    <row r="20" spans="2:11" ht="12.75">
      <c r="B20" s="173" t="s">
        <v>285</v>
      </c>
      <c r="C20" s="174">
        <f t="shared" ref="C20:H20" si="0">SUM(C10:C19)</f>
        <v>0</v>
      </c>
      <c r="D20" s="174">
        <f t="shared" si="0"/>
        <v>0</v>
      </c>
      <c r="E20" s="174">
        <f t="shared" si="0"/>
        <v>0</v>
      </c>
      <c r="F20" s="174">
        <f t="shared" si="0"/>
        <v>0</v>
      </c>
      <c r="G20" s="174">
        <f t="shared" si="0"/>
        <v>0</v>
      </c>
      <c r="H20" s="904">
        <f t="shared" si="0"/>
        <v>0</v>
      </c>
    </row>
    <row r="21" spans="2:11" ht="12.75">
      <c r="B21" s="899"/>
      <c r="C21" s="900"/>
      <c r="D21" s="900"/>
      <c r="E21" s="901"/>
      <c r="F21" s="902" t="s">
        <v>1359</v>
      </c>
      <c r="G21" s="903"/>
      <c r="H21" s="905"/>
    </row>
    <row r="22" spans="2:11" ht="12.75">
      <c r="B22" s="906" t="s">
        <v>286</v>
      </c>
      <c r="C22" s="909" t="s">
        <v>269</v>
      </c>
      <c r="D22" s="910"/>
      <c r="E22" s="910"/>
      <c r="F22" s="910"/>
      <c r="G22" s="911"/>
      <c r="H22" s="906" t="s">
        <v>270</v>
      </c>
    </row>
    <row r="23" spans="2:11" ht="25.5">
      <c r="B23" s="907"/>
      <c r="C23" s="175" t="s">
        <v>271</v>
      </c>
      <c r="D23" s="165" t="s">
        <v>272</v>
      </c>
      <c r="E23" s="165" t="s">
        <v>273</v>
      </c>
      <c r="F23" s="165" t="s">
        <v>274</v>
      </c>
      <c r="G23" s="165" t="s">
        <v>275</v>
      </c>
      <c r="H23" s="908"/>
    </row>
    <row r="24" spans="2:11" ht="12.75">
      <c r="B24" s="908"/>
      <c r="C24" s="176" t="s">
        <v>276</v>
      </c>
      <c r="D24" s="166" t="s">
        <v>277</v>
      </c>
      <c r="E24" s="166" t="s">
        <v>278</v>
      </c>
      <c r="F24" s="166" t="s">
        <v>279</v>
      </c>
      <c r="G24" s="166" t="s">
        <v>280</v>
      </c>
      <c r="H24" s="166" t="s">
        <v>281</v>
      </c>
    </row>
    <row r="25" spans="2:11" s="179" customFormat="1" ht="12.75">
      <c r="B25" s="582" t="s">
        <v>1344</v>
      </c>
      <c r="C25" s="177"/>
      <c r="D25" s="130"/>
      <c r="E25" s="130"/>
      <c r="F25" s="178"/>
      <c r="G25" s="178"/>
      <c r="H25" s="177"/>
    </row>
    <row r="26" spans="2:11" ht="12.75">
      <c r="B26" s="180" t="s">
        <v>131</v>
      </c>
      <c r="C26" s="181"/>
      <c r="D26" s="181"/>
      <c r="E26" s="181"/>
      <c r="F26" s="181"/>
      <c r="G26" s="181"/>
      <c r="H26" s="181"/>
    </row>
    <row r="27" spans="2:11" s="38" customFormat="1" ht="15.75" customHeight="1">
      <c r="B27" s="180" t="s">
        <v>227</v>
      </c>
      <c r="C27" s="171"/>
      <c r="D27" s="171"/>
      <c r="E27" s="171"/>
      <c r="F27" s="171"/>
      <c r="G27" s="171"/>
      <c r="H27" s="171"/>
    </row>
    <row r="28" spans="2:11" ht="12.75">
      <c r="B28" s="180" t="s">
        <v>135</v>
      </c>
      <c r="C28" s="182"/>
      <c r="D28" s="182"/>
      <c r="E28" s="182"/>
      <c r="F28" s="182"/>
      <c r="G28" s="182"/>
      <c r="H28" s="169"/>
      <c r="J28" s="183"/>
    </row>
    <row r="29" spans="2:11" ht="12.75">
      <c r="B29" s="184" t="s">
        <v>137</v>
      </c>
      <c r="C29" s="181"/>
      <c r="D29" s="181"/>
      <c r="E29" s="181"/>
      <c r="F29" s="181"/>
      <c r="G29" s="181"/>
      <c r="H29" s="169"/>
      <c r="J29" s="183"/>
      <c r="K29" s="183"/>
    </row>
    <row r="30" spans="2:11" ht="12.75">
      <c r="B30" s="180" t="s">
        <v>1321</v>
      </c>
      <c r="C30" s="181"/>
      <c r="D30" s="181"/>
      <c r="E30" s="181"/>
      <c r="F30" s="181"/>
      <c r="G30" s="181"/>
      <c r="H30" s="169"/>
    </row>
    <row r="31" spans="2:11" ht="15.75" customHeight="1">
      <c r="B31" s="180" t="s">
        <v>1322</v>
      </c>
      <c r="C31" s="168"/>
      <c r="D31" s="168"/>
      <c r="E31" s="168"/>
      <c r="F31" s="168"/>
      <c r="G31" s="168"/>
      <c r="H31" s="169"/>
    </row>
    <row r="32" spans="2:11" s="38" customFormat="1" ht="25.5">
      <c r="B32" s="581" t="s">
        <v>1345</v>
      </c>
      <c r="C32" s="171"/>
      <c r="D32" s="171"/>
      <c r="E32" s="171"/>
      <c r="F32" s="171"/>
      <c r="G32" s="171"/>
      <c r="H32" s="171"/>
    </row>
    <row r="33" spans="2:8" s="38" customFormat="1" ht="25.5">
      <c r="B33" s="584" t="s">
        <v>1349</v>
      </c>
      <c r="C33" s="171"/>
      <c r="D33" s="171"/>
      <c r="E33" s="171"/>
      <c r="F33" s="171"/>
      <c r="G33" s="171"/>
      <c r="H33" s="171"/>
    </row>
    <row r="34" spans="2:8" s="38" customFormat="1" ht="15.75" customHeight="1">
      <c r="B34" s="167"/>
      <c r="C34" s="171"/>
      <c r="D34" s="171"/>
      <c r="E34" s="171"/>
      <c r="F34" s="171"/>
      <c r="G34" s="171"/>
      <c r="H34" s="171"/>
    </row>
    <row r="35" spans="2:8" s="38" customFormat="1" ht="51.75" customHeight="1">
      <c r="B35" s="585" t="s">
        <v>1346</v>
      </c>
      <c r="C35" s="171"/>
      <c r="D35" s="171"/>
      <c r="E35" s="171"/>
      <c r="F35" s="171"/>
      <c r="G35" s="171"/>
      <c r="H35" s="171"/>
    </row>
    <row r="36" spans="2:8" s="38" customFormat="1" ht="15.75" customHeight="1">
      <c r="B36" s="180" t="s">
        <v>227</v>
      </c>
      <c r="C36" s="171"/>
      <c r="D36" s="171"/>
      <c r="E36" s="171"/>
      <c r="F36" s="171"/>
      <c r="G36" s="171"/>
      <c r="H36" s="171"/>
    </row>
    <row r="37" spans="2:8" ht="12.75">
      <c r="B37" s="180" t="s">
        <v>1347</v>
      </c>
      <c r="C37" s="181"/>
      <c r="D37" s="181"/>
      <c r="E37" s="181"/>
      <c r="F37" s="181"/>
      <c r="G37" s="181"/>
      <c r="H37" s="169"/>
    </row>
    <row r="38" spans="2:8" s="38" customFormat="1" ht="25.5">
      <c r="B38" s="584" t="s">
        <v>1350</v>
      </c>
      <c r="C38" s="171"/>
      <c r="D38" s="171"/>
      <c r="E38" s="171"/>
      <c r="F38" s="171"/>
      <c r="G38" s="171"/>
      <c r="H38" s="171"/>
    </row>
    <row r="39" spans="2:8" s="38" customFormat="1" ht="25.5">
      <c r="B39" s="584" t="s">
        <v>1348</v>
      </c>
      <c r="C39" s="171"/>
      <c r="D39" s="171"/>
      <c r="E39" s="171"/>
      <c r="F39" s="171"/>
      <c r="G39" s="171"/>
      <c r="H39" s="171"/>
    </row>
    <row r="40" spans="2:8" s="38" customFormat="1" ht="15.75" customHeight="1">
      <c r="B40" s="167"/>
      <c r="C40" s="171"/>
      <c r="D40" s="171"/>
      <c r="E40" s="171"/>
      <c r="F40" s="171"/>
      <c r="G40" s="171"/>
      <c r="H40" s="171"/>
    </row>
    <row r="41" spans="2:8" ht="12.75">
      <c r="B41" s="185" t="s">
        <v>287</v>
      </c>
      <c r="C41" s="181"/>
      <c r="D41" s="181"/>
      <c r="E41" s="181"/>
      <c r="F41" s="181"/>
      <c r="G41" s="181"/>
      <c r="H41" s="169"/>
    </row>
    <row r="42" spans="2:8" ht="12.75">
      <c r="B42" s="180" t="s">
        <v>287</v>
      </c>
      <c r="C42" s="182"/>
      <c r="D42" s="182"/>
      <c r="E42" s="182"/>
      <c r="F42" s="182"/>
      <c r="G42" s="182"/>
      <c r="H42" s="169"/>
    </row>
    <row r="43" spans="2:8" ht="12.75">
      <c r="B43" s="167"/>
      <c r="C43" s="182"/>
      <c r="D43" s="182"/>
      <c r="E43" s="182"/>
      <c r="F43" s="182"/>
      <c r="G43" s="182"/>
      <c r="H43" s="169"/>
    </row>
    <row r="44" spans="2:8" ht="12.75">
      <c r="B44" s="186" t="s">
        <v>285</v>
      </c>
      <c r="C44" s="187">
        <f>SUM(C25:C43)</f>
        <v>0</v>
      </c>
      <c r="D44" s="187">
        <f t="shared" ref="D44:G44" si="1">SUM(D25:D43)</f>
        <v>0</v>
      </c>
      <c r="E44" s="187">
        <f t="shared" si="1"/>
        <v>0</v>
      </c>
      <c r="F44" s="187">
        <f t="shared" si="1"/>
        <v>0</v>
      </c>
      <c r="G44" s="187">
        <f t="shared" si="1"/>
        <v>0</v>
      </c>
      <c r="H44" s="897">
        <f>SUM(H25:H43)</f>
        <v>0</v>
      </c>
    </row>
    <row r="45" spans="2:8" ht="12.75">
      <c r="B45" s="899"/>
      <c r="C45" s="900"/>
      <c r="D45" s="900"/>
      <c r="E45" s="901"/>
      <c r="F45" s="902" t="s">
        <v>1359</v>
      </c>
      <c r="G45" s="903"/>
      <c r="H45" s="898"/>
    </row>
    <row r="47" spans="2:8">
      <c r="E47" s="183"/>
      <c r="F47" s="183"/>
      <c r="G47" s="183"/>
    </row>
    <row r="48" spans="2:8">
      <c r="B48" s="162" t="s">
        <v>1351</v>
      </c>
      <c r="E48" s="183"/>
      <c r="F48" s="183"/>
      <c r="G48" s="183"/>
    </row>
    <row r="49" spans="2:7">
      <c r="B49" s="162" t="s">
        <v>1352</v>
      </c>
      <c r="E49" s="183"/>
      <c r="F49" s="183"/>
      <c r="G49" s="183"/>
    </row>
    <row r="50" spans="2:7">
      <c r="B50" s="162" t="s">
        <v>1353</v>
      </c>
    </row>
    <row r="51" spans="2:7">
      <c r="B51" s="162" t="s">
        <v>1323</v>
      </c>
    </row>
    <row r="52" spans="2:7">
      <c r="B52" s="162" t="s">
        <v>1324</v>
      </c>
    </row>
    <row r="62" spans="2:7" ht="20.25" customHeight="1"/>
    <row r="63" spans="2:7" ht="20.25" customHeight="1"/>
    <row r="64" spans="2:7" ht="20.25" customHeight="1"/>
    <row r="65" ht="20.25" customHeight="1"/>
    <row r="66" ht="20.25" customHeight="1"/>
    <row r="67" ht="20.25" customHeight="1"/>
    <row r="68" ht="20.25" customHeight="1"/>
    <row r="69" ht="20.25" customHeight="1"/>
    <row r="70" ht="20.25" customHeight="1"/>
    <row r="71" ht="11.25" customHeight="1"/>
  </sheetData>
  <mergeCells count="15">
    <mergeCell ref="B2:H2"/>
    <mergeCell ref="B3:H3"/>
    <mergeCell ref="B4:H4"/>
    <mergeCell ref="B7:B9"/>
    <mergeCell ref="C7:G7"/>
    <mergeCell ref="H7:H8"/>
    <mergeCell ref="H44:H45"/>
    <mergeCell ref="B45:E45"/>
    <mergeCell ref="F45:G45"/>
    <mergeCell ref="H20:H21"/>
    <mergeCell ref="B21:E21"/>
    <mergeCell ref="F21:G21"/>
    <mergeCell ref="B22:B24"/>
    <mergeCell ref="C22:G22"/>
    <mergeCell ref="H22:H23"/>
  </mergeCells>
  <printOptions horizontalCentered="1"/>
  <pageMargins left="0.43307086614173229" right="0.43307086614173229" top="0.51181102362204722" bottom="0.35433070866141736" header="0.31496062992125984" footer="0.31496062992125984"/>
  <pageSetup scale="56"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8"/>
  <sheetViews>
    <sheetView zoomScaleNormal="100" workbookViewId="0">
      <selection activeCell="A4" sqref="A4:H4"/>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917" t="s">
        <v>1714</v>
      </c>
      <c r="B2" s="917"/>
      <c r="C2" s="917"/>
      <c r="D2" s="917"/>
      <c r="E2" s="917"/>
      <c r="F2" s="917"/>
      <c r="G2" s="917"/>
      <c r="H2" s="917"/>
    </row>
    <row r="3" spans="1:8" ht="15.75" customHeight="1">
      <c r="A3" s="918" t="s">
        <v>288</v>
      </c>
      <c r="B3" s="918"/>
      <c r="C3" s="918"/>
      <c r="D3" s="918"/>
      <c r="E3" s="918"/>
      <c r="F3" s="918"/>
      <c r="G3" s="918"/>
      <c r="H3" s="918"/>
    </row>
    <row r="4" spans="1:8" ht="15.75" customHeight="1">
      <c r="A4" s="918" t="s">
        <v>1482</v>
      </c>
      <c r="B4" s="918"/>
      <c r="C4" s="918"/>
      <c r="D4" s="918"/>
      <c r="E4" s="918"/>
      <c r="F4" s="918"/>
      <c r="G4" s="918"/>
      <c r="H4" s="918"/>
    </row>
    <row r="5" spans="1:8" ht="15.75" customHeight="1">
      <c r="A5" s="918" t="s">
        <v>221</v>
      </c>
      <c r="B5" s="918"/>
      <c r="C5" s="918"/>
      <c r="D5" s="918"/>
      <c r="E5" s="918"/>
      <c r="F5" s="918"/>
      <c r="G5" s="918"/>
      <c r="H5" s="918"/>
    </row>
    <row r="6" spans="1:8" ht="13.5" thickBot="1">
      <c r="A6" s="189"/>
      <c r="G6" s="192"/>
      <c r="H6" s="193"/>
    </row>
    <row r="7" spans="1:8" s="194" customFormat="1">
      <c r="A7" s="919" t="s">
        <v>249</v>
      </c>
      <c r="B7" s="920"/>
      <c r="C7" s="925" t="s">
        <v>289</v>
      </c>
      <c r="D7" s="926"/>
      <c r="E7" s="926"/>
      <c r="F7" s="926"/>
      <c r="G7" s="927"/>
      <c r="H7" s="928" t="s">
        <v>290</v>
      </c>
    </row>
    <row r="8" spans="1:8" ht="26.25" thickBot="1">
      <c r="A8" s="921"/>
      <c r="B8" s="922"/>
      <c r="C8" s="195" t="s">
        <v>291</v>
      </c>
      <c r="D8" s="195" t="s">
        <v>292</v>
      </c>
      <c r="E8" s="195" t="s">
        <v>293</v>
      </c>
      <c r="F8" s="195" t="s">
        <v>274</v>
      </c>
      <c r="G8" s="195" t="s">
        <v>294</v>
      </c>
      <c r="H8" s="929"/>
    </row>
    <row r="9" spans="1:8" ht="15" customHeight="1" thickBot="1">
      <c r="A9" s="923"/>
      <c r="B9" s="924"/>
      <c r="C9" s="196">
        <v>1</v>
      </c>
      <c r="D9" s="196">
        <v>2</v>
      </c>
      <c r="E9" s="196" t="s">
        <v>295</v>
      </c>
      <c r="F9" s="196">
        <v>4</v>
      </c>
      <c r="G9" s="196">
        <v>5</v>
      </c>
      <c r="H9" s="196" t="s">
        <v>296</v>
      </c>
    </row>
    <row r="10" spans="1:8" s="200" customFormat="1" ht="15" customHeight="1">
      <c r="A10" s="197">
        <v>1000</v>
      </c>
      <c r="B10" s="198" t="s">
        <v>160</v>
      </c>
      <c r="C10" s="199"/>
      <c r="D10" s="199"/>
      <c r="E10" s="199"/>
      <c r="F10" s="199"/>
      <c r="G10" s="199"/>
      <c r="H10" s="199"/>
    </row>
    <row r="11" spans="1:8" s="200" customFormat="1" ht="15" customHeight="1">
      <c r="A11" s="201">
        <v>1100</v>
      </c>
      <c r="B11" s="202" t="s">
        <v>297</v>
      </c>
      <c r="C11" s="199"/>
      <c r="D11" s="199"/>
      <c r="E11" s="199"/>
      <c r="F11" s="199"/>
      <c r="G11" s="199"/>
      <c r="H11" s="199"/>
    </row>
    <row r="12" spans="1:8" s="200" customFormat="1" ht="15" customHeight="1">
      <c r="A12" s="201">
        <v>1200</v>
      </c>
      <c r="B12" s="202" t="s">
        <v>298</v>
      </c>
      <c r="C12" s="199"/>
      <c r="D12" s="199"/>
      <c r="E12" s="199"/>
      <c r="F12" s="199"/>
      <c r="G12" s="199"/>
      <c r="H12" s="199"/>
    </row>
    <row r="13" spans="1:8" s="200" customFormat="1" ht="15" customHeight="1">
      <c r="A13" s="201">
        <v>1300</v>
      </c>
      <c r="B13" s="202" t="s">
        <v>299</v>
      </c>
      <c r="C13" s="199"/>
      <c r="D13" s="199"/>
      <c r="E13" s="199"/>
      <c r="F13" s="199"/>
      <c r="G13" s="199"/>
      <c r="H13" s="199"/>
    </row>
    <row r="14" spans="1:8" s="200" customFormat="1" ht="15" customHeight="1">
      <c r="A14" s="201">
        <v>1400</v>
      </c>
      <c r="B14" s="202" t="s">
        <v>300</v>
      </c>
      <c r="C14" s="199"/>
      <c r="D14" s="199"/>
      <c r="E14" s="199"/>
      <c r="F14" s="199"/>
      <c r="G14" s="199"/>
      <c r="H14" s="199"/>
    </row>
    <row r="15" spans="1:8" s="200" customFormat="1" ht="15" customHeight="1">
      <c r="A15" s="201">
        <v>1500</v>
      </c>
      <c r="B15" s="202" t="s">
        <v>301</v>
      </c>
      <c r="C15" s="199"/>
      <c r="D15" s="199"/>
      <c r="E15" s="199"/>
      <c r="F15" s="199"/>
      <c r="G15" s="199"/>
      <c r="H15" s="199"/>
    </row>
    <row r="16" spans="1:8" s="200" customFormat="1" ht="15" customHeight="1">
      <c r="A16" s="201">
        <v>1600</v>
      </c>
      <c r="B16" s="202" t="s">
        <v>302</v>
      </c>
      <c r="C16" s="199"/>
      <c r="D16" s="199"/>
      <c r="E16" s="199"/>
      <c r="F16" s="199"/>
      <c r="G16" s="199"/>
      <c r="H16" s="199"/>
    </row>
    <row r="17" spans="1:8" s="200" customFormat="1" ht="15" customHeight="1">
      <c r="A17" s="201">
        <v>1700</v>
      </c>
      <c r="B17" s="202" t="s">
        <v>303</v>
      </c>
      <c r="C17" s="199"/>
      <c r="D17" s="199"/>
      <c r="E17" s="199"/>
      <c r="F17" s="199"/>
      <c r="G17" s="199"/>
      <c r="H17" s="199"/>
    </row>
    <row r="18" spans="1:8" s="200" customFormat="1" ht="15" customHeight="1">
      <c r="A18" s="203">
        <v>2000</v>
      </c>
      <c r="B18" s="204" t="s">
        <v>162</v>
      </c>
      <c r="C18" s="205"/>
      <c r="D18" s="205"/>
      <c r="E18" s="199"/>
      <c r="F18" s="205"/>
      <c r="G18" s="205"/>
      <c r="H18" s="205"/>
    </row>
    <row r="19" spans="1:8" s="200" customFormat="1" ht="15" customHeight="1">
      <c r="A19" s="201">
        <v>2100</v>
      </c>
      <c r="B19" s="202" t="s">
        <v>304</v>
      </c>
      <c r="C19" s="205"/>
      <c r="D19" s="205"/>
      <c r="E19" s="199"/>
      <c r="F19" s="205"/>
      <c r="G19" s="205"/>
      <c r="H19" s="205"/>
    </row>
    <row r="20" spans="1:8" s="200" customFormat="1" ht="15" customHeight="1">
      <c r="A20" s="201">
        <v>2200</v>
      </c>
      <c r="B20" s="202" t="s">
        <v>305</v>
      </c>
      <c r="C20" s="205"/>
      <c r="D20" s="205"/>
      <c r="E20" s="199"/>
      <c r="F20" s="205"/>
      <c r="G20" s="205"/>
      <c r="H20" s="205"/>
    </row>
    <row r="21" spans="1:8" s="200" customFormat="1" ht="15" customHeight="1">
      <c r="A21" s="201">
        <v>2300</v>
      </c>
      <c r="B21" s="202" t="s">
        <v>306</v>
      </c>
      <c r="C21" s="205"/>
      <c r="D21" s="205"/>
      <c r="E21" s="199"/>
      <c r="F21" s="205"/>
      <c r="G21" s="205"/>
      <c r="H21" s="205"/>
    </row>
    <row r="22" spans="1:8" s="200" customFormat="1" ht="15" customHeight="1">
      <c r="A22" s="201">
        <v>2400</v>
      </c>
      <c r="B22" s="202" t="s">
        <v>307</v>
      </c>
      <c r="C22" s="205"/>
      <c r="D22" s="205"/>
      <c r="E22" s="199"/>
      <c r="F22" s="205"/>
      <c r="G22" s="205"/>
      <c r="H22" s="205"/>
    </row>
    <row r="23" spans="1:8" s="200" customFormat="1" ht="15" customHeight="1">
      <c r="A23" s="201">
        <v>2500</v>
      </c>
      <c r="B23" s="202" t="s">
        <v>308</v>
      </c>
      <c r="C23" s="205"/>
      <c r="D23" s="205"/>
      <c r="E23" s="199"/>
      <c r="F23" s="205"/>
      <c r="G23" s="205"/>
      <c r="H23" s="205"/>
    </row>
    <row r="24" spans="1:8" s="200" customFormat="1" ht="15" customHeight="1">
      <c r="A24" s="201">
        <v>2600</v>
      </c>
      <c r="B24" s="202" t="s">
        <v>309</v>
      </c>
      <c r="C24" s="205"/>
      <c r="D24" s="205"/>
      <c r="E24" s="199"/>
      <c r="F24" s="205"/>
      <c r="G24" s="205"/>
      <c r="H24" s="205"/>
    </row>
    <row r="25" spans="1:8" s="200" customFormat="1" ht="15" customHeight="1">
      <c r="A25" s="201">
        <v>2700</v>
      </c>
      <c r="B25" s="202" t="s">
        <v>310</v>
      </c>
      <c r="C25" s="205"/>
      <c r="D25" s="205"/>
      <c r="E25" s="199"/>
      <c r="F25" s="205"/>
      <c r="G25" s="205"/>
      <c r="H25" s="205"/>
    </row>
    <row r="26" spans="1:8" s="200" customFormat="1" ht="15" customHeight="1">
      <c r="A26" s="201">
        <v>2800</v>
      </c>
      <c r="B26" s="202" t="s">
        <v>311</v>
      </c>
      <c r="C26" s="205"/>
      <c r="D26" s="205"/>
      <c r="E26" s="199"/>
      <c r="F26" s="205"/>
      <c r="G26" s="205"/>
      <c r="H26" s="205"/>
    </row>
    <row r="27" spans="1:8" s="200" customFormat="1" ht="15" customHeight="1">
      <c r="A27" s="201">
        <v>2900</v>
      </c>
      <c r="B27" s="202" t="s">
        <v>312</v>
      </c>
      <c r="C27" s="205"/>
      <c r="D27" s="205"/>
      <c r="E27" s="199"/>
      <c r="F27" s="205"/>
      <c r="G27" s="205"/>
      <c r="H27" s="205"/>
    </row>
    <row r="28" spans="1:8" s="200" customFormat="1" ht="15" customHeight="1">
      <c r="A28" s="203">
        <v>3000</v>
      </c>
      <c r="B28" s="204" t="s">
        <v>164</v>
      </c>
      <c r="C28" s="205"/>
      <c r="D28" s="205"/>
      <c r="E28" s="199"/>
      <c r="F28" s="205"/>
      <c r="G28" s="205"/>
      <c r="H28" s="205"/>
    </row>
    <row r="29" spans="1:8" s="200" customFormat="1" ht="15" customHeight="1">
      <c r="A29" s="201">
        <v>3100</v>
      </c>
      <c r="B29" s="202" t="s">
        <v>313</v>
      </c>
      <c r="C29" s="205"/>
      <c r="D29" s="205"/>
      <c r="E29" s="199"/>
      <c r="F29" s="205"/>
      <c r="G29" s="205"/>
      <c r="H29" s="205"/>
    </row>
    <row r="30" spans="1:8" s="200" customFormat="1" ht="15" customHeight="1">
      <c r="A30" s="201">
        <v>3200</v>
      </c>
      <c r="B30" s="202" t="s">
        <v>314</v>
      </c>
      <c r="C30" s="205"/>
      <c r="D30" s="205"/>
      <c r="E30" s="199"/>
      <c r="F30" s="205"/>
      <c r="G30" s="205"/>
      <c r="H30" s="205"/>
    </row>
    <row r="31" spans="1:8" s="200" customFormat="1" ht="15" customHeight="1">
      <c r="A31" s="201">
        <v>3300</v>
      </c>
      <c r="B31" s="202" t="s">
        <v>315</v>
      </c>
      <c r="C31" s="205"/>
      <c r="D31" s="205"/>
      <c r="E31" s="199"/>
      <c r="F31" s="205"/>
      <c r="G31" s="205"/>
      <c r="H31" s="205"/>
    </row>
    <row r="32" spans="1:8" s="200" customFormat="1" ht="15" customHeight="1">
      <c r="A32" s="201">
        <v>3400</v>
      </c>
      <c r="B32" s="202" t="s">
        <v>316</v>
      </c>
      <c r="C32" s="205"/>
      <c r="D32" s="205"/>
      <c r="E32" s="199"/>
      <c r="F32" s="205"/>
      <c r="G32" s="205"/>
      <c r="H32" s="205"/>
    </row>
    <row r="33" spans="1:8" s="200" customFormat="1" ht="15" customHeight="1">
      <c r="A33" s="201">
        <v>3500</v>
      </c>
      <c r="B33" s="202" t="s">
        <v>317</v>
      </c>
      <c r="C33" s="205"/>
      <c r="D33" s="205"/>
      <c r="E33" s="199"/>
      <c r="F33" s="205"/>
      <c r="G33" s="205"/>
      <c r="H33" s="205"/>
    </row>
    <row r="34" spans="1:8" s="200" customFormat="1" ht="15" customHeight="1">
      <c r="A34" s="201">
        <v>3600</v>
      </c>
      <c r="B34" s="202" t="s">
        <v>318</v>
      </c>
      <c r="C34" s="205"/>
      <c r="D34" s="205"/>
      <c r="E34" s="199"/>
      <c r="F34" s="205"/>
      <c r="G34" s="205"/>
      <c r="H34" s="205"/>
    </row>
    <row r="35" spans="1:8" s="200" customFormat="1" ht="15" customHeight="1">
      <c r="A35" s="201">
        <v>3700</v>
      </c>
      <c r="B35" s="202" t="s">
        <v>319</v>
      </c>
      <c r="C35" s="205"/>
      <c r="D35" s="205"/>
      <c r="E35" s="199"/>
      <c r="F35" s="205"/>
      <c r="G35" s="205"/>
      <c r="H35" s="205"/>
    </row>
    <row r="36" spans="1:8" s="200" customFormat="1" ht="15" customHeight="1">
      <c r="A36" s="201">
        <v>3800</v>
      </c>
      <c r="B36" s="202" t="s">
        <v>320</v>
      </c>
      <c r="C36" s="205"/>
      <c r="D36" s="205"/>
      <c r="E36" s="199"/>
      <c r="F36" s="205"/>
      <c r="G36" s="205"/>
      <c r="H36" s="205"/>
    </row>
    <row r="37" spans="1:8" s="200" customFormat="1" ht="15" customHeight="1">
      <c r="A37" s="201">
        <v>3900</v>
      </c>
      <c r="B37" s="202" t="s">
        <v>321</v>
      </c>
      <c r="C37" s="205"/>
      <c r="D37" s="205"/>
      <c r="E37" s="199"/>
      <c r="F37" s="205"/>
      <c r="G37" s="205"/>
      <c r="H37" s="205"/>
    </row>
    <row r="38" spans="1:8" s="200" customFormat="1" ht="15" customHeight="1">
      <c r="A38" s="203">
        <v>4000</v>
      </c>
      <c r="B38" s="204" t="s">
        <v>165</v>
      </c>
      <c r="C38" s="205"/>
      <c r="D38" s="205"/>
      <c r="E38" s="199"/>
      <c r="F38" s="205"/>
      <c r="G38" s="205"/>
      <c r="H38" s="205"/>
    </row>
    <row r="39" spans="1:8" s="200" customFormat="1" ht="15" customHeight="1">
      <c r="A39" s="201">
        <v>4100</v>
      </c>
      <c r="B39" s="202" t="s">
        <v>167</v>
      </c>
      <c r="C39" s="205"/>
      <c r="D39" s="205"/>
      <c r="E39" s="199"/>
      <c r="F39" s="205"/>
      <c r="G39" s="205"/>
      <c r="H39" s="205"/>
    </row>
    <row r="40" spans="1:8" s="200" customFormat="1" ht="15" customHeight="1">
      <c r="A40" s="201">
        <v>4200</v>
      </c>
      <c r="B40" s="202" t="s">
        <v>169</v>
      </c>
      <c r="C40" s="205"/>
      <c r="D40" s="205"/>
      <c r="E40" s="199"/>
      <c r="F40" s="205"/>
      <c r="G40" s="205"/>
      <c r="H40" s="205"/>
    </row>
    <row r="41" spans="1:8" s="200" customFormat="1" ht="15" customHeight="1">
      <c r="A41" s="201">
        <v>4300</v>
      </c>
      <c r="B41" s="202" t="s">
        <v>171</v>
      </c>
      <c r="C41" s="205"/>
      <c r="D41" s="205"/>
      <c r="E41" s="199"/>
      <c r="F41" s="205"/>
      <c r="G41" s="205"/>
      <c r="H41" s="205"/>
    </row>
    <row r="42" spans="1:8" s="200" customFormat="1" ht="15" customHeight="1">
      <c r="A42" s="201">
        <v>4400</v>
      </c>
      <c r="B42" s="202" t="s">
        <v>322</v>
      </c>
      <c r="C42" s="205"/>
      <c r="D42" s="205"/>
      <c r="E42" s="199"/>
      <c r="F42" s="205"/>
      <c r="G42" s="205"/>
      <c r="H42" s="205"/>
    </row>
    <row r="43" spans="1:8" s="200" customFormat="1" ht="15" customHeight="1">
      <c r="A43" s="201">
        <v>4500</v>
      </c>
      <c r="B43" s="202" t="s">
        <v>175</v>
      </c>
      <c r="C43" s="205"/>
      <c r="D43" s="205"/>
      <c r="E43" s="199"/>
      <c r="F43" s="205"/>
      <c r="G43" s="205"/>
      <c r="H43" s="205"/>
    </row>
    <row r="44" spans="1:8" s="200" customFormat="1" ht="15" customHeight="1">
      <c r="A44" s="201">
        <v>4600</v>
      </c>
      <c r="B44" s="202" t="s">
        <v>323</v>
      </c>
      <c r="C44" s="205"/>
      <c r="D44" s="205"/>
      <c r="E44" s="199"/>
      <c r="F44" s="205"/>
      <c r="G44" s="205"/>
      <c r="H44" s="205"/>
    </row>
    <row r="45" spans="1:8" s="200" customFormat="1" ht="15" customHeight="1">
      <c r="A45" s="201">
        <v>4700</v>
      </c>
      <c r="B45" s="202" t="s">
        <v>179</v>
      </c>
      <c r="C45" s="205"/>
      <c r="D45" s="205"/>
      <c r="E45" s="199"/>
      <c r="F45" s="205"/>
      <c r="G45" s="205"/>
      <c r="H45" s="205"/>
    </row>
    <row r="46" spans="1:8" s="200" customFormat="1" ht="15" customHeight="1">
      <c r="A46" s="201">
        <v>4800</v>
      </c>
      <c r="B46" s="202" t="s">
        <v>181</v>
      </c>
      <c r="C46" s="205"/>
      <c r="D46" s="205"/>
      <c r="E46" s="199"/>
      <c r="F46" s="205"/>
      <c r="G46" s="205"/>
      <c r="H46" s="205"/>
    </row>
    <row r="47" spans="1:8" s="200" customFormat="1" ht="15" customHeight="1">
      <c r="A47" s="201">
        <v>4900</v>
      </c>
      <c r="B47" s="202" t="s">
        <v>324</v>
      </c>
      <c r="C47" s="205"/>
      <c r="D47" s="205"/>
      <c r="E47" s="199"/>
      <c r="F47" s="205"/>
      <c r="G47" s="205"/>
      <c r="H47" s="205"/>
    </row>
    <row r="48" spans="1:8" s="200" customFormat="1" ht="15" customHeight="1">
      <c r="A48" s="203">
        <v>5000</v>
      </c>
      <c r="B48" s="204" t="s">
        <v>325</v>
      </c>
      <c r="C48" s="205"/>
      <c r="D48" s="205"/>
      <c r="E48" s="199"/>
      <c r="F48" s="205"/>
      <c r="G48" s="205"/>
      <c r="H48" s="205"/>
    </row>
    <row r="49" spans="1:8" s="200" customFormat="1" ht="15" customHeight="1">
      <c r="A49" s="201">
        <v>5100</v>
      </c>
      <c r="B49" s="202" t="s">
        <v>326</v>
      </c>
      <c r="C49" s="205"/>
      <c r="D49" s="205"/>
      <c r="E49" s="199"/>
      <c r="F49" s="205"/>
      <c r="G49" s="205"/>
      <c r="H49" s="205"/>
    </row>
    <row r="50" spans="1:8" s="200" customFormat="1" ht="15" customHeight="1">
      <c r="A50" s="201">
        <v>5200</v>
      </c>
      <c r="B50" s="202" t="s">
        <v>327</v>
      </c>
      <c r="C50" s="205"/>
      <c r="D50" s="205"/>
      <c r="E50" s="199"/>
      <c r="F50" s="205"/>
      <c r="G50" s="205"/>
      <c r="H50" s="205"/>
    </row>
    <row r="51" spans="1:8" s="200" customFormat="1" ht="15" customHeight="1">
      <c r="A51" s="201">
        <v>5300</v>
      </c>
      <c r="B51" s="202" t="s">
        <v>328</v>
      </c>
      <c r="C51" s="205"/>
      <c r="D51" s="205"/>
      <c r="E51" s="199"/>
      <c r="F51" s="205"/>
      <c r="G51" s="205"/>
      <c r="H51" s="205"/>
    </row>
    <row r="52" spans="1:8" s="200" customFormat="1" ht="15" customHeight="1">
      <c r="A52" s="201">
        <v>5400</v>
      </c>
      <c r="B52" s="202" t="s">
        <v>329</v>
      </c>
      <c r="C52" s="205"/>
      <c r="D52" s="205"/>
      <c r="E52" s="199"/>
      <c r="F52" s="205"/>
      <c r="G52" s="205"/>
      <c r="H52" s="205"/>
    </row>
    <row r="53" spans="1:8" s="200" customFormat="1" ht="15" customHeight="1">
      <c r="A53" s="201">
        <v>5500</v>
      </c>
      <c r="B53" s="202" t="s">
        <v>330</v>
      </c>
      <c r="C53" s="205"/>
      <c r="D53" s="205"/>
      <c r="E53" s="199"/>
      <c r="F53" s="205"/>
      <c r="G53" s="205"/>
      <c r="H53" s="205"/>
    </row>
    <row r="54" spans="1:8" s="200" customFormat="1" ht="15" customHeight="1">
      <c r="A54" s="201">
        <v>5600</v>
      </c>
      <c r="B54" s="202" t="s">
        <v>331</v>
      </c>
      <c r="C54" s="205"/>
      <c r="D54" s="205"/>
      <c r="E54" s="199"/>
      <c r="F54" s="205"/>
      <c r="G54" s="205"/>
      <c r="H54" s="205"/>
    </row>
    <row r="55" spans="1:8" s="200" customFormat="1" ht="15" customHeight="1">
      <c r="A55" s="201">
        <v>5700</v>
      </c>
      <c r="B55" s="202" t="s">
        <v>332</v>
      </c>
      <c r="C55" s="205"/>
      <c r="D55" s="205"/>
      <c r="E55" s="199"/>
      <c r="F55" s="205"/>
      <c r="G55" s="205"/>
      <c r="H55" s="205"/>
    </row>
    <row r="56" spans="1:8" s="200" customFormat="1" ht="15" customHeight="1">
      <c r="A56" s="201">
        <v>5800</v>
      </c>
      <c r="B56" s="202" t="s">
        <v>333</v>
      </c>
      <c r="C56" s="205"/>
      <c r="D56" s="205"/>
      <c r="E56" s="199"/>
      <c r="F56" s="205"/>
      <c r="G56" s="205"/>
      <c r="H56" s="205"/>
    </row>
    <row r="57" spans="1:8" s="200" customFormat="1" ht="15" customHeight="1">
      <c r="A57" s="201">
        <v>5900</v>
      </c>
      <c r="B57" s="202" t="s">
        <v>57</v>
      </c>
      <c r="C57" s="205"/>
      <c r="D57" s="205"/>
      <c r="E57" s="199"/>
      <c r="F57" s="205"/>
      <c r="G57" s="205"/>
      <c r="H57" s="205"/>
    </row>
    <row r="58" spans="1:8" s="200" customFormat="1" ht="15" customHeight="1">
      <c r="A58" s="203">
        <v>6000</v>
      </c>
      <c r="B58" s="204" t="s">
        <v>209</v>
      </c>
      <c r="C58" s="205"/>
      <c r="D58" s="205"/>
      <c r="E58" s="199"/>
      <c r="F58" s="205"/>
      <c r="G58" s="205"/>
      <c r="H58" s="205"/>
    </row>
    <row r="59" spans="1:8" s="200" customFormat="1" ht="15" customHeight="1">
      <c r="A59" s="201">
        <v>6100</v>
      </c>
      <c r="B59" s="202" t="s">
        <v>334</v>
      </c>
      <c r="C59" s="205"/>
      <c r="D59" s="205"/>
      <c r="E59" s="199"/>
      <c r="F59" s="205"/>
      <c r="G59" s="205"/>
      <c r="H59" s="205"/>
    </row>
    <row r="60" spans="1:8" s="200" customFormat="1" ht="15" customHeight="1">
      <c r="A60" s="201">
        <v>6200</v>
      </c>
      <c r="B60" s="202" t="s">
        <v>335</v>
      </c>
      <c r="C60" s="205"/>
      <c r="D60" s="205"/>
      <c r="E60" s="199"/>
      <c r="F60" s="205"/>
      <c r="G60" s="205"/>
      <c r="H60" s="205"/>
    </row>
    <row r="61" spans="1:8" s="200" customFormat="1" ht="15" customHeight="1">
      <c r="A61" s="201">
        <v>6300</v>
      </c>
      <c r="B61" s="202" t="s">
        <v>336</v>
      </c>
      <c r="C61" s="205"/>
      <c r="D61" s="205"/>
      <c r="E61" s="199"/>
      <c r="F61" s="205"/>
      <c r="G61" s="205"/>
      <c r="H61" s="205"/>
    </row>
    <row r="62" spans="1:8" s="200" customFormat="1" ht="15" customHeight="1">
      <c r="A62" s="203">
        <v>7000</v>
      </c>
      <c r="B62" s="204" t="s">
        <v>337</v>
      </c>
      <c r="C62" s="205"/>
      <c r="D62" s="205"/>
      <c r="E62" s="199"/>
      <c r="F62" s="205"/>
      <c r="G62" s="205"/>
      <c r="H62" s="205"/>
    </row>
    <row r="63" spans="1:8" s="200" customFormat="1" ht="15" customHeight="1">
      <c r="A63" s="201">
        <v>7100</v>
      </c>
      <c r="B63" s="202" t="s">
        <v>338</v>
      </c>
      <c r="C63" s="205"/>
      <c r="D63" s="205"/>
      <c r="E63" s="199"/>
      <c r="F63" s="205"/>
      <c r="G63" s="205"/>
      <c r="H63" s="205"/>
    </row>
    <row r="64" spans="1:8" s="200" customFormat="1" ht="15" customHeight="1">
      <c r="A64" s="201">
        <v>7200</v>
      </c>
      <c r="B64" s="202" t="s">
        <v>339</v>
      </c>
      <c r="C64" s="205"/>
      <c r="D64" s="205"/>
      <c r="E64" s="199"/>
      <c r="F64" s="205"/>
      <c r="G64" s="205"/>
      <c r="H64" s="205"/>
    </row>
    <row r="65" spans="1:8" s="200" customFormat="1" ht="15" customHeight="1">
      <c r="A65" s="201">
        <v>7300</v>
      </c>
      <c r="B65" s="202" t="s">
        <v>340</v>
      </c>
      <c r="C65" s="205"/>
      <c r="D65" s="205"/>
      <c r="E65" s="199"/>
      <c r="F65" s="205"/>
      <c r="G65" s="205"/>
      <c r="H65" s="205"/>
    </row>
    <row r="66" spans="1:8" s="200" customFormat="1" ht="15" customHeight="1">
      <c r="A66" s="201">
        <v>7400</v>
      </c>
      <c r="B66" s="202" t="s">
        <v>341</v>
      </c>
      <c r="C66" s="205"/>
      <c r="D66" s="205"/>
      <c r="E66" s="199"/>
      <c r="F66" s="205"/>
      <c r="G66" s="205"/>
      <c r="H66" s="205"/>
    </row>
    <row r="67" spans="1:8" s="200" customFormat="1" ht="15" customHeight="1">
      <c r="A67" s="201">
        <v>7500</v>
      </c>
      <c r="B67" s="202" t="s">
        <v>342</v>
      </c>
      <c r="C67" s="205"/>
      <c r="D67" s="205"/>
      <c r="E67" s="199"/>
      <c r="F67" s="205"/>
      <c r="G67" s="205"/>
      <c r="H67" s="205"/>
    </row>
    <row r="68" spans="1:8" s="200" customFormat="1" ht="15" customHeight="1">
      <c r="A68" s="201">
        <v>7600</v>
      </c>
      <c r="B68" s="202" t="s">
        <v>343</v>
      </c>
      <c r="C68" s="205"/>
      <c r="D68" s="205"/>
      <c r="E68" s="199"/>
      <c r="F68" s="205"/>
      <c r="G68" s="205"/>
      <c r="H68" s="205"/>
    </row>
    <row r="69" spans="1:8" s="200" customFormat="1" ht="15" customHeight="1">
      <c r="A69" s="201">
        <v>7900</v>
      </c>
      <c r="B69" s="202" t="s">
        <v>344</v>
      </c>
      <c r="C69" s="205"/>
      <c r="D69" s="205"/>
      <c r="E69" s="199"/>
      <c r="F69" s="205"/>
      <c r="G69" s="205"/>
      <c r="H69" s="205"/>
    </row>
    <row r="70" spans="1:8" s="200" customFormat="1" ht="15" customHeight="1">
      <c r="A70" s="203">
        <v>8000</v>
      </c>
      <c r="B70" s="204" t="s">
        <v>143</v>
      </c>
      <c r="C70" s="205"/>
      <c r="D70" s="205"/>
      <c r="E70" s="199"/>
      <c r="F70" s="205"/>
      <c r="G70" s="205"/>
      <c r="H70" s="205"/>
    </row>
    <row r="71" spans="1:8" s="200" customFormat="1" ht="15" customHeight="1">
      <c r="A71" s="201">
        <v>8100</v>
      </c>
      <c r="B71" s="202" t="s">
        <v>230</v>
      </c>
      <c r="C71" s="205"/>
      <c r="D71" s="205"/>
      <c r="E71" s="199"/>
      <c r="F71" s="205"/>
      <c r="G71" s="205"/>
      <c r="H71" s="205"/>
    </row>
    <row r="72" spans="1:8" s="200" customFormat="1" ht="15" customHeight="1">
      <c r="A72" s="201">
        <v>8300</v>
      </c>
      <c r="B72" s="202" t="s">
        <v>76</v>
      </c>
      <c r="C72" s="205"/>
      <c r="D72" s="205"/>
      <c r="E72" s="199"/>
      <c r="F72" s="205"/>
      <c r="G72" s="205"/>
      <c r="H72" s="205"/>
    </row>
    <row r="73" spans="1:8" s="200" customFormat="1" ht="15" customHeight="1">
      <c r="A73" s="201">
        <v>8500</v>
      </c>
      <c r="B73" s="202" t="s">
        <v>188</v>
      </c>
      <c r="C73" s="205"/>
      <c r="D73" s="205"/>
      <c r="E73" s="199"/>
      <c r="F73" s="205"/>
      <c r="G73" s="205"/>
      <c r="H73" s="205"/>
    </row>
    <row r="74" spans="1:8" s="200" customFormat="1" ht="15" customHeight="1">
      <c r="A74" s="203">
        <v>9000</v>
      </c>
      <c r="B74" s="204" t="s">
        <v>345</v>
      </c>
      <c r="C74" s="205"/>
      <c r="D74" s="205"/>
      <c r="E74" s="199"/>
      <c r="F74" s="205"/>
      <c r="G74" s="205"/>
      <c r="H74" s="205"/>
    </row>
    <row r="75" spans="1:8" s="200" customFormat="1" ht="15" customHeight="1">
      <c r="A75" s="201">
        <v>9100</v>
      </c>
      <c r="B75" s="202" t="s">
        <v>346</v>
      </c>
      <c r="C75" s="205"/>
      <c r="D75" s="205"/>
      <c r="E75" s="199"/>
      <c r="F75" s="205"/>
      <c r="G75" s="205"/>
      <c r="H75" s="205"/>
    </row>
    <row r="76" spans="1:8" s="200" customFormat="1" ht="15" customHeight="1">
      <c r="A76" s="201">
        <v>9200</v>
      </c>
      <c r="B76" s="202" t="s">
        <v>191</v>
      </c>
      <c r="C76" s="205"/>
      <c r="D76" s="205"/>
      <c r="E76" s="199"/>
      <c r="F76" s="205"/>
      <c r="G76" s="205"/>
      <c r="H76" s="205"/>
    </row>
    <row r="77" spans="1:8" s="200" customFormat="1" ht="15" customHeight="1">
      <c r="A77" s="201">
        <v>9300</v>
      </c>
      <c r="B77" s="202" t="s">
        <v>193</v>
      </c>
      <c r="C77" s="205"/>
      <c r="D77" s="205"/>
      <c r="E77" s="199"/>
      <c r="F77" s="205"/>
      <c r="G77" s="205"/>
      <c r="H77" s="205"/>
    </row>
    <row r="78" spans="1:8" s="200" customFormat="1" ht="15" customHeight="1">
      <c r="A78" s="201">
        <v>9400</v>
      </c>
      <c r="B78" s="202" t="s">
        <v>195</v>
      </c>
      <c r="C78" s="205"/>
      <c r="D78" s="205"/>
      <c r="E78" s="199"/>
      <c r="F78" s="205"/>
      <c r="G78" s="205"/>
      <c r="H78" s="205"/>
    </row>
    <row r="79" spans="1:8" s="200" customFormat="1" ht="15" customHeight="1">
      <c r="A79" s="201">
        <v>9500</v>
      </c>
      <c r="B79" s="202" t="s">
        <v>197</v>
      </c>
      <c r="C79" s="205"/>
      <c r="D79" s="205"/>
      <c r="E79" s="199"/>
      <c r="F79" s="205"/>
      <c r="G79" s="205"/>
      <c r="H79" s="205"/>
    </row>
    <row r="80" spans="1:8" s="200" customFormat="1" ht="15" customHeight="1">
      <c r="A80" s="201">
        <v>9600</v>
      </c>
      <c r="B80" s="202" t="s">
        <v>199</v>
      </c>
      <c r="C80" s="205"/>
      <c r="D80" s="205"/>
      <c r="E80" s="199"/>
      <c r="F80" s="205"/>
      <c r="G80" s="205"/>
      <c r="H80" s="205"/>
    </row>
    <row r="81" spans="1:8" s="200" customFormat="1" ht="15" customHeight="1">
      <c r="A81" s="201">
        <v>9900</v>
      </c>
      <c r="B81" s="202" t="s">
        <v>347</v>
      </c>
      <c r="C81" s="205"/>
      <c r="D81" s="205"/>
      <c r="E81" s="199"/>
      <c r="F81" s="205"/>
      <c r="G81" s="205"/>
      <c r="H81" s="205"/>
    </row>
    <row r="82" spans="1:8" s="200" customFormat="1" ht="15" customHeight="1">
      <c r="A82" s="915" t="s">
        <v>1354</v>
      </c>
      <c r="B82" s="915"/>
      <c r="C82" s="205"/>
      <c r="D82" s="205"/>
      <c r="E82" s="205"/>
      <c r="F82" s="205"/>
      <c r="G82" s="205"/>
      <c r="H82" s="205"/>
    </row>
    <row r="85" spans="1:8" ht="12.75" customHeight="1">
      <c r="A85" s="916"/>
      <c r="B85" s="916"/>
      <c r="C85" s="916"/>
      <c r="D85" s="916"/>
      <c r="E85" s="916"/>
      <c r="F85" s="916"/>
      <c r="G85" s="916"/>
      <c r="H85" s="916"/>
    </row>
    <row r="91" spans="1:8" ht="14.25" customHeight="1"/>
    <row r="106" spans="3:8" s="190" customFormat="1" ht="12.75" customHeight="1">
      <c r="C106" s="191"/>
      <c r="D106" s="191"/>
      <c r="E106" s="191"/>
      <c r="F106" s="191"/>
      <c r="G106" s="191"/>
      <c r="H106" s="191"/>
    </row>
    <row r="107" spans="3:8" s="190" customFormat="1" ht="12.75" customHeight="1">
      <c r="C107" s="191"/>
      <c r="D107" s="191"/>
      <c r="E107" s="191"/>
      <c r="F107" s="191"/>
      <c r="G107" s="191"/>
      <c r="H107" s="191"/>
    </row>
    <row r="108" spans="3:8" s="190" customFormat="1" ht="12.75" customHeight="1">
      <c r="C108" s="191"/>
      <c r="D108" s="191"/>
      <c r="E108" s="191"/>
      <c r="F108" s="191"/>
      <c r="G108" s="191"/>
      <c r="H108" s="191"/>
    </row>
  </sheetData>
  <mergeCells count="9">
    <mergeCell ref="A82:B82"/>
    <mergeCell ref="A85:H8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87</vt:i4>
      </vt:variant>
    </vt:vector>
  </HeadingPairs>
  <TitlesOfParts>
    <vt:vector size="154" baseType="lpstr">
      <vt:lpstr>INDICE</vt:lpstr>
      <vt:lpstr>1</vt:lpstr>
      <vt:lpstr>2</vt:lpstr>
      <vt:lpstr>3</vt:lpstr>
      <vt:lpstr>4</vt:lpstr>
      <vt:lpstr>5</vt:lpstr>
      <vt:lpstr>6</vt:lpstr>
      <vt:lpstr>8</vt:lpstr>
      <vt:lpstr>9.1</vt:lpstr>
      <vt:lpstr>9.2</vt:lpstr>
      <vt:lpstr>9.3</vt:lpstr>
      <vt:lpstr>9.4</vt:lpstr>
      <vt:lpstr>A1</vt:lpstr>
      <vt:lpstr>A2</vt:lpstr>
      <vt:lpstr>A3</vt:lpstr>
      <vt:lpstr>A4</vt:lpstr>
      <vt:lpstr>A5a</vt:lpstr>
      <vt:lpstr>A5b</vt:lpstr>
      <vt:lpstr>A6</vt:lpstr>
      <vt:lpstr>A7</vt:lpstr>
      <vt:lpstr>7.GA.1</vt:lpstr>
      <vt:lpstr>7.GA.2</vt:lpstr>
      <vt:lpstr>7.GA.3</vt:lpstr>
      <vt:lpstr>7.GA.4</vt:lpstr>
      <vt:lpstr>7.GA.5</vt:lpstr>
      <vt:lpstr>7.GA.6</vt:lpstr>
      <vt:lpstr>7.GA.7</vt:lpstr>
      <vt:lpstr>7.GA.8</vt:lpstr>
      <vt:lpstr>7.GA.9</vt:lpstr>
      <vt:lpstr>7.GA.10</vt:lpstr>
      <vt:lpstr>7.GA.11</vt:lpstr>
      <vt:lpstr>7.GA.12</vt:lpstr>
      <vt:lpstr>7.GA.13</vt:lpstr>
      <vt:lpstr>7.GA.14</vt:lpstr>
      <vt:lpstr>7.GA.15</vt:lpstr>
      <vt:lpstr>7.I.1</vt:lpstr>
      <vt:lpstr>7.I.2 </vt:lpstr>
      <vt:lpstr>7.II.1</vt:lpstr>
      <vt:lpstr>7.II.2</vt:lpstr>
      <vt:lpstr>7.II.3</vt:lpstr>
      <vt:lpstr>7.II.4</vt:lpstr>
      <vt:lpstr>7.II.5</vt:lpstr>
      <vt:lpstr>7.II.6-7</vt:lpstr>
      <vt:lpstr>7.II.8</vt:lpstr>
      <vt:lpstr>7.II.9</vt:lpstr>
      <vt:lpstr>7.II.10</vt:lpstr>
      <vt:lpstr>7.II.11</vt:lpstr>
      <vt:lpstr>7.II.12</vt:lpstr>
      <vt:lpstr>7.II.13</vt:lpstr>
      <vt:lpstr>7.II.14</vt:lpstr>
      <vt:lpstr>7.II.15</vt:lpstr>
      <vt:lpstr>7.III.1-2</vt:lpstr>
      <vt:lpstr>7.IV.1</vt:lpstr>
      <vt:lpstr>7.IV.2</vt:lpstr>
      <vt:lpstr>7.IV.3</vt:lpstr>
      <vt:lpstr>7.V.1</vt:lpstr>
      <vt:lpstr>7.V.2</vt:lpstr>
      <vt:lpstr>LDF-1</vt:lpstr>
      <vt:lpstr>LDF-2</vt:lpstr>
      <vt:lpstr>LDF-3</vt:lpstr>
      <vt:lpstr>LDF-4</vt:lpstr>
      <vt:lpstr>LDF-5</vt:lpstr>
      <vt:lpstr>LDF-6 a)</vt:lpstr>
      <vt:lpstr>LDF 6 b)</vt:lpstr>
      <vt:lpstr>LDF 6 c)</vt:lpstr>
      <vt:lpstr>LDF 6 d)</vt:lpstr>
      <vt:lpstr>ANEXO 3</vt:lpstr>
      <vt:lpstr>'ANEXO 3'!_Hlk73936802</vt:lpstr>
      <vt:lpstr>'1'!Área_de_impresión</vt:lpstr>
      <vt:lpstr>'2'!Área_de_impresión</vt:lpstr>
      <vt:lpstr>'3'!Área_de_impresión</vt:lpstr>
      <vt:lpstr>'4'!Área_de_impresión</vt:lpstr>
      <vt:lpstr>'5'!Área_de_impresión</vt:lpstr>
      <vt:lpstr>'6'!Área_de_impresión</vt:lpstr>
      <vt:lpstr>'7.GA.1'!Área_de_impresión</vt:lpstr>
      <vt:lpstr>'7.GA.10'!Área_de_impresión</vt:lpstr>
      <vt:lpstr>'7.GA.11'!Área_de_impresión</vt:lpstr>
      <vt:lpstr>'7.GA.12'!Área_de_impresión</vt:lpstr>
      <vt:lpstr>'7.GA.13'!Área_de_impresión</vt:lpstr>
      <vt:lpstr>'7.GA.14'!Área_de_impresión</vt:lpstr>
      <vt:lpstr>'7.GA.15'!Área_de_impresión</vt:lpstr>
      <vt:lpstr>'7.GA.2'!Área_de_impresión</vt:lpstr>
      <vt:lpstr>'7.GA.3'!Área_de_impresión</vt:lpstr>
      <vt:lpstr>'7.GA.4'!Área_de_impresión</vt:lpstr>
      <vt:lpstr>'7.GA.5'!Área_de_impresión</vt:lpstr>
      <vt:lpstr>'7.GA.6'!Área_de_impresión</vt:lpstr>
      <vt:lpstr>'7.GA.7'!Área_de_impresión</vt:lpstr>
      <vt:lpstr>'7.GA.8'!Área_de_impresión</vt:lpstr>
      <vt:lpstr>'7.GA.9'!Área_de_impresión</vt:lpstr>
      <vt:lpstr>'7.I.1'!Área_de_impresión</vt:lpstr>
      <vt:lpstr>'7.I.2 '!Área_de_impresión</vt:lpstr>
      <vt:lpstr>'7.II.10'!Área_de_impresión</vt:lpstr>
      <vt:lpstr>'7.II.11'!Área_de_impresión</vt:lpstr>
      <vt:lpstr>'7.II.12'!Área_de_impresión</vt:lpstr>
      <vt:lpstr>'7.II.13'!Área_de_impresión</vt:lpstr>
      <vt:lpstr>'7.II.14'!Área_de_impresión</vt:lpstr>
      <vt:lpstr>'7.II.15'!Área_de_impresión</vt:lpstr>
      <vt:lpstr>'7.II.2'!Área_de_impresión</vt:lpstr>
      <vt:lpstr>'7.II.3'!Área_de_impresión</vt:lpstr>
      <vt:lpstr>'7.II.4'!Área_de_impresión</vt:lpstr>
      <vt:lpstr>'7.II.5'!Área_de_impresión</vt:lpstr>
      <vt:lpstr>'7.II.6-7'!Área_de_impresión</vt:lpstr>
      <vt:lpstr>'7.II.8'!Área_de_impresión</vt:lpstr>
      <vt:lpstr>'7.II.9'!Área_de_impresión</vt:lpstr>
      <vt:lpstr>'7.III.1-2'!Área_de_impresión</vt:lpstr>
      <vt:lpstr>'7.IV.1'!Área_de_impresión</vt:lpstr>
      <vt:lpstr>'7.IV.2'!Área_de_impresión</vt:lpstr>
      <vt:lpstr>'7.V.1'!Área_de_impresión</vt:lpstr>
      <vt:lpstr>'8'!Área_de_impresión</vt:lpstr>
      <vt:lpstr>'9.1'!Área_de_impresión</vt:lpstr>
      <vt:lpstr>'9.2'!Área_de_impresión</vt:lpstr>
      <vt:lpstr>'9.3'!Área_de_impresión</vt:lpstr>
      <vt:lpstr>'9.4'!Área_de_impresión</vt:lpstr>
      <vt:lpstr>'A1'!Área_de_impresión</vt:lpstr>
      <vt:lpstr>'A2'!Área_de_impresión</vt:lpstr>
      <vt:lpstr>'A3'!Área_de_impresión</vt:lpstr>
      <vt:lpstr>'A4'!Área_de_impresión</vt:lpstr>
      <vt:lpstr>A5a!Área_de_impresión</vt:lpstr>
      <vt:lpstr>A5b!Área_de_impresión</vt:lpstr>
      <vt:lpstr>'A7'!Área_de_impresión</vt:lpstr>
      <vt:lpstr>'ANEXO 3'!Área_de_impresión</vt:lpstr>
      <vt:lpstr>INDICE!Área_de_impresión</vt:lpstr>
      <vt:lpstr>'LDF 6 b)'!Área_de_impresión</vt:lpstr>
      <vt:lpstr>'LDF 6 c)'!Área_de_impresión</vt:lpstr>
      <vt:lpstr>'LDF 6 d)'!Área_de_impresión</vt:lpstr>
      <vt:lpstr>'LDF-1'!Área_de_impresión</vt:lpstr>
      <vt:lpstr>'LDF-2'!Área_de_impresión</vt:lpstr>
      <vt:lpstr>'LDF-3'!Área_de_impresión</vt:lpstr>
      <vt:lpstr>'LDF-4'!Área_de_impresión</vt:lpstr>
      <vt:lpstr>'LDF-5'!Área_de_impresión</vt:lpstr>
      <vt:lpstr>'LDF-6 a)'!Área_de_impresión</vt:lpstr>
      <vt:lpstr>'1'!Títulos_a_imprimir</vt:lpstr>
      <vt:lpstr>'2'!Títulos_a_imprimir</vt:lpstr>
      <vt:lpstr>'4'!Títulos_a_imprimir</vt:lpstr>
      <vt:lpstr>'5'!Títulos_a_imprimir</vt:lpstr>
      <vt:lpstr>'6'!Títulos_a_imprimir</vt:lpstr>
      <vt:lpstr>'7.GA.9'!Títulos_a_imprimir</vt:lpstr>
      <vt:lpstr>'8'!Títulos_a_imprimir</vt:lpstr>
      <vt:lpstr>'9.1'!Títulos_a_imprimir</vt:lpstr>
      <vt:lpstr>'9.2'!Títulos_a_imprimir</vt:lpstr>
      <vt:lpstr>'9.3'!Títulos_a_imprimir</vt:lpstr>
      <vt:lpstr>'9.4'!Títulos_a_imprimir</vt:lpstr>
      <vt:lpstr>'A1'!Títulos_a_imprimir</vt:lpstr>
      <vt:lpstr>'A2'!Títulos_a_imprimir</vt:lpstr>
      <vt:lpstr>A5a!Títulos_a_imprimir</vt:lpstr>
      <vt:lpstr>A5b!Títulos_a_imprimir</vt:lpstr>
      <vt:lpstr>'A7'!Títulos_a_imprimir</vt:lpstr>
      <vt:lpstr>'ANEXO 3'!Títulos_a_imprimir</vt:lpstr>
      <vt:lpstr>'LDF 6 c)'!Títulos_a_imprimir</vt:lpstr>
      <vt:lpstr>'LDF-1'!Títulos_a_imprimir</vt:lpstr>
      <vt:lpstr>'LDF-2'!Títulos_a_imprimir</vt:lpstr>
      <vt:lpstr>'LDF-4'!Títulos_a_imprimir</vt:lpstr>
      <vt:lpstr>'LDF-5'!Títulos_a_imprimir</vt:lpstr>
      <vt:lpstr>'LDF-6 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Rebeca Elizabeth Gonzalez Rodriguez</cp:lastModifiedBy>
  <cp:lastPrinted>2024-01-26T04:01:59Z</cp:lastPrinted>
  <dcterms:created xsi:type="dcterms:W3CDTF">2014-11-06T23:32:06Z</dcterms:created>
  <dcterms:modified xsi:type="dcterms:W3CDTF">2024-01-29T20:24:23Z</dcterms:modified>
</cp:coreProperties>
</file>