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beca.gonzalez\Desktop\REBECA ASE ACTIVIDADES\PAGINA ASE\ACUERDO GENERAL 2022 AYUNTAMIENTOS\"/>
    </mc:Choice>
  </mc:AlternateContent>
  <bookViews>
    <workbookView xWindow="0" yWindow="0" windowWidth="28800" windowHeight="12300" tabRatio="918"/>
  </bookViews>
  <sheets>
    <sheet name="INDICE" sheetId="6" r:id="rId1"/>
    <sheet name="1" sheetId="2" r:id="rId2"/>
    <sheet name="2" sheetId="1" r:id="rId3"/>
    <sheet name="3" sheetId="3" r:id="rId4"/>
    <sheet name="4" sheetId="7" r:id="rId5"/>
    <sheet name="5" sheetId="4" r:id="rId6"/>
    <sheet name="6" sheetId="5" r:id="rId7"/>
    <sheet name="8" sheetId="8" r:id="rId8"/>
    <sheet name="9.1" sheetId="9" r:id="rId9"/>
    <sheet name="9.2" sheetId="10" r:id="rId10"/>
    <sheet name="9.3" sheetId="11" r:id="rId11"/>
    <sheet name="9.4" sheetId="12" r:id="rId12"/>
    <sheet name="A1" sheetId="16" r:id="rId13"/>
    <sheet name="A2" sheetId="17" r:id="rId14"/>
    <sheet name="A3" sheetId="15" r:id="rId15"/>
    <sheet name="A4" sheetId="31" r:id="rId16"/>
    <sheet name="A5a" sheetId="69" r:id="rId17"/>
    <sheet name="A5b" sheetId="70" r:id="rId18"/>
    <sheet name="A6" sheetId="71" r:id="rId19"/>
    <sheet name="7.I.1" sheetId="19" r:id="rId20"/>
    <sheet name="7.I.2" sheetId="58" r:id="rId21"/>
    <sheet name="7.I.3" sheetId="20" r:id="rId22"/>
    <sheet name="7.I.4" sheetId="72" r:id="rId23"/>
    <sheet name="7.I.5" sheetId="59" r:id="rId24"/>
    <sheet name="7.I.6-7" sheetId="60" r:id="rId25"/>
    <sheet name="7.I.8" sheetId="21" r:id="rId26"/>
    <sheet name="7.I.9" sheetId="22" r:id="rId27"/>
    <sheet name="7.I.10" sheetId="61" r:id="rId28"/>
    <sheet name="7.I.11" sheetId="62" r:id="rId29"/>
    <sheet name="7.I.12" sheetId="23" r:id="rId30"/>
    <sheet name="7.I.13" sheetId="63" r:id="rId31"/>
    <sheet name="7.I.14" sheetId="64" r:id="rId32"/>
    <sheet name="7.II.1" sheetId="24" r:id="rId33"/>
    <sheet name="7.II.2" sheetId="65" r:id="rId34"/>
    <sheet name="7.II.3" sheetId="66" r:id="rId35"/>
    <sheet name="7.III.1-2" sheetId="25" r:id="rId36"/>
    <sheet name="7.IV.1" sheetId="67" r:id="rId37"/>
    <sheet name="7.IV.2" sheetId="26" r:id="rId38"/>
    <sheet name="7.IV.3" sheetId="68" r:id="rId39"/>
    <sheet name="7.V.1" sheetId="27" r:id="rId40"/>
    <sheet name="7.V.2" sheetId="32" r:id="rId41"/>
    <sheet name="7.GA.1" sheetId="45" r:id="rId42"/>
    <sheet name="7.GA.2" sheetId="46" r:id="rId43"/>
    <sheet name="7.GA.3" sheetId="47" r:id="rId44"/>
    <sheet name="7.GA.4" sheetId="48" r:id="rId45"/>
    <sheet name="7.GA.5" sheetId="49" r:id="rId46"/>
    <sheet name="7.GA.6" sheetId="50" r:id="rId47"/>
    <sheet name="7.GA.7" sheetId="51" r:id="rId48"/>
    <sheet name="7.GA.8.1" sheetId="28" r:id="rId49"/>
    <sheet name="7.GA.8.2" sheetId="29" r:id="rId50"/>
    <sheet name="7.GA.9" sheetId="52" r:id="rId51"/>
    <sheet name="7.GA.10" sheetId="30" r:id="rId52"/>
    <sheet name="7.GA.11" sheetId="73" r:id="rId53"/>
    <sheet name="7.GA.12" sheetId="53" r:id="rId54"/>
    <sheet name="7.GA.13" sheetId="54" r:id="rId55"/>
    <sheet name="7.GA.14" sheetId="55" r:id="rId56"/>
    <sheet name="7.GA.15" sheetId="56" r:id="rId57"/>
    <sheet name="7.GA.16" sheetId="57" r:id="rId58"/>
    <sheet name="LDF-1" sheetId="76" r:id="rId59"/>
    <sheet name="LDF-2" sheetId="77" r:id="rId60"/>
    <sheet name="LDF-3" sheetId="78" r:id="rId61"/>
    <sheet name="LDF-4" sheetId="79" r:id="rId62"/>
    <sheet name="LDF-5" sheetId="80" r:id="rId63"/>
    <sheet name="LDF-6 a)" sheetId="81" r:id="rId64"/>
    <sheet name="LDF 6 b)" sheetId="82" r:id="rId65"/>
    <sheet name="LDF 6 c)" sheetId="83" r:id="rId66"/>
    <sheet name="LDF 6 d)" sheetId="84" r:id="rId67"/>
    <sheet name="ANEXO 3" sheetId="90" r:id="rId68"/>
  </sheets>
  <definedNames>
    <definedName name="_Hlk73936802" localSheetId="67">'ANEXO 3'!$A$52</definedName>
    <definedName name="ANEXO" localSheetId="51">#REF!</definedName>
    <definedName name="ANEXO" localSheetId="52">#REF!</definedName>
    <definedName name="ANEXO" localSheetId="53">#REF!</definedName>
    <definedName name="ANEXO" localSheetId="54">#REF!</definedName>
    <definedName name="ANEXO" localSheetId="55">#REF!</definedName>
    <definedName name="ANEXO" localSheetId="56">#REF!</definedName>
    <definedName name="ANEXO" localSheetId="57">#REF!</definedName>
    <definedName name="ANEXO" localSheetId="42">#REF!</definedName>
    <definedName name="ANEXO" localSheetId="43">#REF!</definedName>
    <definedName name="ANEXO" localSheetId="44">#REF!</definedName>
    <definedName name="ANEXO" localSheetId="45">#REF!</definedName>
    <definedName name="ANEXO" localSheetId="46">#REF!</definedName>
    <definedName name="ANEXO" localSheetId="47">#REF!</definedName>
    <definedName name="ANEXO" localSheetId="49">#REF!</definedName>
    <definedName name="ANEXO" localSheetId="50">#REF!</definedName>
    <definedName name="ANEXO" localSheetId="27">#REF!</definedName>
    <definedName name="ANEXO" localSheetId="28">#REF!</definedName>
    <definedName name="ANEXO" localSheetId="30">#REF!</definedName>
    <definedName name="ANEXO" localSheetId="31">#REF!</definedName>
    <definedName name="ANEXO" localSheetId="20">#REF!</definedName>
    <definedName name="ANEXO" localSheetId="22">#REF!</definedName>
    <definedName name="ANEXO" localSheetId="23">#REF!</definedName>
    <definedName name="ANEXO" localSheetId="24">#REF!</definedName>
    <definedName name="ANEXO" localSheetId="33">#REF!</definedName>
    <definedName name="ANEXO" localSheetId="34">#REF!</definedName>
    <definedName name="ANEXO" localSheetId="36">#REF!</definedName>
    <definedName name="ANEXO" localSheetId="38">#REF!</definedName>
    <definedName name="ANEXO" localSheetId="40">#REF!</definedName>
    <definedName name="ANEXO">#REF!</definedName>
    <definedName name="_xlnm.Print_Area" localSheetId="1">'1'!$A$1:$E$81</definedName>
    <definedName name="_xlnm.Print_Area" localSheetId="2">'2'!$B$1:$I$64</definedName>
    <definedName name="_xlnm.Print_Area" localSheetId="3">'3'!$A$2:$F$54</definedName>
    <definedName name="_xlnm.Print_Area" localSheetId="4">'4'!$A$1:$C$72</definedName>
    <definedName name="_xlnm.Print_Area" localSheetId="5">'5'!$A:$F</definedName>
    <definedName name="_xlnm.Print_Area" localSheetId="6">'6'!$A:$F</definedName>
    <definedName name="_xlnm.Print_Area" localSheetId="41">'7.GA.1'!$A$1:$H$46</definedName>
    <definedName name="_xlnm.Print_Area" localSheetId="51">'7.GA.10'!$B$1:$O$28</definedName>
    <definedName name="_xlnm.Print_Area" localSheetId="52">'7.GA.11'!$A$1:$H$46</definedName>
    <definedName name="_xlnm.Print_Area" localSheetId="53">'7.GA.12'!$A$1:$H$46</definedName>
    <definedName name="_xlnm.Print_Area" localSheetId="54">'7.GA.13'!$A$1:$H$46</definedName>
    <definedName name="_xlnm.Print_Area" localSheetId="55">'7.GA.14'!$A$1:$H$46</definedName>
    <definedName name="_xlnm.Print_Area" localSheetId="56">'7.GA.15'!$A$1:$H$46</definedName>
    <definedName name="_xlnm.Print_Area" localSheetId="57">'7.GA.16'!$A$1:$H$46</definedName>
    <definedName name="_xlnm.Print_Area" localSheetId="42">'7.GA.2'!$A$1:$H$46</definedName>
    <definedName name="_xlnm.Print_Area" localSheetId="43">'7.GA.3'!$A$1:$H$46</definedName>
    <definedName name="_xlnm.Print_Area" localSheetId="44">'7.GA.4'!$A$1:$H$46</definedName>
    <definedName name="_xlnm.Print_Area" localSheetId="45">'7.GA.5'!$A$1:$H$46</definedName>
    <definedName name="_xlnm.Print_Area" localSheetId="46">'7.GA.6'!$A$1:$H$46</definedName>
    <definedName name="_xlnm.Print_Area" localSheetId="47">'7.GA.7'!$A$1:$H$46</definedName>
    <definedName name="_xlnm.Print_Area" localSheetId="48">'7.GA.8.1'!$A$1:$J$49</definedName>
    <definedName name="_xlnm.Print_Area" localSheetId="49">'7.GA.8.2'!$A$1:$E$43</definedName>
    <definedName name="_xlnm.Print_Area" localSheetId="50">'7.GA.9'!$A$1:$H$46</definedName>
    <definedName name="_xlnm.Print_Area" localSheetId="27">'7.I.10'!$A$1:$H$45</definedName>
    <definedName name="_xlnm.Print_Area" localSheetId="28">'7.I.11'!$A$1:$H$45</definedName>
    <definedName name="_xlnm.Print_Area" localSheetId="30">'7.I.13'!$A$1:$H$45</definedName>
    <definedName name="_xlnm.Print_Area" localSheetId="31">'7.I.14'!$A$1:$H$45</definedName>
    <definedName name="_xlnm.Print_Area" localSheetId="20">'7.I.2'!$A$1:$H$46</definedName>
    <definedName name="_xlnm.Print_Area" localSheetId="21">'7.I.3'!$A$1:$J$19</definedName>
    <definedName name="_xlnm.Print_Area" localSheetId="22">'7.I.4'!$A$1:$H$46</definedName>
    <definedName name="_xlnm.Print_Area" localSheetId="23">'7.I.5'!$A$1:$H$44</definedName>
    <definedName name="_xlnm.Print_Area" localSheetId="24">'7.I.6-7'!$A$1:$H$45</definedName>
    <definedName name="_xlnm.Print_Area" localSheetId="25">'7.I.8'!$A$1:$F$25</definedName>
    <definedName name="_xlnm.Print_Area" localSheetId="26">'7.I.9'!$A$1:$F$21</definedName>
    <definedName name="_xlnm.Print_Area" localSheetId="32">'7.II.1'!$A$1:$C$124</definedName>
    <definedName name="_xlnm.Print_Area" localSheetId="33">'7.II.2'!$A$1:$H$45</definedName>
    <definedName name="_xlnm.Print_Area" localSheetId="34">'7.II.3'!$A$1:$H$45</definedName>
    <definedName name="_xlnm.Print_Area" localSheetId="35">'7.III.1-2'!$A$1:$I$27</definedName>
    <definedName name="_xlnm.Print_Area" localSheetId="36">'7.IV.1'!$A$1:$H$45</definedName>
    <definedName name="_xlnm.Print_Area" localSheetId="37">'7.IV.2'!$A$1:$D$21</definedName>
    <definedName name="_xlnm.Print_Area" localSheetId="38">'7.IV.3'!#REF!</definedName>
    <definedName name="_xlnm.Print_Area" localSheetId="39">'7.V.1'!#REF!</definedName>
    <definedName name="_xlnm.Print_Area" localSheetId="40">'7.V.2'!#REF!</definedName>
    <definedName name="_xlnm.Print_Area" localSheetId="7">'8'!$B$1:$H$58</definedName>
    <definedName name="_xlnm.Print_Area" localSheetId="8">'9.1'!$A$1:$H$98</definedName>
    <definedName name="_xlnm.Print_Area" localSheetId="9">'9.2'!$A$1:$H$37</definedName>
    <definedName name="_xlnm.Print_Area" localSheetId="10">'9.3'!$A$1:$H$36</definedName>
    <definedName name="_xlnm.Print_Area" localSheetId="11">'9.4'!$A$1:$H$58</definedName>
    <definedName name="_xlnm.Print_Area" localSheetId="12">'A1'!$A$1:$C$37</definedName>
    <definedName name="_xlnm.Print_Area" localSheetId="13">'A2'!$A$1:$C$37</definedName>
    <definedName name="_xlnm.Print_Area" localSheetId="14">'A3'!$A$1:$C$32</definedName>
    <definedName name="_xlnm.Print_Area" localSheetId="15">'A4'!$A$1:$H$31</definedName>
    <definedName name="_xlnm.Print_Area" localSheetId="16">A5a!$A$1:$N$41</definedName>
    <definedName name="_xlnm.Print_Area" localSheetId="17">A5b!$A$1:$K$38</definedName>
    <definedName name="_xlnm.Print_Area" localSheetId="67">'ANEXO 3'!$A$1:$K$77</definedName>
    <definedName name="_xlnm.Print_Area" localSheetId="0">INDICE!$A$1:$B$76</definedName>
    <definedName name="_xlnm.Print_Area" localSheetId="64">'LDF 6 b)'!$A$1:$G$35</definedName>
    <definedName name="_xlnm.Print_Area" localSheetId="65">'LDF 6 c)'!$A$1:$G$90</definedName>
    <definedName name="_xlnm.Print_Area" localSheetId="66">'LDF 6 d)'!$A$1:$G$39</definedName>
    <definedName name="_xlnm.Print_Area" localSheetId="58">'LDF-1'!$A$1:$F$90</definedName>
    <definedName name="_xlnm.Print_Area" localSheetId="59">'LDF-2'!$A$1:$H$42</definedName>
    <definedName name="_xlnm.Print_Area" localSheetId="60">'LDF-3'!$A$1:$K$26</definedName>
    <definedName name="_xlnm.Print_Area" localSheetId="62">'LDF-5'!$A$1:$G$84</definedName>
    <definedName name="_xlnm.Print_Area" localSheetId="63">'LDF-6 a)'!$A$1:$G$166</definedName>
    <definedName name="_xlnm.Print_Titles" localSheetId="1">'1'!$1:$7</definedName>
    <definedName name="_xlnm.Print_Titles" localSheetId="2">'2'!$1:$5</definedName>
    <definedName name="_xlnm.Print_Titles" localSheetId="4">'4'!$1:$9</definedName>
    <definedName name="_xlnm.Print_Titles" localSheetId="5">'5'!$1:$8</definedName>
    <definedName name="_xlnm.Print_Titles" localSheetId="6">'6'!$1:$10</definedName>
    <definedName name="_xlnm.Print_Titles" localSheetId="51">'7.GA.10'!$1:$5</definedName>
    <definedName name="_xlnm.Print_Titles" localSheetId="32">'7.II.1'!$1:$7</definedName>
    <definedName name="_xlnm.Print_Titles" localSheetId="7">'8'!$1:$7</definedName>
    <definedName name="_xlnm.Print_Titles" localSheetId="8">'9.1'!$1:$9</definedName>
    <definedName name="_xlnm.Print_Titles" localSheetId="9">'9.2'!$1:$9</definedName>
    <definedName name="_xlnm.Print_Titles" localSheetId="10">'9.3'!$1:$9</definedName>
    <definedName name="_xlnm.Print_Titles" localSheetId="11">'9.4'!$1:$9</definedName>
    <definedName name="_xlnm.Print_Titles" localSheetId="12">'A1'!$1:$9</definedName>
    <definedName name="_xlnm.Print_Titles" localSheetId="13">'A2'!$1:$9</definedName>
    <definedName name="_xlnm.Print_Titles" localSheetId="16">A5a!$1:$9</definedName>
    <definedName name="_xlnm.Print_Titles" localSheetId="17">A5b!$1:$9</definedName>
    <definedName name="_xlnm.Print_Titles" localSheetId="67">'ANEXO 3'!$1:$3</definedName>
    <definedName name="_xlnm.Print_Titles" localSheetId="65">'LDF 6 c)'!$1:$7</definedName>
    <definedName name="_xlnm.Print_Titles" localSheetId="58">'LDF-1'!$1:$5</definedName>
    <definedName name="_xlnm.Print_Titles" localSheetId="59">'LDF-2'!$1:$4</definedName>
    <definedName name="_xlnm.Print_Titles" localSheetId="61">'LDF-4'!$1:$5</definedName>
    <definedName name="_xlnm.Print_Titles" localSheetId="62">'LDF-5'!$1:$6</definedName>
    <definedName name="_xlnm.Print_Titles" localSheetId="63">'LDF-6 a)'!$1:$7</definedName>
    <definedName name="X" localSheetId="51">#REF!</definedName>
    <definedName name="X" localSheetId="52">#REF!</definedName>
    <definedName name="X" localSheetId="53">#REF!</definedName>
    <definedName name="X" localSheetId="54">#REF!</definedName>
    <definedName name="X" localSheetId="55">#REF!</definedName>
    <definedName name="X" localSheetId="56">#REF!</definedName>
    <definedName name="X" localSheetId="57">#REF!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9">#REF!</definedName>
    <definedName name="X" localSheetId="50">#REF!</definedName>
    <definedName name="X" localSheetId="27">#REF!</definedName>
    <definedName name="X" localSheetId="28">#REF!</definedName>
    <definedName name="X" localSheetId="30">#REF!</definedName>
    <definedName name="X" localSheetId="31">#REF!</definedName>
    <definedName name="X" localSheetId="20">#REF!</definedName>
    <definedName name="X" localSheetId="22">#REF!</definedName>
    <definedName name="X" localSheetId="23">#REF!</definedName>
    <definedName name="X" localSheetId="24">#REF!</definedName>
    <definedName name="X" localSheetId="33">#REF!</definedName>
    <definedName name="X" localSheetId="34">#REF!</definedName>
    <definedName name="X" localSheetId="36">#REF!</definedName>
    <definedName name="X" localSheetId="38">#REF!</definedName>
    <definedName name="X" localSheetId="40">#REF!</definedName>
    <definedName name="X">#REF!</definedName>
  </definedNames>
  <calcPr calcId="162913"/>
</workbook>
</file>

<file path=xl/calcChain.xml><?xml version="1.0" encoding="utf-8"?>
<calcChain xmlns="http://schemas.openxmlformats.org/spreadsheetml/2006/main">
  <c r="G9" i="84" l="1"/>
  <c r="G10" i="84"/>
  <c r="B11" i="84"/>
  <c r="C11" i="84"/>
  <c r="D11" i="84"/>
  <c r="G11" i="84" s="1"/>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G29" i="83" s="1"/>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G57" i="83" s="1"/>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G77" i="83" s="1"/>
  <c r="E77" i="83"/>
  <c r="F77" i="83"/>
  <c r="G78" i="83"/>
  <c r="G79" i="83"/>
  <c r="G80" i="83"/>
  <c r="B8" i="82"/>
  <c r="C8" i="82"/>
  <c r="D8" i="82"/>
  <c r="E8" i="82"/>
  <c r="E28" i="82" s="1"/>
  <c r="F8" i="82"/>
  <c r="G9" i="82"/>
  <c r="G10" i="82"/>
  <c r="G11" i="82"/>
  <c r="G12" i="82"/>
  <c r="G13" i="82"/>
  <c r="G14" i="82"/>
  <c r="G15" i="82"/>
  <c r="G16" i="82"/>
  <c r="B18" i="82"/>
  <c r="C18" i="82"/>
  <c r="C28" i="82" s="1"/>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G74" i="81" s="1"/>
  <c r="E74" i="81"/>
  <c r="F74" i="81"/>
  <c r="G75" i="81"/>
  <c r="G76" i="81"/>
  <c r="G77" i="81"/>
  <c r="G78" i="81"/>
  <c r="G79" i="81"/>
  <c r="G80" i="81"/>
  <c r="G81" i="81"/>
  <c r="B85" i="81"/>
  <c r="C85" i="81"/>
  <c r="D85" i="81"/>
  <c r="E85" i="81"/>
  <c r="F85" i="81"/>
  <c r="G86" i="81"/>
  <c r="G87" i="81"/>
  <c r="G88" i="81"/>
  <c r="G89" i="81"/>
  <c r="G90" i="81"/>
  <c r="G91" i="81"/>
  <c r="G92" i="81"/>
  <c r="B93" i="81"/>
  <c r="C93" i="81"/>
  <c r="D93" i="81"/>
  <c r="G93" i="81" s="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G123" i="81" s="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G150" i="81" s="1"/>
  <c r="F150" i="81"/>
  <c r="G151" i="81"/>
  <c r="G152" i="81"/>
  <c r="G153" i="81"/>
  <c r="G154" i="81"/>
  <c r="G155" i="81"/>
  <c r="G156" i="81"/>
  <c r="G157" i="81"/>
  <c r="G9" i="80"/>
  <c r="G10" i="80"/>
  <c r="G11" i="80"/>
  <c r="G12" i="80"/>
  <c r="G13" i="80"/>
  <c r="G14" i="80"/>
  <c r="G15" i="80"/>
  <c r="B16" i="80"/>
  <c r="B42" i="80" s="1"/>
  <c r="C16" i="80"/>
  <c r="D16" i="80"/>
  <c r="E16" i="80"/>
  <c r="F16" i="80"/>
  <c r="G16" i="80" s="1"/>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8" i="80" s="1"/>
  <c r="G39" i="80"/>
  <c r="G40" i="80"/>
  <c r="G41" i="80"/>
  <c r="B47" i="80"/>
  <c r="C47" i="80"/>
  <c r="D47" i="80"/>
  <c r="E47" i="80"/>
  <c r="F47" i="80"/>
  <c r="G47" i="80" s="1"/>
  <c r="G48" i="80"/>
  <c r="G49" i="80"/>
  <c r="G50" i="80"/>
  <c r="G51" i="80"/>
  <c r="G52" i="80"/>
  <c r="G53" i="80"/>
  <c r="G54" i="80"/>
  <c r="G55" i="80"/>
  <c r="B56" i="80"/>
  <c r="B67" i="80" s="1"/>
  <c r="B72" i="80" s="1"/>
  <c r="C56" i="80"/>
  <c r="D56" i="80"/>
  <c r="E56" i="80"/>
  <c r="F56" i="80"/>
  <c r="G56" i="80" s="1"/>
  <c r="G57" i="80"/>
  <c r="G58" i="80"/>
  <c r="G59" i="80"/>
  <c r="G60" i="80"/>
  <c r="B61" i="80"/>
  <c r="C61" i="80"/>
  <c r="D61" i="80"/>
  <c r="E61" i="80"/>
  <c r="F61" i="80"/>
  <c r="G61" i="80"/>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C68" i="79"/>
  <c r="C76" i="79" s="1"/>
  <c r="C77" i="79" s="1"/>
  <c r="D68" i="79"/>
  <c r="D76" i="79" s="1"/>
  <c r="D77" i="79" s="1"/>
  <c r="B76" i="79"/>
  <c r="B77" i="79" s="1"/>
  <c r="E7" i="78"/>
  <c r="G7" i="78"/>
  <c r="G19" i="78" s="1"/>
  <c r="H7" i="78"/>
  <c r="I7" i="78"/>
  <c r="J7" i="78"/>
  <c r="K7" i="78"/>
  <c r="K19" i="78" s="1"/>
  <c r="E13" i="78"/>
  <c r="E19" i="78" s="1"/>
  <c r="G13" i="78"/>
  <c r="H13" i="78"/>
  <c r="I13" i="78"/>
  <c r="I19" i="78" s="1"/>
  <c r="J13" i="78"/>
  <c r="K13" i="78"/>
  <c r="H19"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F46" i="76" s="1"/>
  <c r="B16" i="76"/>
  <c r="C16" i="76"/>
  <c r="E18" i="76"/>
  <c r="F18" i="76"/>
  <c r="E22" i="76"/>
  <c r="F22" i="76"/>
  <c r="B24" i="76"/>
  <c r="C24" i="76"/>
  <c r="C46" i="76" s="1"/>
  <c r="E26" i="76"/>
  <c r="F26" i="76"/>
  <c r="B30" i="76"/>
  <c r="C30" i="76"/>
  <c r="E30" i="76"/>
  <c r="F30" i="76"/>
  <c r="B37" i="76"/>
  <c r="C37" i="76"/>
  <c r="E37" i="76"/>
  <c r="F37" i="76"/>
  <c r="B40" i="76"/>
  <c r="C40" i="76"/>
  <c r="E41" i="76"/>
  <c r="F41" i="76"/>
  <c r="E46" i="76"/>
  <c r="E56" i="76"/>
  <c r="F56" i="76"/>
  <c r="B59" i="76"/>
  <c r="C59" i="76"/>
  <c r="E62" i="76"/>
  <c r="F62" i="76"/>
  <c r="E67" i="76"/>
  <c r="F67" i="76"/>
  <c r="E74" i="76"/>
  <c r="F74" i="76"/>
  <c r="J19" i="78" l="1"/>
  <c r="D21" i="79"/>
  <c r="D22" i="79" s="1"/>
  <c r="D23" i="79" s="1"/>
  <c r="D32" i="79" s="1"/>
  <c r="D42" i="80"/>
  <c r="D72" i="80" s="1"/>
  <c r="E42" i="80"/>
  <c r="G8" i="82"/>
  <c r="G27" i="84"/>
  <c r="G23" i="84"/>
  <c r="C8" i="84"/>
  <c r="F78" i="76"/>
  <c r="F25" i="77"/>
  <c r="B7" i="77"/>
  <c r="B18" i="77" s="1"/>
  <c r="D45" i="79"/>
  <c r="C45" i="79"/>
  <c r="F67" i="80"/>
  <c r="G67" i="80" s="1"/>
  <c r="F42" i="80"/>
  <c r="G42" i="80" s="1"/>
  <c r="B46" i="76"/>
  <c r="E7" i="77"/>
  <c r="E18" i="77" s="1"/>
  <c r="B45" i="79"/>
  <c r="C67" i="80"/>
  <c r="D67" i="80"/>
  <c r="C42" i="80"/>
  <c r="C72" i="80" s="1"/>
  <c r="G133" i="81"/>
  <c r="G113" i="81"/>
  <c r="G47" i="81"/>
  <c r="G18" i="82"/>
  <c r="E8" i="84"/>
  <c r="D8" i="81"/>
  <c r="G8" i="81" s="1"/>
  <c r="G28" i="82"/>
  <c r="D9" i="83"/>
  <c r="F58" i="76"/>
  <c r="F80" i="76" s="1"/>
  <c r="F20" i="77"/>
  <c r="G146" i="81"/>
  <c r="F84" i="81"/>
  <c r="B84" i="81"/>
  <c r="E84" i="81"/>
  <c r="G27" i="81"/>
  <c r="C8" i="81"/>
  <c r="C159" i="81" s="1"/>
  <c r="G66" i="83"/>
  <c r="F46" i="83"/>
  <c r="B46" i="83"/>
  <c r="G20" i="83"/>
  <c r="G10" i="83"/>
  <c r="C9" i="83"/>
  <c r="C20" i="84"/>
  <c r="G15" i="84"/>
  <c r="F8" i="84"/>
  <c r="F31" i="84" s="1"/>
  <c r="B8" i="84"/>
  <c r="B61" i="76"/>
  <c r="E78" i="76"/>
  <c r="E80" i="76" s="1"/>
  <c r="E58" i="76"/>
  <c r="F8" i="77"/>
  <c r="B32" i="79"/>
  <c r="C21" i="79"/>
  <c r="C22" i="79" s="1"/>
  <c r="C23" i="79" s="1"/>
  <c r="C32" i="79" s="1"/>
  <c r="D84" i="81"/>
  <c r="E46" i="83"/>
  <c r="G46" i="83" s="1"/>
  <c r="F9" i="83"/>
  <c r="F83" i="83" s="1"/>
  <c r="B9" i="83"/>
  <c r="F20" i="84"/>
  <c r="B20" i="84"/>
  <c r="C61" i="76"/>
  <c r="F12" i="77"/>
  <c r="C7" i="77"/>
  <c r="C18" i="77" s="1"/>
  <c r="E67" i="80"/>
  <c r="G103" i="81"/>
  <c r="C84" i="81"/>
  <c r="G70" i="81"/>
  <c r="F8" i="81"/>
  <c r="F159" i="81" s="1"/>
  <c r="B8" i="81"/>
  <c r="B159" i="81" s="1"/>
  <c r="E8" i="81"/>
  <c r="E159" i="81" s="1"/>
  <c r="F28" i="82"/>
  <c r="B28" i="82"/>
  <c r="C46" i="83"/>
  <c r="D46" i="83"/>
  <c r="D83" i="83" s="1"/>
  <c r="G40" i="83"/>
  <c r="E20" i="84"/>
  <c r="D8" i="84"/>
  <c r="D159" i="81"/>
  <c r="C31" i="84"/>
  <c r="G84" i="81"/>
  <c r="B83" i="83"/>
  <c r="G8" i="84"/>
  <c r="E9" i="83"/>
  <c r="D7" i="77"/>
  <c r="D18" i="77" s="1"/>
  <c r="G85" i="81"/>
  <c r="G9" i="81"/>
  <c r="D20" i="84"/>
  <c r="G47" i="83"/>
  <c r="F106" i="71"/>
  <c r="D106" i="71"/>
  <c r="F68" i="71"/>
  <c r="D68" i="71"/>
  <c r="F33" i="71"/>
  <c r="D33" i="71"/>
  <c r="F21" i="71"/>
  <c r="D21" i="71"/>
  <c r="E72" i="80" l="1"/>
  <c r="F72" i="80"/>
  <c r="G72" i="80" s="1"/>
  <c r="E31" i="84"/>
  <c r="F34" i="71"/>
  <c r="G20" i="84"/>
  <c r="E83" i="83"/>
  <c r="D35" i="71"/>
  <c r="D108" i="71"/>
  <c r="F35" i="71"/>
  <c r="F108" i="71"/>
  <c r="B31" i="84"/>
  <c r="C83" i="83"/>
  <c r="D31" i="84"/>
  <c r="G159" i="81"/>
  <c r="G83" i="83"/>
  <c r="G9" i="83"/>
  <c r="F7" i="77"/>
  <c r="F18" i="77" s="1"/>
  <c r="H29" i="70"/>
  <c r="G29" i="70"/>
  <c r="K33" i="69"/>
  <c r="J33" i="69"/>
  <c r="G31" i="84" l="1"/>
  <c r="H15" i="67"/>
  <c r="G15" i="67"/>
  <c r="F15" i="67"/>
  <c r="I32" i="23" l="1"/>
  <c r="G32" i="23"/>
  <c r="H44" i="8" l="1"/>
  <c r="G44" i="8"/>
  <c r="F44" i="8"/>
  <c r="E44" i="8"/>
  <c r="D44" i="8"/>
  <c r="C44" i="8"/>
  <c r="H20" i="8"/>
  <c r="G20" i="8"/>
  <c r="F20" i="8"/>
  <c r="E20" i="8"/>
  <c r="D20" i="8"/>
  <c r="C20" i="8"/>
  <c r="E68" i="2" l="1"/>
  <c r="C68" i="2"/>
  <c r="E60" i="2"/>
  <c r="C60" i="2"/>
  <c r="E53" i="2"/>
  <c r="C53" i="2"/>
  <c r="E48" i="2"/>
  <c r="C48" i="2"/>
  <c r="E37" i="2"/>
  <c r="C37" i="2"/>
  <c r="E32" i="2"/>
  <c r="C32" i="2"/>
  <c r="E22" i="2"/>
  <c r="C22" i="2"/>
  <c r="E18" i="2"/>
  <c r="C18" i="2"/>
  <c r="E9" i="2"/>
  <c r="C9" i="2"/>
  <c r="I44" i="1"/>
  <c r="H44" i="1"/>
  <c r="I38" i="1"/>
  <c r="H38" i="1"/>
  <c r="I34" i="1"/>
  <c r="H34" i="1"/>
  <c r="I30" i="1"/>
  <c r="H30" i="1"/>
  <c r="D30" i="1"/>
  <c r="C30" i="1"/>
  <c r="I17" i="1"/>
  <c r="H17" i="1"/>
  <c r="D17" i="1"/>
  <c r="C17" i="1"/>
  <c r="C48" i="1" l="1"/>
  <c r="D48" i="1"/>
  <c r="H31" i="1"/>
  <c r="C29" i="2"/>
  <c r="I31" i="1"/>
  <c r="E71" i="2"/>
  <c r="E29" i="2"/>
  <c r="H47" i="1"/>
  <c r="H48" i="1" s="1"/>
  <c r="C71" i="2"/>
  <c r="I47" i="1"/>
  <c r="I48" i="1" l="1"/>
  <c r="C74" i="2"/>
  <c r="E74" i="2"/>
</calcChain>
</file>

<file path=xl/sharedStrings.xml><?xml version="1.0" encoding="utf-8"?>
<sst xmlns="http://schemas.openxmlformats.org/spreadsheetml/2006/main" count="2560" uniqueCount="1719">
  <si>
    <t>MUNICIPIO DE ___________________________</t>
  </si>
  <si>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</si>
  <si>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</si>
  <si>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</si>
  <si>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</si>
  <si>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</si>
  <si>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</si>
  <si>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</si>
  <si>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</si>
  <si>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</si>
  <si>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</si>
  <si>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</si>
  <si>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</si>
  <si>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</si>
  <si>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</si>
  <si>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</si>
  <si>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</si>
  <si>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</si>
  <si>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</si>
  <si>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</si>
  <si>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</si>
  <si>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</si>
  <si>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</si>
  <si>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</si>
  <si>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</si>
  <si>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</si>
  <si>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</si>
  <si>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</si>
  <si>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</si>
  <si>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</si>
  <si>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</si>
  <si>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</si>
  <si>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</si>
  <si>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</si>
  <si>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</si>
  <si>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</si>
  <si>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</si>
  <si>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</si>
  <si>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</si>
  <si>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</si>
  <si>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</si>
  <si>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</si>
  <si>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</si>
  <si>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</si>
  <si>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</si>
  <si>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</si>
  <si>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</si>
  <si>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</si>
  <si>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</si>
  <si>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</si>
  <si>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</si>
  <si>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</si>
  <si>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</si>
  <si>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</si>
  <si>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</si>
  <si>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</si>
  <si>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</si>
  <si>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</si>
  <si>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</si>
  <si>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</si>
  <si>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</si>
  <si>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</si>
  <si>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</si>
  <si>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</si>
  <si>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</si>
  <si>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</si>
  <si>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</si>
  <si>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</si>
  <si>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</si>
  <si>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</si>
  <si>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</si>
  <si>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</si>
  <si>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</si>
  <si>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</si>
  <si>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</si>
  <si>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</si>
  <si>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</si>
  <si>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</si>
  <si>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</si>
  <si>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</si>
  <si>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</si>
  <si>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</si>
  <si>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</si>
  <si>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</si>
  <si>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</si>
  <si>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</si>
  <si>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</si>
  <si>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</si>
  <si>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</si>
  <si>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</si>
  <si>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</si>
  <si>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</si>
  <si>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</si>
  <si>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</si>
  <si>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</si>
  <si>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</si>
  <si>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</si>
  <si>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</si>
  <si>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</si>
  <si>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</si>
  <si>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</si>
  <si>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</si>
  <si>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</si>
  <si>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</si>
  <si>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</si>
  <si>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</si>
  <si>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</si>
  <si>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</si>
  <si>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</si>
  <si>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</si>
  <si>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</si>
  <si>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</si>
  <si>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</si>
  <si>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</si>
  <si>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</si>
  <si>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</si>
  <si>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</si>
  <si>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</si>
  <si>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</si>
  <si>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</si>
  <si>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</si>
  <si>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</si>
  <si>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</si>
  <si>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</si>
  <si>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</si>
  <si>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</si>
  <si>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</si>
  <si>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MUNICIPIO DE ___________________</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</si>
  <si>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</si>
  <si>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</si>
  <si>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</si>
  <si>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</si>
  <si>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</si>
  <si>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</si>
  <si>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</si>
  <si>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</si>
  <si>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</si>
  <si>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</si>
  <si>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</si>
  <si>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</si>
  <si>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</si>
  <si>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</si>
  <si>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</si>
  <si>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</si>
  <si>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</si>
  <si>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</si>
  <si>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</si>
  <si>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</si>
  <si>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</si>
  <si>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</si>
  <si>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</si>
  <si>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</si>
  <si>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</si>
  <si>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</si>
  <si>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</si>
  <si>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</si>
  <si>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</si>
  <si>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</si>
  <si>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</si>
  <si>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</si>
  <si>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</si>
  <si>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</si>
  <si>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</si>
  <si>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</si>
  <si>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</si>
  <si>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</si>
  <si>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</si>
  <si>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</si>
  <si>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</si>
  <si>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</si>
  <si>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</si>
  <si>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</si>
  <si>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</si>
  <si>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</si>
  <si>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</si>
  <si>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</si>
  <si>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</si>
  <si>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</si>
  <si>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</si>
  <si>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</si>
  <si>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</si>
  <si>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</si>
  <si>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</si>
  <si>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</si>
  <si>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</si>
  <si>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</si>
  <si>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</si>
  <si>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</si>
  <si>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</si>
  <si>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</si>
  <si>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</si>
  <si>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</si>
  <si>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</si>
  <si>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</si>
  <si>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</si>
  <si>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</si>
  <si>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</si>
  <si>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</si>
  <si>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</si>
  <si>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</si>
  <si>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</si>
  <si>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</si>
  <si>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</si>
  <si>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</si>
  <si>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</si>
  <si>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</si>
  <si>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</si>
  <si>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</si>
  <si>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</si>
  <si>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5.5.4</t>
  </si>
  <si>
    <t>5.5.5</t>
  </si>
  <si>
    <t>Aumento por Insuficiencia de Provisiones</t>
  </si>
  <si>
    <t>5.5.9</t>
  </si>
  <si>
    <t>Otros Gastos</t>
  </si>
  <si>
    <t>Inversión Pública</t>
  </si>
  <si>
    <t>5.6.1</t>
  </si>
  <si>
    <t>Inversión Pública No Capitalizable</t>
  </si>
  <si>
    <t>Total de Gastos y Otras Pérdidas</t>
  </si>
  <si>
    <t>MUNICIPIO DE _________________</t>
  </si>
  <si>
    <t>Estado de Variación en la Hacienda Pública</t>
  </si>
  <si>
    <t>Del _____ al ______</t>
  </si>
  <si>
    <t>CONCEPTO</t>
  </si>
  <si>
    <t>TOTAL</t>
  </si>
  <si>
    <t>Actualización de la Hacienda Pública/Patrimonio</t>
  </si>
  <si>
    <t>Resultado del ejercicio (Ahorro / Desahorro)</t>
  </si>
  <si>
    <t>Resultados de Ejercicios Anteriores</t>
  </si>
  <si>
    <t>MUNICIPIO DE_____________</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</si>
  <si>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</si>
  <si>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</si>
  <si>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</si>
  <si>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</si>
  <si>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</si>
  <si>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</si>
  <si>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</si>
  <si>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</si>
  <si>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</si>
  <si>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</si>
  <si>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</si>
  <si>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</si>
  <si>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</si>
  <si>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</si>
  <si>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</si>
  <si>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</si>
  <si>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</si>
  <si>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</si>
  <si>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</si>
  <si>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</si>
  <si>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</si>
  <si>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</si>
  <si>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</si>
  <si>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</si>
  <si>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</si>
  <si>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</si>
  <si>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</si>
  <si>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</si>
  <si>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MUNICIPIO _______________________</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</si>
  <si>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</si>
  <si>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</si>
  <si>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</si>
  <si>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</si>
  <si>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</si>
  <si>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</si>
  <si>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</si>
  <si>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</si>
  <si>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</si>
  <si>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</si>
  <si>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</si>
  <si>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</si>
  <si>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</si>
  <si>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</si>
  <si>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</si>
  <si>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</si>
  <si>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</si>
  <si>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</si>
  <si>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</si>
  <si>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MUNICIPIO DE:___________________________</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</si>
  <si>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</si>
  <si>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</si>
  <si>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</si>
  <si>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</si>
  <si>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</si>
  <si>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</si>
  <si>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</si>
  <si>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</si>
  <si>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</si>
  <si>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</si>
  <si>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</si>
  <si>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</si>
  <si>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</si>
  <si>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</si>
  <si>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</si>
  <si>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</si>
  <si>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</si>
  <si>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por Ventas de Bienes y Servicios</t>
  </si>
  <si>
    <t>Ingresos Derivados de Financiamientos</t>
  </si>
  <si>
    <t>Total</t>
  </si>
  <si>
    <t>Estado Analítico de Ingresos por Fuente de Financiamiento</t>
  </si>
  <si>
    <t>Ingresos Derivados de Financiamiento</t>
  </si>
  <si>
    <t>MUNICIPIO DE:________________</t>
  </si>
  <si>
    <t>Estado Analítico del Ejercicio del Presupuesto de Egresos</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</si>
  <si>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</si>
  <si>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</si>
  <si>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</si>
  <si>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</si>
  <si>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</si>
  <si>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</si>
  <si>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</si>
  <si>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</si>
  <si>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</si>
  <si>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</si>
  <si>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</si>
  <si>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</si>
  <si>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</si>
  <si>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</si>
  <si>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</si>
  <si>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</si>
  <si>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</si>
  <si>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</si>
  <si>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</si>
  <si>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</si>
  <si>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</si>
  <si>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</si>
  <si>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</si>
  <si>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</si>
  <si>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</si>
  <si>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</si>
  <si>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</si>
  <si>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</si>
  <si>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</si>
  <si>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</si>
  <si>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</si>
  <si>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</si>
  <si>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</si>
  <si>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</si>
  <si>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</si>
  <si>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</si>
  <si>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</si>
  <si>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</si>
  <si>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</si>
  <si>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</si>
  <si>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</si>
  <si>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</si>
  <si>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</si>
  <si>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</si>
  <si>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</si>
  <si>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</si>
  <si>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</si>
  <si>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</si>
  <si>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</si>
  <si>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</si>
  <si>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</si>
  <si>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</si>
  <si>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</si>
  <si>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</si>
  <si>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</si>
  <si>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</si>
  <si>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</si>
  <si>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</si>
  <si>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</si>
  <si>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</si>
  <si>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</si>
  <si>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</si>
  <si>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</si>
  <si>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</si>
  <si>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</si>
  <si>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</si>
  <si>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</si>
  <si>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</si>
  <si>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</si>
  <si>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</si>
  <si>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</si>
  <si>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</si>
  <si>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</si>
  <si>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</si>
  <si>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</si>
  <si>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</si>
  <si>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</si>
  <si>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</si>
  <si>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</si>
  <si>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</si>
  <si>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</si>
  <si>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</si>
  <si>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</si>
  <si>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</si>
  <si>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</si>
  <si>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</si>
  <si>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</si>
  <si>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</si>
  <si>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</si>
  <si>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</si>
  <si>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</si>
  <si>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</si>
  <si>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</si>
  <si>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</si>
  <si>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</si>
  <si>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</si>
  <si>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</si>
  <si>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</si>
  <si>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</si>
  <si>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</si>
  <si>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</si>
  <si>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</si>
  <si>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</si>
  <si>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</si>
  <si>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</si>
  <si>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</si>
  <si>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</si>
  <si>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</si>
  <si>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</si>
  <si>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</si>
  <si>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</si>
  <si>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</si>
  <si>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</si>
  <si>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</si>
  <si>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</si>
  <si>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</si>
  <si>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</si>
  <si>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</si>
  <si>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</si>
  <si>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</si>
  <si>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</si>
  <si>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</si>
  <si>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</si>
  <si>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</si>
  <si>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</si>
  <si>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</si>
  <si>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</si>
  <si>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</si>
  <si>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</si>
  <si>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</si>
  <si>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</si>
  <si>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</si>
  <si>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</si>
  <si>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</si>
  <si>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</si>
  <si>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</si>
  <si>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</si>
  <si>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</si>
  <si>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</si>
  <si>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</si>
  <si>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</si>
  <si>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</si>
  <si>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</si>
  <si>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</si>
  <si>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</si>
  <si>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</si>
  <si>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</si>
  <si>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Relación de cuentas bancarias productivas específicas</t>
  </si>
  <si>
    <t>A1</t>
  </si>
  <si>
    <t>A2</t>
  </si>
  <si>
    <t>A3</t>
  </si>
  <si>
    <t>Relación de Bienes Inmuebles que componen el Patrimonio</t>
  </si>
  <si>
    <t>Al ______</t>
  </si>
  <si>
    <t>Código</t>
  </si>
  <si>
    <t>Descripción del Bien</t>
  </si>
  <si>
    <t>Valor en Libros</t>
  </si>
  <si>
    <t>Relación de Bienes Muebles que componen el Patrimonio</t>
  </si>
  <si>
    <t>Fondo, Programa o Convenio</t>
  </si>
  <si>
    <t>Datos de la Cuenta Bancaria</t>
  </si>
  <si>
    <t>Institución Bancaria</t>
  </si>
  <si>
    <t>Número de Cuenta</t>
  </si>
  <si>
    <t>Nota: Solo información de cuentas bancarias del ejercicio fiscal correspondiente.</t>
  </si>
  <si>
    <t>Notas al Estado de Situación Financiera</t>
  </si>
  <si>
    <t>Estimaciones y Deterioros</t>
  </si>
  <si>
    <t>Otros Activos</t>
  </si>
  <si>
    <t>Notas al Estado de Actividades</t>
  </si>
  <si>
    <t>Notas al Estado de Variación en la Hacienda Pública</t>
  </si>
  <si>
    <t>Notas al Estado de Flujos de Efectivo</t>
  </si>
  <si>
    <t>Introducción</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</si>
  <si>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</si>
  <si>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</si>
  <si>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</si>
  <si>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</si>
  <si>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</si>
  <si>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</si>
  <si>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</si>
  <si>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</si>
  <si>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</si>
  <si>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</si>
  <si>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</si>
  <si>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</si>
  <si>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</si>
  <si>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Contribuciones pendientes de cobro y por recuperar de hasta cinco ejercicios anteriores.</t>
  </si>
  <si>
    <t>Almacén y método de valuación</t>
  </si>
  <si>
    <t>Calificaciones otorgadas</t>
  </si>
  <si>
    <t>Nombre del Municipio</t>
  </si>
  <si>
    <t>Inversiones Financieras (Hasta 3 meses)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</si>
  <si>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</si>
  <si>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</si>
  <si>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</si>
  <si>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</si>
  <si>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</si>
  <si>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</si>
  <si>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</si>
  <si>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</si>
  <si>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</si>
  <si>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</si>
  <si>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</si>
  <si>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Depreciación de Bienes Muebles e  Inmuebles</t>
  </si>
  <si>
    <t>Del XXXX Al XXXX</t>
  </si>
  <si>
    <t>Cuenta Contable</t>
  </si>
  <si>
    <t>% de depreciación anual</t>
  </si>
  <si>
    <t>Depreciación del período</t>
  </si>
  <si>
    <t>Depreciación acumulada</t>
  </si>
  <si>
    <t>Estado Físico del Bien</t>
  </si>
  <si>
    <t>Método de Depreciación:</t>
  </si>
  <si>
    <t>Amortización de Activos Intangibles y Diferidos</t>
  </si>
  <si>
    <t>Del XXXX al XXXX</t>
  </si>
  <si>
    <t>Monto Original</t>
  </si>
  <si>
    <t>% de amortización</t>
  </si>
  <si>
    <t>Amortización del período</t>
  </si>
  <si>
    <t>Amortización acumulada</t>
  </si>
  <si>
    <t>Método Aplicado:</t>
  </si>
  <si>
    <t>MUNICIPIO DE __________________, TAMAULIPAS</t>
  </si>
  <si>
    <t>CRI</t>
  </si>
  <si>
    <t>IMPUESTOS</t>
  </si>
  <si>
    <t>IMPUESTOS SOBRE LOS INGRESOS</t>
  </si>
  <si>
    <t>IMPUESTOS SOBRE EL PATRIMONIO</t>
  </si>
  <si>
    <t>IMPUESTOS SOBRE LA PRODUCCIÓN, EL CONSUMO Y LAS TRANSACCIONES</t>
  </si>
  <si>
    <t>1.3.1</t>
  </si>
  <si>
    <t>1.3.2</t>
  </si>
  <si>
    <t>1.3.3</t>
  </si>
  <si>
    <t>1.3.4</t>
  </si>
  <si>
    <t>1.3.5</t>
  </si>
  <si>
    <t>IMPUESTOS AL COMERCIO EXTERIOR</t>
  </si>
  <si>
    <t>1.4.1</t>
  </si>
  <si>
    <t>1.4.2</t>
  </si>
  <si>
    <t>1.4.3</t>
  </si>
  <si>
    <t>1.4.4</t>
  </si>
  <si>
    <t>1.4.5</t>
  </si>
  <si>
    <t>IMPUESTOS SOBRE NÓMINAS Y ASIMILABLES</t>
  </si>
  <si>
    <t>1.5.1</t>
  </si>
  <si>
    <t>1.5.2</t>
  </si>
  <si>
    <t>1.5.3</t>
  </si>
  <si>
    <t>1.5.4</t>
  </si>
  <si>
    <t>1.5.5</t>
  </si>
  <si>
    <t>IMPUESTOS ECOLÓGICOS</t>
  </si>
  <si>
    <t>1.6.1</t>
  </si>
  <si>
    <t>1.6.2</t>
  </si>
  <si>
    <t>1.6.3</t>
  </si>
  <si>
    <t>1.6.4</t>
  </si>
  <si>
    <t>1.6.5</t>
  </si>
  <si>
    <t>1.7.1</t>
  </si>
  <si>
    <t>1.7.2</t>
  </si>
  <si>
    <t>1.7.3</t>
  </si>
  <si>
    <t>1.7.4</t>
  </si>
  <si>
    <t>1.7.5</t>
  </si>
  <si>
    <t>OTROS IMPUESTOS</t>
  </si>
  <si>
    <t>1.8.1</t>
  </si>
  <si>
    <t>1.8.2</t>
  </si>
  <si>
    <t>1.8.3</t>
  </si>
  <si>
    <t>1.8.4</t>
  </si>
  <si>
    <t>1.8.5</t>
  </si>
  <si>
    <t>1.9.1</t>
  </si>
  <si>
    <t>1.9.2</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</si>
  <si>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</si>
  <si>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</si>
  <si>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</si>
  <si>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</si>
  <si>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</si>
  <si>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</si>
  <si>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</si>
  <si>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</si>
  <si>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</si>
  <si>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</si>
  <si>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POR PRESTACIÓN DE SERVICIOS</t>
  </si>
  <si>
    <t>OTROS DERECHOS</t>
  </si>
  <si>
    <t>DERECHOS NO COMPRENDIDOS EN LAS FRACCIONES DE LA LEY DE INGRESOS CAUSADAS EN EJERCICIOS FISCALES ANTERIORES PENDIENTES DE LIQUIDACIÓN O PAGO</t>
  </si>
  <si>
    <t>PRODUCTOS</t>
  </si>
  <si>
    <t>PRODUCTOS NO COMPRENDIDOS EN LAS FRACCIONES DE LA LEY DE INGRESOS CAUSADAS EN EJERCICIOS FISCALES ANTERIORES PENDIENTES DE LIQUIDACIÓN O PAGO</t>
  </si>
  <si>
    <t>APROVECHAMIENTOS</t>
  </si>
  <si>
    <t>APROVECHAMIENTOS NO COMPRENDIDOS EN LAS FRACCIONES DE LA LEY DE INGRESOS CAUSADAS EN EJERCICIOS FISCALES ANTERIORES PENDIENTES DE LIQUIDACIÓN O PAGO</t>
  </si>
  <si>
    <t>PARTICIPACIONES</t>
  </si>
  <si>
    <t xml:space="preserve">APORTACIONES </t>
  </si>
  <si>
    <t>CONVENIOS</t>
  </si>
  <si>
    <t>SUBSIDIOS Y SUBVENCIONES</t>
  </si>
  <si>
    <t xml:space="preserve">PENSIONES Y JUBILACIONES </t>
  </si>
  <si>
    <t>INGRESOS DERIVADOS DE FINANCIAMIENTOS</t>
  </si>
  <si>
    <t>ENDEUDAMIENTO INTERNO</t>
  </si>
  <si>
    <t>ENDEUDAMIENTO EXTERNO</t>
  </si>
  <si>
    <t>Clasificador por Rubro de Ingresos por Clase (tercer nivel)</t>
  </si>
  <si>
    <t xml:space="preserve"> Del ____ al  _______</t>
  </si>
  <si>
    <t>Clave S/ Catálogo de Bienes</t>
  </si>
  <si>
    <t>Fecha de Adquisición</t>
  </si>
  <si>
    <t xml:space="preserve">Descripción del Bien </t>
  </si>
  <si>
    <t>Monto Original de Inversión</t>
  </si>
  <si>
    <t> TOTAL</t>
  </si>
  <si>
    <t>$</t>
  </si>
  <si>
    <t>Porcentaje de adquisiciones que fueron realizadas mediante subsidios de capital del sector central.</t>
  </si>
  <si>
    <t>Conciliación entre los Ingresos Presupuestarios y Contables</t>
  </si>
  <si>
    <t>(Cifras en pesos)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</si>
  <si>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</si>
  <si>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</si>
  <si>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</si>
  <si>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</si>
  <si>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</si>
  <si>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</si>
  <si>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</si>
  <si>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</si>
  <si>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Ingresos derivados de financiamientos</t>
  </si>
  <si>
    <t>Otros Ingresos Presupuestarios no contables</t>
  </si>
  <si>
    <t>Adquisiciones de Bienes Muebles e Inmuebles</t>
  </si>
  <si>
    <t>Correspondiente del ____ al ____</t>
  </si>
  <si>
    <t>Conciliación entre los Egresos Presupuestarios y los Gastos Contables</t>
  </si>
  <si>
    <t>2. Menos egresos presupuestarios no contables</t>
  </si>
  <si>
    <t>Mobiliario y equipo de administración</t>
  </si>
  <si>
    <t>Mobiliario y equipo educacional recreativo</t>
  </si>
  <si>
    <t>Equipo e instrumental médico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</si>
  <si>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</si>
  <si>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</si>
  <si>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</si>
  <si>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</si>
  <si>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</si>
  <si>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</si>
  <si>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</si>
  <si>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</si>
  <si>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</si>
  <si>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</si>
  <si>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</si>
  <si>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</si>
  <si>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</si>
  <si>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</si>
  <si>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</si>
  <si>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</si>
  <si>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</si>
  <si>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</si>
  <si>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</si>
  <si>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</si>
  <si>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</si>
  <si>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Descripción del Activo</t>
  </si>
  <si>
    <t>Fecha de Incorporación</t>
  </si>
  <si>
    <t>Valor de incorporación</t>
  </si>
  <si>
    <t>Valor neto en libros</t>
  </si>
  <si>
    <t>Clave s/catálogo de bienes</t>
  </si>
  <si>
    <t>Vida Útil</t>
  </si>
  <si>
    <t>% de depreciación, deterioro o amortización anual</t>
  </si>
  <si>
    <t>NOTAS:</t>
  </si>
  <si>
    <t>En este espacio se deberá informar lo siguiente:</t>
  </si>
  <si>
    <t>Cambios en el porcentaje de depreciación o valor residual de los activos.</t>
  </si>
  <si>
    <t>Fecha de Capitalización / Activación</t>
  </si>
  <si>
    <t>Valor de Capitalización / Activación</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</si>
  <si>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</si>
  <si>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</si>
  <si>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</si>
  <si>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</si>
  <si>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Adicionalmente, se deben incluir las explicaciones de las principales variaciones en el activo, en cuadros comparativos como sigue:</t>
  </si>
  <si>
    <t>a)</t>
  </si>
  <si>
    <t>Inversiones en valores.</t>
  </si>
  <si>
    <t>b)</t>
  </si>
  <si>
    <t>Patrimonio de Organismos descentralizados de Control Presupuestario Indirecto.</t>
  </si>
  <si>
    <t>c)</t>
  </si>
  <si>
    <t>Inversiones en empresas de participación mayoritaria.</t>
  </si>
  <si>
    <t>d)</t>
  </si>
  <si>
    <t>Inversiones en empresas de participación minoritaria.</t>
  </si>
  <si>
    <t>e)</t>
  </si>
  <si>
    <t>Patrimonio de organismos descentralizados de control presupuestario directo, según corresponda.</t>
  </si>
  <si>
    <t>Federales</t>
  </si>
  <si>
    <t>Estatales</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</si>
  <si>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</si>
  <si>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</si>
  <si>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</si>
  <si>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</si>
  <si>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</si>
  <si>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</si>
  <si>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</si>
  <si>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</si>
  <si>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</si>
  <si>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Importe</t>
  </si>
  <si>
    <t xml:space="preserve"> Nº  Póliza</t>
  </si>
  <si>
    <t>Nombre de la Cuenta</t>
  </si>
  <si>
    <t>Debe</t>
  </si>
  <si>
    <t>Haber</t>
  </si>
  <si>
    <t>Contracuenta</t>
  </si>
  <si>
    <t>Concepto del Movimiento</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</si>
  <si>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</si>
  <si>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</si>
  <si>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</si>
  <si>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</si>
  <si>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</si>
  <si>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</si>
  <si>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</si>
  <si>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</si>
  <si>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</si>
  <si>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</si>
  <si>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</si>
  <si>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</si>
  <si>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 xml:space="preserve"> </t>
  </si>
  <si>
    <t>No.</t>
  </si>
  <si>
    <t>Nombre de la Obra</t>
  </si>
  <si>
    <t>Ubicación</t>
  </si>
  <si>
    <t>No. Contrato</t>
  </si>
  <si>
    <t>Nombre del Contratista</t>
  </si>
  <si>
    <t>Modalidad de Adjudicación</t>
  </si>
  <si>
    <t>Avance (%)</t>
  </si>
  <si>
    <r>
      <t xml:space="preserve">Situación de la obra </t>
    </r>
    <r>
      <rPr>
        <sz val="10"/>
        <rFont val="Arial"/>
        <family val="2"/>
      </rPr>
      <t>(terminada, en proceso, suspendida, cancelada, terminada anticipadamente)</t>
    </r>
  </si>
  <si>
    <t xml:space="preserve">Contratado </t>
  </si>
  <si>
    <t>Físico</t>
  </si>
  <si>
    <t>Financiero</t>
  </si>
  <si>
    <t>Fondos con afectación específica</t>
  </si>
  <si>
    <t>Tipo</t>
  </si>
  <si>
    <t>Responsable</t>
  </si>
  <si>
    <t>Destino</t>
  </si>
  <si>
    <t>Reporte Analítico de Cuentas por Pagar</t>
  </si>
  <si>
    <t>Revelar Impacto en la información financiera por cambios en el método</t>
  </si>
  <si>
    <t>Método de valuación y su conveniencia</t>
  </si>
  <si>
    <t>Si alguna de las cuentas del rubro 1.2.1 Inversiones Financieras a Largo Plazo tuvo movimientos o presenta saldo, deberán informar lo siguiente:</t>
  </si>
  <si>
    <t>Recursos asignados por tipo y monto</t>
  </si>
  <si>
    <t>Características significativas</t>
  </si>
  <si>
    <t>Los saldos de las participaciones y aportaciones de capital</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</si>
  <si>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</si>
  <si>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</si>
  <si>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</si>
  <si>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</si>
  <si>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</si>
  <si>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</si>
  <si>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</si>
  <si>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</si>
  <si>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</si>
  <si>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</si>
  <si>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</si>
  <si>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</si>
  <si>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</si>
  <si>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</si>
  <si>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</si>
  <si>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</si>
  <si>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</si>
  <si>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</si>
  <si>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</si>
  <si>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</si>
  <si>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</si>
  <si>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</si>
  <si>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</si>
  <si>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</si>
  <si>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</si>
  <si>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</si>
  <si>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</si>
  <si>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</si>
  <si>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</si>
  <si>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</si>
  <si>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</si>
  <si>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Fondos de Bienes de Terceros en Administración y/o Garantía</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</si>
  <si>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</si>
  <si>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</si>
  <si>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</si>
  <si>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</si>
  <si>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</si>
  <si>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</si>
  <si>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</si>
  <si>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</si>
  <si>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</si>
  <si>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</si>
  <si>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</si>
  <si>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</si>
  <si>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</si>
  <si>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</si>
  <si>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</si>
  <si>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</si>
  <si>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</si>
  <si>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</si>
  <si>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</si>
  <si>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</si>
  <si>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</si>
  <si>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</si>
  <si>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</si>
  <si>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</si>
  <si>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</si>
  <si>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</si>
  <si>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Pasivos Diferidos y Otros</t>
  </si>
  <si>
    <t>Si alguna de las siguientes cuentas tuvo movimientos o presentan saldo se deberá informar su tipo, monto y naturaleza, así como las características significativas que les impacten o pudieran impactarles financieramente.</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</si>
  <si>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</si>
  <si>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</si>
  <si>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</si>
  <si>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</si>
  <si>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</si>
  <si>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</si>
  <si>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</si>
  <si>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</si>
  <si>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</si>
  <si>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</si>
  <si>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</si>
  <si>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</si>
  <si>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</si>
  <si>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Otros Ingresos</t>
  </si>
  <si>
    <t>OTROS INGRESOS Y BENEFICIOS</t>
  </si>
  <si>
    <t>Incremento por Variación de Inventarios</t>
  </si>
  <si>
    <t>Disminución del Exceso de Estimaciones por Pérdida o Deterioro u Obsolescencia</t>
  </si>
  <si>
    <t>Gastos y Otras Pérdidas</t>
  </si>
  <si>
    <t>NOMBRE DEL MUNICIPIO</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</si>
  <si>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</si>
  <si>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</si>
  <si>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</si>
  <si>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</si>
  <si>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</si>
  <si>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</si>
  <si>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</si>
  <si>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</si>
  <si>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</si>
  <si>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</si>
  <si>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</si>
  <si>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</si>
  <si>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</si>
  <si>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</si>
  <si>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</si>
  <si>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</si>
  <si>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</si>
  <si>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</si>
  <si>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Al dd-mmm-aaaa</t>
  </si>
  <si>
    <t xml:space="preserve">Depreciación </t>
  </si>
  <si>
    <t>Amortización</t>
  </si>
  <si>
    <t>Incrementos en las Provisiones</t>
  </si>
  <si>
    <t>Incremento en Cuentas por Cobrar</t>
  </si>
  <si>
    <t>Notas de Gestión Administrativa</t>
  </si>
  <si>
    <t>1. Introducción</t>
  </si>
  <si>
    <t>2. Panorama Económico y Financiero</t>
  </si>
  <si>
    <t>3. Autorización e Historia</t>
  </si>
  <si>
    <t>4. Organización y Objeto Social</t>
  </si>
  <si>
    <t>5. Bases de Preparación de los Estados Financieros</t>
  </si>
  <si>
    <t>6. Políticas de Contabilidad Significativas</t>
  </si>
  <si>
    <t>7. Posición en Moneda Extranjera y Protección por Riesgo Cambiario</t>
  </si>
  <si>
    <t>NOMBREL DEL MUNICIPIO</t>
  </si>
  <si>
    <t>Reporte Analítico del Activo Capitalizable</t>
  </si>
  <si>
    <t>9. Fideicomisos, Mandatos y Análogos</t>
  </si>
  <si>
    <t>Enero</t>
  </si>
  <si>
    <t>Febrero</t>
  </si>
  <si>
    <t>Marzo</t>
  </si>
  <si>
    <t>Abril</t>
  </si>
  <si>
    <t>Mayo</t>
  </si>
  <si>
    <t>Junio</t>
  </si>
  <si>
    <t>Julio</t>
  </si>
  <si>
    <t>Agosto</t>
  </si>
  <si>
    <t>Septiembre</t>
  </si>
  <si>
    <t>Octubre</t>
  </si>
  <si>
    <t>Noviembre</t>
  </si>
  <si>
    <t>Diciembre</t>
  </si>
  <si>
    <t>12. Calificaciones otorgadas</t>
  </si>
  <si>
    <t>13. Proceso de Mejora</t>
  </si>
  <si>
    <t>14. Información por Segmentos</t>
  </si>
  <si>
    <t>15. Eventos Posteriores al Cierre</t>
  </si>
  <si>
    <t>16. Partes Relacionadas</t>
  </si>
  <si>
    <t>7.I.1.-</t>
  </si>
  <si>
    <t>I</t>
  </si>
  <si>
    <t>7.I.2.-</t>
  </si>
  <si>
    <t>7.I.3.-</t>
  </si>
  <si>
    <t>7.I.5.-</t>
  </si>
  <si>
    <t>7.I.6-7.-</t>
  </si>
  <si>
    <t>7.I.8.-</t>
  </si>
  <si>
    <t>7.I.9.-</t>
  </si>
  <si>
    <t>7.I.10.-</t>
  </si>
  <si>
    <t>7.I.11.-</t>
  </si>
  <si>
    <t>7.I.12.-</t>
  </si>
  <si>
    <t>7.I.13.-</t>
  </si>
  <si>
    <t>7.I.14.-</t>
  </si>
  <si>
    <t>II</t>
  </si>
  <si>
    <t>7.II.2.-</t>
  </si>
  <si>
    <t>7.II.1.-</t>
  </si>
  <si>
    <t>7.II.3.-</t>
  </si>
  <si>
    <t>III</t>
  </si>
  <si>
    <t>7.III.1-2</t>
  </si>
  <si>
    <t>IV</t>
  </si>
  <si>
    <t>7.IV.1.-</t>
  </si>
  <si>
    <t>7.IV.2.-</t>
  </si>
  <si>
    <t>7.IV.3.-</t>
  </si>
  <si>
    <t>V</t>
  </si>
  <si>
    <t>7.V.1.-</t>
  </si>
  <si>
    <t>7.V.2.-</t>
  </si>
  <si>
    <t>GA</t>
  </si>
  <si>
    <t>7.GA.1.-</t>
  </si>
  <si>
    <t>7.GA.2.-</t>
  </si>
  <si>
    <t>7.GA.3.-</t>
  </si>
  <si>
    <t>7.GA.4.-</t>
  </si>
  <si>
    <t>7.GA.5.-</t>
  </si>
  <si>
    <t>7.GA.6.-</t>
  </si>
  <si>
    <t>7.GA.7.-</t>
  </si>
  <si>
    <t>7.GA.9.-</t>
  </si>
  <si>
    <t>7.GA.10.-</t>
  </si>
  <si>
    <t>7.GA.11.-</t>
  </si>
  <si>
    <t>7.GA.12.-</t>
  </si>
  <si>
    <t>7.GA.13.-</t>
  </si>
  <si>
    <t>7.GA.14.-</t>
  </si>
  <si>
    <t>7.GA.15.-</t>
  </si>
  <si>
    <t>7.GA.16.-</t>
  </si>
  <si>
    <t>7.GA.8.1.-</t>
  </si>
  <si>
    <t>7.GA.8.2.-</t>
  </si>
  <si>
    <t>Ejercicio 20XN</t>
  </si>
  <si>
    <t>Si alguna de las cuentas del rubro 1.1.5 Almacenes tuvo movimientos o presenta saldo, deberán informar, en este espacio, lo siguiente:</t>
  </si>
  <si>
    <t>Para elaborar ésta nota se deberá hacer un análisis de aquellas cuentas de gastos que en lo individual representen el 10% o más del total de los gastos y realizar, en éste espacio, una breve exposición de motivos con los cuáles justifiquen dicha proporción.</t>
  </si>
  <si>
    <t>LOGOTIPO DEL MUNICIPIO</t>
  </si>
  <si>
    <t>ANEXO DE OBRAS EJECUTADAS POR CONTRATO</t>
  </si>
  <si>
    <t xml:space="preserve">MUNICIPIO DE: </t>
  </si>
  <si>
    <t xml:space="preserve">EJERCICIO FISCAL: </t>
  </si>
  <si>
    <t>Fondo o Recurso</t>
  </si>
  <si>
    <t>Periodo de ejecución de la obra según contrato</t>
  </si>
  <si>
    <t>Inicio</t>
  </si>
  <si>
    <t>Término</t>
  </si>
  <si>
    <t xml:space="preserve">Ejercido </t>
  </si>
  <si>
    <t>DIRECCIÓN O SECRETARÍA DE OBRAS PÚBLICAS</t>
  </si>
  <si>
    <t>CONTRALORÍA MUNICIPAL</t>
  </si>
  <si>
    <t>TITULAR</t>
  </si>
  <si>
    <t>ANEXO DE OBRAS EJECUTADAS POR ADMINISTRACIÓN DIRECTA</t>
  </si>
  <si>
    <t>EJERCICIO FISCAL:</t>
  </si>
  <si>
    <t xml:space="preserve">Periodo de ejecución de la obra </t>
  </si>
  <si>
    <r>
      <t xml:space="preserve">Situación de la obra </t>
    </r>
    <r>
      <rPr>
        <sz val="10"/>
        <rFont val="Arial"/>
        <family val="2"/>
      </rPr>
      <t>(terminada, en proceso, suspendida, cancelada )</t>
    </r>
  </si>
  <si>
    <t>Autorizado</t>
  </si>
  <si>
    <t>A5a</t>
  </si>
  <si>
    <t>A5b</t>
  </si>
  <si>
    <t>Anexo De Obras Ejecutadas Por Contrato</t>
  </si>
  <si>
    <t>Anexo De Obras Ejecutadas Por Administración Directa</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</si>
  <si>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</si>
  <si>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</si>
  <si>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</si>
  <si>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</si>
  <si>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</si>
  <si>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</si>
  <si>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</si>
  <si>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</si>
  <si>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</si>
  <si>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</si>
  <si>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</si>
  <si>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</si>
  <si>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</si>
  <si>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</si>
  <si>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</si>
  <si>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</si>
  <si>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</si>
  <si>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</si>
  <si>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</si>
  <si>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</si>
  <si>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</si>
  <si>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</si>
  <si>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</si>
  <si>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</si>
  <si>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</si>
  <si>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</si>
  <si>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</si>
  <si>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</si>
  <si>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</si>
  <si>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</si>
  <si>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</si>
  <si>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</si>
  <si>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</si>
  <si>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</si>
  <si>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</si>
  <si>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</si>
  <si>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</si>
  <si>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</si>
  <si>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</si>
  <si>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</si>
  <si>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</si>
  <si>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</si>
  <si>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</si>
  <si>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</si>
  <si>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</si>
  <si>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</si>
  <si>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</si>
  <si>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</si>
  <si>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</si>
  <si>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</si>
  <si>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</si>
  <si>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</si>
  <si>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</si>
  <si>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</si>
  <si>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</si>
  <si>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</si>
  <si>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</si>
  <si>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</si>
  <si>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</si>
  <si>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</si>
  <si>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</si>
  <si>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</si>
  <si>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</si>
  <si>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</si>
  <si>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</si>
  <si>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</si>
  <si>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</si>
  <si>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</si>
  <si>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</si>
  <si>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</si>
  <si>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</si>
  <si>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</si>
  <si>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</si>
  <si>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</si>
  <si>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</si>
  <si>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</si>
  <si>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</si>
  <si>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</si>
  <si>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</si>
  <si>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</si>
  <si>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</si>
  <si>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</si>
  <si>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</si>
  <si>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</si>
  <si>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</si>
  <si>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</si>
  <si>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</si>
  <si>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</si>
  <si>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</si>
  <si>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</si>
  <si>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</si>
  <si>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</si>
  <si>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</si>
  <si>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</si>
  <si>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</si>
  <si>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</si>
  <si>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</si>
  <si>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</si>
  <si>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</si>
  <si>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</si>
  <si>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</si>
  <si>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</si>
  <si>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</si>
  <si>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</si>
  <si>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</si>
  <si>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</si>
  <si>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</si>
  <si>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</si>
  <si>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</si>
  <si>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</si>
  <si>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</si>
  <si>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</si>
  <si>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</si>
  <si>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</si>
  <si>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</si>
  <si>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</si>
  <si>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</si>
  <si>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</si>
  <si>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</si>
  <si>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</si>
  <si>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</si>
  <si>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</si>
  <si>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</si>
  <si>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</si>
  <si>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</si>
  <si>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</si>
  <si>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</si>
  <si>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</si>
  <si>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</si>
  <si>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</si>
  <si>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</si>
  <si>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</si>
  <si>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</si>
  <si>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</si>
  <si>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Bienes Disponibles para su Transformación (Inventarios)</t>
  </si>
  <si>
    <t>7.I.4.-</t>
  </si>
  <si>
    <t>En este espacio se informará del sistema de costeo y método de valuación aplicada a los inventarios, así como la conveniencia de su aplicación dada la naturaleza de los mismos. Adicionalmente, se revelará el impacto en la información financiera por cambios en el método o sistema.</t>
  </si>
  <si>
    <t>Si alguna de las cuentas de los siguientes rubros tuvo movimientos o presentan saldo se deberá informar de manera agrupada, el tipo, monto y naturaleza de la cuenta de otros ingresos, asimismo se informará de sus características significativas.</t>
  </si>
  <si>
    <t>Clasificación por Objeto del Gasto (Capítulo y concepto)</t>
  </si>
  <si>
    <t>11. Información sobre la Deuda y el Reporte Analítico de la Deuda</t>
  </si>
  <si>
    <t>201xx (año anterior)</t>
  </si>
  <si>
    <t>20xx (ej. Actual)</t>
  </si>
  <si>
    <t>201xx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</si>
  <si>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</si>
  <si>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</si>
  <si>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</si>
  <si>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</si>
  <si>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</si>
  <si>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</si>
  <si>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</si>
  <si>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</si>
  <si>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</si>
  <si>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</si>
  <si>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</si>
  <si>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</si>
  <si>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</si>
  <si>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</si>
  <si>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</si>
  <si>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</si>
  <si>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</si>
  <si>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</si>
  <si>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</si>
  <si>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</si>
  <si>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</si>
  <si>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</si>
  <si>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</si>
  <si>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</si>
  <si>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</si>
  <si>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</si>
  <si>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</si>
  <si>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</si>
  <si>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</si>
  <si>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</si>
  <si>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</si>
  <si>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</si>
  <si>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</si>
  <si>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</si>
  <si>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</si>
  <si>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</si>
  <si>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</si>
  <si>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</si>
  <si>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</si>
  <si>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</si>
  <si>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</si>
  <si>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</si>
  <si>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</si>
  <si>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</si>
  <si>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</si>
  <si>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</si>
  <si>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</si>
  <si>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</si>
  <si>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</si>
  <si>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</si>
  <si>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</si>
  <si>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</si>
  <si>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</si>
  <si>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</si>
  <si>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</si>
  <si>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</si>
  <si>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</si>
  <si>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</si>
  <si>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</si>
  <si>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</si>
  <si>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</si>
  <si>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</si>
  <si>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</si>
  <si>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</si>
  <si>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</si>
  <si>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</si>
  <si>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</si>
  <si>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</si>
  <si>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</si>
  <si>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</si>
  <si>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</si>
  <si>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</si>
  <si>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</si>
  <si>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</si>
  <si>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</si>
  <si>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</si>
  <si>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</si>
  <si>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</si>
  <si>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</si>
  <si>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</si>
  <si>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</si>
  <si>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</si>
  <si>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</si>
  <si>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</si>
  <si>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</si>
  <si>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</si>
  <si>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</si>
  <si>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</si>
  <si>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</si>
  <si>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</si>
  <si>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</si>
  <si>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</si>
  <si>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</si>
  <si>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</si>
  <si>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</si>
  <si>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</si>
  <si>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</si>
  <si>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</si>
  <si>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</si>
  <si>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</si>
  <si>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</si>
  <si>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</si>
  <si>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</si>
  <si>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</si>
  <si>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</si>
  <si>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</si>
  <si>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</si>
  <si>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</si>
  <si>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</si>
  <si>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</si>
  <si>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</si>
  <si>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</si>
  <si>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</si>
  <si>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</si>
  <si>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</si>
  <si>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</si>
  <si>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</si>
  <si>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</si>
  <si>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</si>
  <si>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</si>
  <si>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</si>
  <si>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</si>
  <si>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</si>
  <si>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</si>
  <si>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NOMBRE DEL ENTE PÚBLICO (a)</t>
  </si>
  <si>
    <t>Se refiere al valor del Bono Cupón Cero que respalda el pago de los créditos asociados al mismo (Activo).</t>
  </si>
  <si>
    <t>²</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</si>
  <si>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</si>
  <si>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</si>
  <si>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</si>
  <si>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</si>
  <si>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</si>
  <si>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</si>
  <si>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</si>
  <si>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</si>
  <si>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</si>
  <si>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</si>
  <si>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</si>
  <si>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</si>
  <si>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</si>
  <si>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</si>
  <si>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</si>
  <si>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</si>
  <si>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</si>
  <si>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</si>
  <si>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</si>
  <si>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</si>
  <si>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</si>
  <si>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</si>
  <si>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</si>
  <si>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</si>
  <si>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</si>
  <si>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</si>
  <si>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</si>
  <si>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</si>
  <si>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</si>
  <si>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</si>
  <si>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</si>
  <si>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</si>
  <si>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</si>
  <si>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</si>
  <si>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</si>
  <si>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</si>
  <si>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</si>
  <si>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</si>
  <si>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</si>
  <si>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</si>
  <si>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</si>
  <si>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</si>
  <si>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</si>
  <si>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</si>
  <si>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</si>
  <si>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</si>
  <si>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</si>
  <si>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</si>
  <si>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</si>
  <si>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</si>
  <si>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</si>
  <si>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</si>
  <si>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</si>
  <si>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</si>
  <si>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</si>
  <si>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</si>
  <si>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</si>
  <si>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</si>
  <si>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</si>
  <si>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</si>
  <si>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</si>
  <si>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</si>
  <si>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</si>
  <si>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</si>
  <si>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</si>
  <si>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</si>
  <si>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</si>
  <si>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</si>
  <si>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</si>
  <si>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</si>
  <si>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</si>
  <si>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</si>
  <si>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</si>
  <si>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</si>
  <si>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</si>
  <si>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</si>
  <si>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</si>
  <si>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</si>
  <si>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</si>
  <si>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</si>
  <si>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</si>
  <si>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</si>
  <si>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</si>
  <si>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</si>
  <si>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</si>
  <si>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</si>
  <si>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</si>
  <si>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</si>
  <si>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</si>
  <si>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</si>
  <si>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</si>
  <si>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</si>
  <si>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</si>
  <si>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</si>
  <si>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</si>
  <si>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</si>
  <si>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</si>
  <si>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</si>
  <si>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</si>
  <si>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</si>
  <si>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</si>
  <si>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</si>
  <si>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</si>
  <si>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</si>
  <si>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</si>
  <si>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</si>
  <si>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</si>
  <si>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</si>
  <si>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</si>
  <si>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</si>
  <si>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</si>
  <si>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</si>
  <si>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</si>
  <si>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</si>
  <si>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</si>
  <si>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</si>
  <si>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</si>
  <si>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</si>
  <si>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</si>
  <si>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</si>
  <si>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</si>
  <si>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</si>
  <si>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</si>
  <si>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</si>
  <si>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</si>
  <si>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</si>
  <si>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</si>
  <si>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</si>
  <si>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</si>
  <si>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</si>
  <si>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</si>
  <si>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</si>
  <si>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</si>
  <si>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</si>
  <si>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</si>
  <si>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</si>
  <si>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</si>
  <si>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</si>
  <si>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</si>
  <si>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</si>
  <si>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</si>
  <si>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</si>
  <si>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</si>
  <si>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</si>
  <si>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</si>
  <si>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</si>
  <si>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</si>
  <si>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</si>
  <si>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</si>
  <si>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</si>
  <si>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</si>
  <si>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</si>
  <si>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</si>
  <si>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</si>
  <si>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</si>
  <si>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</si>
  <si>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</si>
  <si>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</si>
  <si>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</si>
  <si>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</si>
  <si>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</si>
  <si>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</si>
  <si>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</si>
  <si>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</si>
  <si>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</si>
  <si>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</si>
  <si>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</si>
  <si>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</si>
  <si>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</si>
  <si>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</si>
  <si>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</si>
  <si>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</si>
  <si>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</si>
  <si>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</si>
  <si>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</si>
  <si>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</si>
  <si>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</si>
  <si>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</si>
  <si>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</si>
  <si>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</si>
  <si>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</si>
  <si>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</si>
  <si>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</si>
  <si>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</si>
  <si>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</si>
  <si>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</si>
  <si>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</si>
  <si>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</si>
  <si>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</si>
  <si>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</si>
  <si>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</si>
  <si>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</si>
  <si>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</si>
  <si>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</si>
  <si>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</si>
  <si>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</si>
  <si>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</si>
  <si>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</si>
  <si>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</si>
  <si>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</si>
  <si>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</si>
  <si>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</si>
  <si>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</si>
  <si>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</si>
  <si>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</si>
  <si>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</si>
  <si>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</si>
  <si>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</si>
  <si>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</si>
  <si>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</si>
  <si>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</si>
  <si>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</si>
  <si>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</si>
  <si>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</si>
  <si>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</si>
  <si>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</si>
  <si>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</si>
  <si>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</si>
  <si>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</si>
  <si>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</si>
  <si>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</si>
  <si>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</si>
  <si>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</si>
  <si>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</si>
  <si>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</si>
  <si>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</si>
  <si>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</si>
  <si>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</si>
  <si>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</si>
  <si>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</si>
  <si>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</si>
  <si>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</si>
  <si>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</si>
  <si>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</si>
  <si>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</si>
  <si>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</si>
  <si>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</si>
  <si>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</si>
  <si>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</si>
  <si>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</si>
  <si>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</si>
  <si>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</si>
  <si>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</si>
  <si>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</si>
  <si>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</si>
  <si>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</si>
  <si>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</si>
  <si>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</si>
  <si>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</si>
  <si>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</si>
  <si>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</si>
  <si>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</si>
  <si>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</si>
  <si>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</si>
  <si>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</si>
  <si>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</si>
  <si>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</si>
  <si>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</si>
  <si>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</si>
  <si>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</si>
  <si>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</si>
  <si>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</si>
  <si>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</si>
  <si>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</si>
  <si>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</si>
  <si>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</si>
  <si>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</si>
  <si>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</si>
  <si>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</si>
  <si>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</si>
  <si>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</si>
  <si>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</si>
  <si>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</si>
  <si>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</si>
  <si>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</si>
  <si>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</si>
  <si>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</si>
  <si>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</si>
  <si>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</si>
  <si>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</si>
  <si>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</si>
  <si>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</si>
  <si>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</si>
  <si>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</si>
  <si>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</si>
  <si>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</si>
  <si>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</si>
  <si>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</si>
  <si>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</si>
  <si>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</si>
  <si>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</si>
  <si>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</si>
  <si>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</si>
  <si>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</si>
  <si>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</si>
  <si>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</si>
  <si>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</si>
  <si>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</si>
  <si>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</si>
  <si>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</si>
  <si>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</si>
  <si>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</si>
  <si>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</si>
  <si>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</si>
  <si>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</si>
  <si>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</si>
  <si>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</si>
  <si>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</si>
  <si>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</si>
  <si>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</si>
  <si>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</si>
  <si>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6 a)</t>
  </si>
  <si>
    <t>6 b)</t>
  </si>
  <si>
    <t>6 c)</t>
  </si>
  <si>
    <t>6 d)</t>
  </si>
  <si>
    <t>Derechos a recibir efectivo y equivalentes, y bienes o servicios a recibir.</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</si>
  <si>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</si>
  <si>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</si>
  <si>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</si>
  <si>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</si>
  <si>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</si>
  <si>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</si>
  <si>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</si>
  <si>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</si>
  <si>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</si>
  <si>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</si>
  <si>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</si>
  <si>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 xml:space="preserve">Aumento por Insuficiencia de Estimaciones por Pérdida o Deterioro u Obsolecencia </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</si>
  <si>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</si>
  <si>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</si>
  <si>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</si>
  <si>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</si>
  <si>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</si>
  <si>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</si>
  <si>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</si>
  <si>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</si>
  <si>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</si>
  <si>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</si>
  <si>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</si>
  <si>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</si>
  <si>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</si>
  <si>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</si>
  <si>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</si>
  <si>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</si>
  <si>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</si>
  <si>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</si>
  <si>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</si>
  <si>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</si>
  <si>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</si>
  <si>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</si>
  <si>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</si>
  <si>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</si>
  <si>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</si>
  <si>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</si>
  <si>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ACCESORIOS DE IMPUESTOS</t>
  </si>
  <si>
    <t>IMPUESTOS NO COMPRENDIDOS EN LAS FRACCIONES DE LA LEY DE INGRESOS VIGENTE CAUSADAS EN EJERCICIOS FISCALES ANTERIORES PENDIENTES DE LIQUIDACIÓN O PAGO</t>
  </si>
  <si>
    <t xml:space="preserve">ACCESORIOS DE CUOTAS Y APORTACIONES DE SEGURIDAD SOCIAL </t>
  </si>
  <si>
    <t>DERECHOS A LOS HIDROCARBUROS (DEROGADO)</t>
  </si>
  <si>
    <t>ACCESORIOS DE DERECHOS</t>
  </si>
  <si>
    <t>PRODUCTOS DE CAPITAL (DEROGADO)</t>
  </si>
  <si>
    <t xml:space="preserve">APROVECHAMIENTOS </t>
  </si>
  <si>
    <t>APROVECHAMIENTOS PATRIMONIALES</t>
  </si>
  <si>
    <t>ACCESORIOS DE APROVECHAMIENTOS</t>
  </si>
  <si>
    <t>INGRESOS POR VENTAS DE BIENES PRESTACIÓN DE SERVICIOS Y OTROS INGRESOS</t>
  </si>
  <si>
    <t xml:space="preserve">INGRESOS POR VENTAS DE BIENES Y PRESTACIÓN DE SERVICIOS DE INSTITUCIONES PÚBLICAS DE SEGURIDAD SOCIAL </t>
  </si>
  <si>
    <t xml:space="preserve">INGRESOS POR VENTA DE BIENES Y PRESTACIÓN DE SERVICIOS DE ENTIDADES PARAESTATALES Y FIDEICOMISOS NO EMPRESARIALES Y NO FINANCIEROS </t>
  </si>
  <si>
    <t>INGRESOS POR VENTA DE BIENES Y PRESTACIÓN DE SERVICIOS DE EMPRESAS PRODUCTIVAS DEL ESTADO</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</si>
  <si>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</si>
  <si>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</si>
  <si>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</si>
  <si>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</si>
  <si>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</si>
  <si>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</si>
  <si>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</si>
  <si>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</si>
  <si>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</si>
  <si>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</si>
  <si>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</si>
  <si>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</si>
  <si>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AYUDAS SOCIALES (DEROGADO)</t>
  </si>
  <si>
    <t>TRANSFERENCIAS A FIDEICOMISOS, MANDATOS Y ANÁLOGOS (DEROGADO)</t>
  </si>
  <si>
    <t>TRANSFERENCIAS DEL FONDO MEXICANO DEL PETRÓLEO PARA LA ESTABILIZACIÓN Y EL DESARROLLO</t>
  </si>
  <si>
    <t>FINANCIAMIENTO INTERNO</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</si>
  <si>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</si>
  <si>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</si>
  <si>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</si>
  <si>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</si>
  <si>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</si>
  <si>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</si>
  <si>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</si>
  <si>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</si>
  <si>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</si>
  <si>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</si>
  <si>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</si>
  <si>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</si>
  <si>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</si>
  <si>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</si>
  <si>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</si>
  <si>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</si>
  <si>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</si>
  <si>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</si>
  <si>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</si>
  <si>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</si>
  <si>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</si>
  <si>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</si>
  <si>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</si>
  <si>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</si>
  <si>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</si>
  <si>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</si>
  <si>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</si>
  <si>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</si>
  <si>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</si>
  <si>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</si>
  <si>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</si>
  <si>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</si>
  <si>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</si>
  <si>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</si>
  <si>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</si>
  <si>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</si>
  <si>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</si>
  <si>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</si>
  <si>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</si>
  <si>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</si>
  <si>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</si>
  <si>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</si>
  <si>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</si>
  <si>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</si>
  <si>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</si>
  <si>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</si>
  <si>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</si>
  <si>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</si>
  <si>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</si>
  <si>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</si>
  <si>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</si>
  <si>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</si>
  <si>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</si>
  <si>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</si>
  <si>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</si>
  <si>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</si>
  <si>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</si>
  <si>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</si>
  <si>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</si>
  <si>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</si>
  <si>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</si>
  <si>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</si>
  <si>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</si>
  <si>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</si>
  <si>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</si>
  <si>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</si>
  <si>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</si>
  <si>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</si>
  <si>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</si>
  <si>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</si>
  <si>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</si>
  <si>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</si>
  <si>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</si>
  <si>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</si>
  <si>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</si>
  <si>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</si>
  <si>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</si>
  <si>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</si>
  <si>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</si>
  <si>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</si>
  <si>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</si>
  <si>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</si>
  <si>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</si>
  <si>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</si>
  <si>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</si>
  <si>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</si>
  <si>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</si>
  <si>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</si>
  <si>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</si>
  <si>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</si>
  <si>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</si>
  <si>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</si>
  <si>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</si>
  <si>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</si>
  <si>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</si>
  <si>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</si>
  <si>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</si>
  <si>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</si>
  <si>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</si>
  <si>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</si>
  <si>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</si>
  <si>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</si>
  <si>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</si>
  <si>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</si>
  <si>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</si>
  <si>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</si>
  <si>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</si>
  <si>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</si>
  <si>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</si>
  <si>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</si>
  <si>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</si>
  <si>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Anexo 3</t>
  </si>
  <si>
    <t>Incrementos en inversiones producido por revaluación</t>
  </si>
  <si>
    <t>Materias Primas y Materiales de
Producción y Comercialización</t>
  </si>
  <si>
    <t>_x000D_Obra Pública en Bienes de Dominio Público</t>
  </si>
  <si>
    <t>Los conceptos incluidos en los movimientos de partidas (o rubros) que no afectan al efectivo, que aparecen en el presente formato son enunciativos y tienen como finalidad mostrar algunos ejemplos para elaborar esta Nota.</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</si>
  <si>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</si>
  <si>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D. Transferencias, Asignaciones, Subsidios y Subvenciones, y Pensiones y Jubilaciones</t>
  </si>
  <si>
    <t>Formato 1  Estado de Situación Financiera Detallado - LDF</t>
  </si>
  <si>
    <t>Formato 2 Informe Analítico de la Deuda Pública y Otros Pasivos - LDF</t>
  </si>
  <si>
    <t>Formato 3 Informe Analítico de Obligaciones Diferentes de Financiamientos – LDF</t>
  </si>
  <si>
    <t>Formato 4 Balance Presupuestario - LDF</t>
  </si>
  <si>
    <t>Formato 5 Estado Analítico de Ingresos Detallado - LDF</t>
  </si>
  <si>
    <t>Formato 6a Estado Analítico del Ejercicio del Presupuesto de Egresos Detallado - LDF</t>
  </si>
  <si>
    <t>Formato 6b Estado Analítico del Ejercicio del Presupuesto de Egresos Detallado - LDF</t>
  </si>
  <si>
    <t>Formato 6c Estado Analítico del Ejercicio del Presupuesto de Egresos Detallado - LDF</t>
  </si>
  <si>
    <t>Formato 6d Estado Analítico del Ejercicio del Presupuesto de Egresos Detallado - LDF</t>
  </si>
  <si>
    <r>
      <t>Derechos a recibir efectivo y equivalentes, y bienes o servicios a recibir</t>
    </r>
    <r>
      <rPr>
        <sz val="10"/>
        <color rgb="FFFF0000"/>
        <rFont val="Arial"/>
        <family val="2"/>
      </rPr>
      <t/>
    </r>
  </si>
  <si>
    <t>Inversiones Financieras</t>
  </si>
  <si>
    <t xml:space="preserve">Fondos de Bienes de Terceros en Administración y/o en Garantía </t>
  </si>
  <si>
    <t>Pasivos diferidos y otros.</t>
  </si>
  <si>
    <t xml:space="preserve">Conciliación de los Flujos de Efectivo Netos </t>
  </si>
  <si>
    <t xml:space="preserve">Estado de Actividades </t>
  </si>
  <si>
    <t xml:space="preserve">Estado de Situación Financiera </t>
  </si>
  <si>
    <t>Fondos con afectación específica e Inversiones Financieras</t>
  </si>
  <si>
    <t xml:space="preserve">Depreciación de Bienes Muebles e  Inmuebles </t>
  </si>
  <si>
    <t xml:space="preserve">Amortización de Activos Intangibles y Diferidos </t>
  </si>
  <si>
    <t xml:space="preserve">Reporte Analítico de Cuentas por Pagar </t>
  </si>
  <si>
    <t xml:space="preserve">Clasificador por Rubro de Ingresos por Clase (tercer nivel) </t>
  </si>
  <si>
    <t>Otros ingresos.</t>
  </si>
  <si>
    <r>
      <t>Gastos y Otras Pérdidas</t>
    </r>
    <r>
      <rPr>
        <sz val="10"/>
        <color theme="1"/>
        <rFont val="Arial"/>
        <family val="2"/>
      </rPr>
      <t/>
    </r>
  </si>
  <si>
    <r>
      <t>Modificaciones a la Hacienda Pública / Patrimonio</t>
    </r>
    <r>
      <rPr>
        <sz val="10"/>
        <color theme="1"/>
        <rFont val="Arial"/>
        <family val="2"/>
      </rPr>
      <t/>
    </r>
  </si>
  <si>
    <t>Análisis de los saldos inicial y final del efectivo y equivalentes.</t>
  </si>
  <si>
    <t>Adquisiciones de bienes muebles e inmuebles.</t>
  </si>
  <si>
    <t>Hacienda Pública / Patrimonio Neto del Ejercicio 20XN-1</t>
  </si>
  <si>
    <t>Cambios en la Hacienda Pública / Patrimonio Contribuido Neto del Ejercicio 20XN</t>
  </si>
  <si>
    <r>
      <t>Rubro</t>
    </r>
    <r>
      <rPr>
        <b/>
        <sz val="10"/>
        <rFont val="Arial"/>
        <family val="2"/>
      </rPr>
      <t xml:space="preserve"> de </t>
    </r>
    <r>
      <rPr>
        <b/>
        <sz val="10"/>
        <rFont val="Arial"/>
        <family val="2"/>
      </rPr>
      <t xml:space="preserve"> Ingresos</t>
    </r>
  </si>
  <si>
    <r>
      <t>Clasificación por Objeto del Gasto</t>
    </r>
    <r>
      <rPr>
        <b/>
        <sz val="11"/>
        <rFont val="Arial"/>
        <family val="2"/>
      </rPr>
      <t xml:space="preserve"> (Capítulo y Concepto)</t>
    </r>
  </si>
  <si>
    <t>Relación de Cuentas Bancarias Productivas Específicas</t>
  </si>
  <si>
    <t>Contribuciones pendientes de cobro y por recuperar 
de hasta cinco ejercicios anteriores</t>
  </si>
  <si>
    <t xml:space="preserve">Inversiones Financieras </t>
  </si>
  <si>
    <t>Movimientos de  partidas (o rubros) que no afectan al efectivo</t>
  </si>
  <si>
    <t xml:space="preserve">Resultados del Ejercicio Ahorro/Desahorro </t>
  </si>
  <si>
    <t xml:space="preserve">Ganancia/Pérdida en Venta de Bienes muebles, inmuebles e intangibles </t>
  </si>
  <si>
    <t>Flujos de Efectivo Netos de lasActividades De Operación</t>
  </si>
  <si>
    <t>1. Total de Ingresos Presupuestarios</t>
  </si>
  <si>
    <t xml:space="preserve">Aprovechamientos patrimoniales </t>
  </si>
  <si>
    <t>4. Total de Ingresos Contables (4 = 1 + 2 - 3)</t>
  </si>
  <si>
    <r>
      <t xml:space="preserve">1. Total de egresos </t>
    </r>
    <r>
      <rPr>
        <b/>
        <sz val="11"/>
        <color theme="1"/>
        <rFont val="Calibri"/>
        <family val="2"/>
        <scheme val="minor"/>
      </rPr>
      <t>presupuestarios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</si>
</sst>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quot;$&quot;#,##0.00"/>
    <numFmt numFmtId="166" formatCode="_(&quot;$&quot;* #,##0.00_);_(&quot;$&quot;* \(#,##0.00\);_(&quot;$&quot;* &quot;-&quot;??_);_(@_)"/>
  </numFmts>
  <fonts count="74">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9"/>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sz val="8"/>
      <color theme="1"/>
      <name val="Calibri"/>
      <family val="2"/>
      <scheme val="minor"/>
    </font>
    <font>
      <b/>
      <sz val="8"/>
      <color theme="1"/>
      <name val="Calibri"/>
      <family val="2"/>
      <scheme val="minor"/>
    </font>
    <font>
      <sz val="8"/>
      <color rgb="FF000000"/>
      <name val="Arial"/>
      <family val="2"/>
    </font>
    <font>
      <sz val="10"/>
      <color indexed="8"/>
      <name val="MS Sans Serif"/>
      <family val="2"/>
    </font>
    <font>
      <b/>
      <sz val="10"/>
      <name val="Century Gothic"/>
      <family val="2"/>
    </font>
    <font>
      <b/>
      <u/>
      <sz val="12"/>
      <color theme="1"/>
      <name val="Arial"/>
      <family val="2"/>
    </font>
    <font>
      <sz val="10"/>
      <name val="Arial"/>
      <family val="2"/>
    </font>
    <font>
      <sz val="10"/>
      <name val="Arial Narrow"/>
      <family val="2"/>
    </font>
    <font>
      <b/>
      <sz val="10"/>
      <name val="Arial Narrow"/>
      <family val="2"/>
    </font>
    <font>
      <i/>
      <sz val="8"/>
      <color rgb="FF000000"/>
      <name val="Arial"/>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vertAlign val="superscript"/>
      <sz val="8"/>
      <color theme="4" tint="-0.249977111117893"/>
      <name val="Arial"/>
      <family val="2"/>
    </font>
    <font>
      <vertAlign val="superscript"/>
      <sz val="8"/>
      <name val="Arial"/>
      <family val="2"/>
    </font>
    <font>
      <b/>
      <vertAlign val="superscript"/>
      <sz val="8"/>
      <name val="Arial"/>
      <family val="2"/>
    </font>
    <font>
      <sz val="11"/>
      <color rgb="FF000000"/>
      <name val="Calibri"/>
      <family val="2"/>
      <scheme val="minor"/>
    </font>
    <font>
      <sz val="12"/>
      <name val="Arial"/>
      <family val="2"/>
    </font>
    <font>
      <i/>
      <sz val="8"/>
      <name val="Arial"/>
      <family val="2"/>
    </font>
    <font>
      <b/>
      <i/>
      <sz val="8"/>
      <name val="Arial"/>
      <family val="2"/>
    </font>
    <font>
      <b/>
      <sz val="11"/>
      <name val="Calibri"/>
      <family val="2"/>
      <scheme val="minor"/>
    </font>
    <font>
      <sz val="1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s>
  <borders count="94">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252">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6"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51"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0" fontId="54" fillId="0" borderId="0"/>
    <xf numFmtId="166" fontId="54" fillId="0" borderId="0" applyFont="0" applyFill="0" applyBorder="0" applyAlignment="0" applyProtection="0"/>
    <xf numFmtId="0" fontId="60"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cellStyleXfs>
  <cellXfs count="1010">
    <xf numFmtId="0" fontId="0" fillId="0" borderId="0" xfId="0"/>
    <xf numFmtId="0" fontId="3" fillId="0" borderId="0" xfId="2" applyFont="1"/>
    <xf numFmtId="0" fontId="3" fillId="0" borderId="0" xfId="2" applyFont="1" applyFill="1"/>
    <xf numFmtId="0" fontId="2" fillId="0" borderId="0" xfId="2" applyFont="1" applyFill="1" applyBorder="1" applyAlignment="1">
      <alignment horizontal="center"/>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0" fontId="14" fillId="0" borderId="0" xfId="0" applyFont="1" applyAlignment="1">
      <alignment horizontal="left" vertical="top"/>
    </xf>
    <xf numFmtId="0" fontId="3" fillId="0" borderId="0" xfId="2" applyFont="1" applyAlignment="1">
      <alignment wrapText="1"/>
    </xf>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4" fillId="0" borderId="0" xfId="2" applyFont="1" applyAlignment="1">
      <alignment horizontal="center"/>
    </xf>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3" fillId="0" borderId="0" xfId="2" applyFont="1" applyAlignment="1">
      <alignment horizontal="left"/>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0" fillId="0" borderId="6" xfId="17" quotePrefix="1" applyFont="1" applyBorder="1" applyAlignment="1">
      <alignment horizontal="left" vertical="center" indent="1"/>
    </xf>
    <xf numFmtId="0" fontId="20" fillId="0" borderId="6" xfId="17" applyFont="1" applyBorder="1" applyAlignment="1">
      <alignment horizontal="left" vertical="center"/>
    </xf>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3" fillId="0" borderId="0" xfId="0" applyFont="1" applyAlignment="1">
      <alignment horizontal="left"/>
    </xf>
    <xf numFmtId="0" fontId="0" fillId="0" borderId="0" xfId="0" applyAlignment="1">
      <alignment horizontal="left"/>
    </xf>
    <xf numFmtId="0" fontId="32" fillId="0" borderId="0" xfId="0" applyFont="1" applyAlignment="1">
      <alignment horizontal="left" vertical="center"/>
    </xf>
    <xf numFmtId="0" fontId="0" fillId="0" borderId="0" xfId="0" applyAlignment="1"/>
    <xf numFmtId="0" fontId="33" fillId="0" borderId="0" xfId="19" applyFont="1"/>
    <xf numFmtId="0" fontId="29" fillId="0" borderId="0" xfId="19" applyFont="1"/>
    <xf numFmtId="0" fontId="47" fillId="0" borderId="0" xfId="19" applyFont="1" applyAlignment="1">
      <alignment horizontal="right" wrapText="1"/>
    </xf>
    <xf numFmtId="0" fontId="34" fillId="2" borderId="31" xfId="19" applyFont="1" applyFill="1" applyBorder="1" applyAlignment="1">
      <alignment horizontal="center" vertical="center"/>
    </xf>
    <xf numFmtId="0" fontId="34" fillId="2" borderId="32" xfId="19" applyFont="1" applyFill="1" applyBorder="1" applyAlignment="1">
      <alignment horizontal="center" vertical="center"/>
    </xf>
    <xf numFmtId="0" fontId="33" fillId="0" borderId="0" xfId="2" applyFont="1"/>
    <xf numFmtId="43" fontId="33" fillId="0" borderId="0" xfId="3" applyFont="1"/>
    <xf numFmtId="0" fontId="14" fillId="0" borderId="3" xfId="0" applyFont="1" applyBorder="1" applyAlignment="1">
      <alignment horizontal="left" vertical="center"/>
    </xf>
    <xf numFmtId="0" fontId="48" fillId="0" borderId="3" xfId="0" applyFont="1" applyBorder="1" applyAlignment="1">
      <alignment vertical="center" wrapText="1"/>
    </xf>
    <xf numFmtId="0" fontId="48" fillId="0" borderId="3" xfId="0" applyFont="1" applyBorder="1" applyAlignment="1">
      <alignment vertical="center"/>
    </xf>
    <xf numFmtId="0" fontId="15" fillId="0" borderId="3" xfId="0" applyFont="1" applyBorder="1" applyAlignment="1">
      <alignment horizontal="left" vertical="center" indent="2"/>
    </xf>
    <xf numFmtId="0" fontId="15" fillId="0" borderId="3" xfId="0" applyFont="1" applyBorder="1" applyAlignment="1">
      <alignment horizontal="right" vertical="center"/>
    </xf>
    <xf numFmtId="0" fontId="0" fillId="0" borderId="0" xfId="0" applyAlignment="1">
      <alignment wrapText="1"/>
    </xf>
    <xf numFmtId="0" fontId="31" fillId="0" borderId="0" xfId="19" applyFont="1" applyAlignment="1"/>
    <xf numFmtId="0" fontId="35" fillId="2" borderId="3" xfId="0" applyFont="1" applyFill="1" applyBorder="1" applyAlignment="1">
      <alignment horizontal="center"/>
    </xf>
    <xf numFmtId="0" fontId="35" fillId="2" borderId="3" xfId="0" applyFont="1" applyFill="1" applyBorder="1" applyAlignment="1">
      <alignment horizontal="center" wrapText="1"/>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47" fillId="0" borderId="0" xfId="19" applyFont="1" applyAlignment="1"/>
    <xf numFmtId="0" fontId="14" fillId="2" borderId="36"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7" xfId="25" applyFont="1" applyFill="1" applyBorder="1" applyAlignment="1">
      <alignment horizontal="center" vertical="center"/>
    </xf>
    <xf numFmtId="43" fontId="14" fillId="2" borderId="37"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14" fillId="2" borderId="38" xfId="25" applyFont="1" applyFill="1" applyBorder="1" applyAlignment="1">
      <alignment horizontal="center" vertical="center"/>
    </xf>
    <xf numFmtId="0" fontId="39" fillId="0" borderId="3" xfId="0" applyFont="1" applyBorder="1" applyAlignment="1">
      <alignment vertical="center"/>
    </xf>
    <xf numFmtId="0" fontId="22" fillId="6" borderId="3" xfId="0" applyFont="1" applyFill="1" applyBorder="1" applyAlignment="1">
      <alignment horizontal="center" vertical="center"/>
    </xf>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2" fillId="0" borderId="0" xfId="20" applyBorder="1"/>
    <xf numFmtId="0" fontId="52" fillId="0" borderId="0" xfId="20" applyFont="1" applyBorder="1" applyAlignment="1">
      <alignment horizontal="center" vertical="top" wrapText="1"/>
    </xf>
    <xf numFmtId="0" fontId="52" fillId="0" borderId="0" xfId="20" applyFont="1" applyAlignment="1">
      <alignment horizontal="center" vertical="top" wrapText="1"/>
    </xf>
    <xf numFmtId="0" fontId="4" fillId="0" borderId="0" xfId="20" applyFont="1" applyAlignment="1">
      <alignment horizontal="center"/>
    </xf>
    <xf numFmtId="0" fontId="4" fillId="0" borderId="0" xfId="20" applyFont="1" applyAlignment="1">
      <alignment horizontal="center" wrapText="1"/>
    </xf>
    <xf numFmtId="0" fontId="3" fillId="0" borderId="0" xfId="20" applyFont="1"/>
    <xf numFmtId="0" fontId="3" fillId="2" borderId="4" xfId="2" applyFont="1" applyFill="1" applyBorder="1" applyAlignment="1">
      <alignment vertical="center"/>
    </xf>
    <xf numFmtId="0" fontId="42" fillId="0" borderId="0" xfId="0" applyFont="1" applyFill="1" applyBorder="1" applyAlignment="1">
      <alignment horizontal="center" vertical="center" wrapText="1"/>
    </xf>
    <xf numFmtId="0" fontId="40" fillId="0" borderId="5" xfId="0" applyFont="1" applyBorder="1" applyAlignment="1">
      <alignment vertical="center" wrapText="1"/>
    </xf>
    <xf numFmtId="0" fontId="41" fillId="0" borderId="5" xfId="0" applyFont="1" applyBorder="1" applyAlignment="1">
      <alignment vertical="center" wrapText="1"/>
    </xf>
    <xf numFmtId="0" fontId="40" fillId="0" borderId="5" xfId="0" applyFont="1" applyBorder="1" applyAlignment="1">
      <alignment horizontal="justify" vertical="center" wrapText="1"/>
    </xf>
    <xf numFmtId="0" fontId="39" fillId="0" borderId="5" xfId="0" applyFont="1" applyBorder="1" applyAlignment="1">
      <alignment vertical="center" wrapText="1"/>
    </xf>
    <xf numFmtId="0" fontId="39" fillId="0" borderId="5" xfId="0" applyFont="1" applyBorder="1" applyAlignment="1">
      <alignment horizontal="justify" vertical="center" wrapText="1"/>
    </xf>
    <xf numFmtId="0" fontId="40" fillId="0" borderId="6" xfId="0" applyFont="1" applyBorder="1" applyAlignment="1">
      <alignment vertical="center" wrapText="1"/>
    </xf>
    <xf numFmtId="0" fontId="40"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3" fillId="0" borderId="5" xfId="0" applyFont="1" applyBorder="1" applyAlignment="1">
      <alignment vertical="center"/>
    </xf>
    <xf numFmtId="0" fontId="38" fillId="0" borderId="5" xfId="0" applyFont="1" applyBorder="1" applyAlignment="1">
      <alignment vertical="center" wrapText="1"/>
    </xf>
    <xf numFmtId="0" fontId="36" fillId="0" borderId="5" xfId="0" applyFont="1" applyBorder="1" applyAlignment="1">
      <alignment vertical="center" wrapText="1"/>
    </xf>
    <xf numFmtId="0" fontId="38" fillId="0" borderId="5" xfId="0" applyFont="1" applyBorder="1" applyAlignment="1">
      <alignment horizontal="justify" vertical="center" wrapText="1"/>
    </xf>
    <xf numFmtId="0" fontId="37" fillId="0" borderId="5" xfId="0" applyFont="1" applyBorder="1" applyAlignment="1">
      <alignment vertical="center" wrapText="1"/>
    </xf>
    <xf numFmtId="0" fontId="37"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5" fillId="0" borderId="5" xfId="0" applyFont="1" applyBorder="1" applyAlignment="1">
      <alignment horizontal="justify" vertical="center" wrapText="1"/>
    </xf>
    <xf numFmtId="0" fontId="43" fillId="0" borderId="6" xfId="0" applyFont="1" applyBorder="1" applyAlignment="1">
      <alignment vertical="center"/>
    </xf>
    <xf numFmtId="0" fontId="38" fillId="0" borderId="6" xfId="0" applyFont="1" applyBorder="1" applyAlignment="1">
      <alignment vertical="center" wrapText="1"/>
    </xf>
    <xf numFmtId="0" fontId="38" fillId="0" borderId="6" xfId="0" applyFont="1" applyBorder="1" applyAlignment="1">
      <alignment horizontal="justify" vertical="center" wrapText="1"/>
    </xf>
    <xf numFmtId="0" fontId="43" fillId="0" borderId="54" xfId="0" applyFont="1" applyBorder="1" applyAlignment="1">
      <alignment vertical="center"/>
    </xf>
    <xf numFmtId="0" fontId="43" fillId="0" borderId="1" xfId="0" applyFont="1" applyBorder="1" applyAlignment="1">
      <alignment vertical="center"/>
    </xf>
    <xf numFmtId="0" fontId="43" fillId="0" borderId="55" xfId="0" applyFont="1" applyBorder="1" applyAlignment="1">
      <alignment vertical="center"/>
    </xf>
    <xf numFmtId="0" fontId="43" fillId="0" borderId="0" xfId="0" applyFont="1" applyBorder="1" applyAlignment="1">
      <alignment vertical="center"/>
    </xf>
    <xf numFmtId="0" fontId="43" fillId="0" borderId="53" xfId="0" applyFont="1" applyBorder="1" applyAlignment="1">
      <alignment vertical="center"/>
    </xf>
    <xf numFmtId="0" fontId="43" fillId="0" borderId="4" xfId="0" applyFont="1" applyBorder="1" applyAlignment="1">
      <alignment vertical="center"/>
    </xf>
    <xf numFmtId="0" fontId="38" fillId="0" borderId="4" xfId="0" applyFont="1" applyBorder="1" applyAlignment="1">
      <alignment vertical="center" wrapText="1"/>
    </xf>
    <xf numFmtId="0" fontId="36" fillId="0" borderId="4" xfId="0" applyFont="1" applyBorder="1" applyAlignment="1">
      <alignment vertical="center" wrapText="1"/>
    </xf>
    <xf numFmtId="0" fontId="38" fillId="0" borderId="4" xfId="0" applyFont="1" applyBorder="1" applyAlignment="1">
      <alignment horizontal="justify" vertical="center" wrapText="1"/>
    </xf>
    <xf numFmtId="0" fontId="36"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34" fillId="2" borderId="3" xfId="0" applyFont="1" applyFill="1" applyBorder="1" applyAlignment="1">
      <alignment horizontal="center" vertical="center"/>
    </xf>
    <xf numFmtId="0" fontId="0" fillId="0" borderId="3" xfId="0" applyBorder="1"/>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3" fillId="0" borderId="58" xfId="19" applyFont="1" applyBorder="1" applyAlignment="1">
      <alignment vertical="center"/>
    </xf>
    <xf numFmtId="43" fontId="33" fillId="0" borderId="59" xfId="11" applyFont="1" applyBorder="1" applyAlignment="1">
      <alignment vertical="center"/>
    </xf>
    <xf numFmtId="0" fontId="33" fillId="0" borderId="16" xfId="19" applyFont="1" applyBorder="1" applyAlignment="1">
      <alignment vertical="center"/>
    </xf>
    <xf numFmtId="43" fontId="33" fillId="0" borderId="17" xfId="11" applyFont="1" applyBorder="1" applyAlignment="1">
      <alignment vertical="center"/>
    </xf>
    <xf numFmtId="0" fontId="33" fillId="0" borderId="16" xfId="19" applyFont="1" applyBorder="1"/>
    <xf numFmtId="43" fontId="33" fillId="0" borderId="17" xfId="11" applyFont="1" applyBorder="1"/>
    <xf numFmtId="0" fontId="33" fillId="0" borderId="19" xfId="19" applyFont="1" applyBorder="1"/>
    <xf numFmtId="43" fontId="47" fillId="0" borderId="20" xfId="11" applyFont="1" applyBorder="1"/>
    <xf numFmtId="0" fontId="33" fillId="0" borderId="5" xfId="19" applyFont="1" applyBorder="1" applyAlignment="1">
      <alignment vertical="center" wrapText="1"/>
    </xf>
    <xf numFmtId="14" fontId="33" fillId="0" borderId="4" xfId="19" applyNumberFormat="1" applyFont="1" applyBorder="1" applyAlignment="1">
      <alignment vertical="center"/>
    </xf>
    <xf numFmtId="0" fontId="33" fillId="0" borderId="4" xfId="19" applyFont="1" applyBorder="1" applyAlignment="1">
      <alignment horizontal="center" vertical="center"/>
    </xf>
    <xf numFmtId="0" fontId="33" fillId="0" borderId="4" xfId="19" applyFont="1" applyBorder="1" applyAlignment="1">
      <alignment vertical="center"/>
    </xf>
    <xf numFmtId="0" fontId="33" fillId="0" borderId="4" xfId="19" applyFont="1" applyBorder="1" applyAlignment="1">
      <alignment vertical="center" wrapText="1"/>
    </xf>
    <xf numFmtId="43" fontId="33" fillId="0" borderId="4" xfId="11" applyFont="1" applyBorder="1" applyAlignment="1">
      <alignment vertical="center"/>
    </xf>
    <xf numFmtId="14" fontId="33" fillId="0" borderId="5" xfId="19" applyNumberFormat="1" applyFont="1" applyBorder="1" applyAlignment="1">
      <alignment vertical="center"/>
    </xf>
    <xf numFmtId="0" fontId="33" fillId="0" borderId="5" xfId="19" applyFont="1" applyBorder="1" applyAlignment="1">
      <alignment horizontal="center" vertical="center"/>
    </xf>
    <xf numFmtId="0" fontId="33" fillId="0" borderId="5" xfId="19" applyFont="1" applyBorder="1" applyAlignment="1">
      <alignment vertical="center"/>
    </xf>
    <xf numFmtId="43" fontId="33" fillId="0" borderId="5" xfId="11" applyFont="1" applyBorder="1" applyAlignment="1">
      <alignment vertical="center"/>
    </xf>
    <xf numFmtId="0" fontId="33" fillId="0" borderId="5" xfId="19" applyFont="1" applyBorder="1"/>
    <xf numFmtId="43" fontId="33" fillId="0" borderId="5" xfId="11" applyFont="1" applyBorder="1"/>
    <xf numFmtId="0" fontId="33" fillId="0" borderId="61" xfId="19" applyFont="1" applyBorder="1"/>
    <xf numFmtId="0" fontId="47" fillId="0" borderId="61" xfId="19" applyFont="1" applyBorder="1" applyAlignment="1">
      <alignment horizontal="right"/>
    </xf>
    <xf numFmtId="43" fontId="47" fillId="0" borderId="61" xfId="11" applyFont="1" applyBorder="1"/>
    <xf numFmtId="0" fontId="2" fillId="0" borderId="62" xfId="20" applyFont="1" applyBorder="1" applyAlignment="1"/>
    <xf numFmtId="0" fontId="2" fillId="0" borderId="61" xfId="20" applyFont="1" applyBorder="1" applyAlignment="1"/>
    <xf numFmtId="0" fontId="2" fillId="0" borderId="61" xfId="20" applyFont="1" applyBorder="1" applyAlignment="1">
      <alignment vertical="top" wrapText="1"/>
    </xf>
    <xf numFmtId="15" fontId="2" fillId="0" borderId="61" xfId="20" applyNumberFormat="1" applyFont="1" applyBorder="1" applyAlignment="1">
      <alignment horizontal="center" vertical="top" wrapText="1"/>
    </xf>
    <xf numFmtId="9" fontId="2" fillId="0" borderId="61" xfId="23" applyFont="1" applyBorder="1" applyAlignment="1">
      <alignment horizontal="center" vertical="top" wrapText="1"/>
    </xf>
    <xf numFmtId="0" fontId="2" fillId="0" borderId="60" xfId="20" applyFont="1" applyBorder="1" applyAlignment="1">
      <alignment vertical="top" wrapText="1"/>
    </xf>
    <xf numFmtId="0" fontId="2" fillId="0" borderId="63" xfId="20" applyFont="1" applyBorder="1" applyAlignment="1">
      <alignment vertical="top" wrapText="1"/>
    </xf>
    <xf numFmtId="0" fontId="2" fillId="0" borderId="64"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5" xfId="1" applyFont="1" applyBorder="1" applyAlignment="1">
      <alignment vertical="top" wrapText="1"/>
    </xf>
    <xf numFmtId="0" fontId="2" fillId="0" borderId="66"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7" xfId="1" applyFont="1" applyBorder="1" applyAlignment="1">
      <alignment vertical="top" wrapText="1"/>
    </xf>
    <xf numFmtId="0" fontId="2" fillId="0" borderId="67" xfId="20" applyFont="1" applyBorder="1" applyAlignment="1">
      <alignment vertical="top" wrapText="1"/>
    </xf>
    <xf numFmtId="0" fontId="2" fillId="0" borderId="6" xfId="20" applyFont="1" applyBorder="1" applyAlignment="1"/>
    <xf numFmtId="0" fontId="2" fillId="0" borderId="6" xfId="20" applyFont="1" applyBorder="1" applyAlignment="1">
      <alignment vertical="top" wrapText="1"/>
    </xf>
    <xf numFmtId="15" fontId="2" fillId="0" borderId="6" xfId="20" applyNumberFormat="1" applyFont="1" applyBorder="1" applyAlignment="1">
      <alignment horizontal="center" vertical="top" wrapText="1"/>
    </xf>
    <xf numFmtId="15" fontId="15" fillId="0" borderId="64" xfId="25" applyNumberFormat="1" applyFont="1" applyFill="1" applyBorder="1" applyAlignment="1">
      <alignment horizontal="center" vertical="center"/>
    </xf>
    <xf numFmtId="0" fontId="15" fillId="0" borderId="4" xfId="25" applyFont="1" applyFill="1" applyBorder="1" applyAlignment="1">
      <alignment horizontal="center" vertical="center"/>
    </xf>
    <xf numFmtId="0" fontId="15" fillId="0" borderId="4" xfId="26" applyNumberFormat="1" applyFont="1" applyFill="1" applyBorder="1" applyAlignment="1">
      <alignment horizontal="center" vertical="center"/>
    </xf>
    <xf numFmtId="43" fontId="15" fillId="0" borderId="4" xfId="1" applyFont="1" applyFill="1" applyBorder="1" applyAlignment="1">
      <alignment horizontal="left" vertical="center" wrapText="1"/>
    </xf>
    <xf numFmtId="0" fontId="15" fillId="0" borderId="4" xfId="1" applyNumberFormat="1" applyFont="1" applyFill="1" applyBorder="1" applyAlignment="1">
      <alignment horizontal="left" vertical="center" wrapText="1"/>
    </xf>
    <xf numFmtId="0" fontId="15" fillId="0" borderId="65" xfId="25" applyFont="1" applyFill="1" applyBorder="1" applyAlignment="1">
      <alignment horizontal="left" vertical="center"/>
    </xf>
    <xf numFmtId="15" fontId="15" fillId="0" borderId="62" xfId="25" applyNumberFormat="1" applyFont="1" applyBorder="1" applyAlignment="1">
      <alignment horizontal="center" vertical="center"/>
    </xf>
    <xf numFmtId="0" fontId="15" fillId="0" borderId="61" xfId="25" applyFont="1" applyBorder="1" applyAlignment="1">
      <alignment horizontal="center" vertical="center"/>
    </xf>
    <xf numFmtId="43" fontId="15" fillId="0" borderId="61" xfId="26" applyFont="1" applyFill="1" applyBorder="1" applyAlignment="1">
      <alignment horizontal="left" vertical="center"/>
    </xf>
    <xf numFmtId="43" fontId="15" fillId="0" borderId="61" xfId="1" applyFont="1" applyFill="1" applyBorder="1" applyAlignment="1">
      <alignment horizontal="left" vertical="center" wrapText="1"/>
    </xf>
    <xf numFmtId="0" fontId="15" fillId="0" borderId="61" xfId="1" applyNumberFormat="1" applyFont="1" applyFill="1" applyBorder="1" applyAlignment="1">
      <alignment horizontal="left" vertical="center" wrapText="1"/>
    </xf>
    <xf numFmtId="0" fontId="15" fillId="0" borderId="63" xfId="25" applyFont="1" applyFill="1" applyBorder="1" applyAlignment="1">
      <alignment horizontal="left" vertical="center"/>
    </xf>
    <xf numFmtId="15" fontId="15" fillId="0" borderId="66"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7" xfId="25" applyFont="1" applyBorder="1" applyAlignment="1">
      <alignment horizontal="center" vertical="center" wrapText="1"/>
    </xf>
    <xf numFmtId="0" fontId="7" fillId="0" borderId="67" xfId="25" applyFont="1" applyBorder="1" applyAlignment="1">
      <alignment vertical="center"/>
    </xf>
    <xf numFmtId="15" fontId="15" fillId="0" borderId="66"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7"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7" xfId="25" applyFont="1" applyFill="1" applyBorder="1" applyAlignment="1">
      <alignment horizontal="left" vertical="center"/>
    </xf>
    <xf numFmtId="0" fontId="50" fillId="0" borderId="4" xfId="0" applyFont="1" applyBorder="1" applyAlignment="1">
      <alignment vertical="center"/>
    </xf>
    <xf numFmtId="0" fontId="50" fillId="0" borderId="4" xfId="0" applyFont="1" applyBorder="1" applyAlignment="1">
      <alignment vertical="center" wrapText="1"/>
    </xf>
    <xf numFmtId="0" fontId="39" fillId="0" borderId="6" xfId="0" applyFont="1" applyBorder="1" applyAlignment="1">
      <alignment vertical="center"/>
    </xf>
    <xf numFmtId="0" fontId="39" fillId="0" borderId="6" xfId="0" applyFont="1" applyBorder="1" applyAlignment="1">
      <alignment vertical="center" wrapText="1"/>
    </xf>
    <xf numFmtId="0" fontId="50" fillId="0" borderId="5" xfId="0" applyFont="1" applyBorder="1" applyAlignment="1">
      <alignment vertical="center"/>
    </xf>
    <xf numFmtId="0" fontId="50" fillId="0" borderId="5" xfId="0" applyFont="1" applyBorder="1" applyAlignment="1">
      <alignment vertical="center" wrapText="1"/>
    </xf>
    <xf numFmtId="0" fontId="32" fillId="0" borderId="4" xfId="0" applyFont="1" applyBorder="1" applyAlignment="1" applyProtection="1">
      <alignment horizontal="justify" vertical="center"/>
      <protection locked="0"/>
    </xf>
    <xf numFmtId="0" fontId="32" fillId="0" borderId="4" xfId="0" applyFont="1" applyBorder="1" applyAlignment="1" applyProtection="1">
      <alignment horizontal="center" vertical="center"/>
      <protection locked="0"/>
    </xf>
    <xf numFmtId="0" fontId="32" fillId="0" borderId="4" xfId="0" applyFont="1" applyBorder="1" applyAlignment="1" applyProtection="1">
      <alignment horizontal="left" vertical="center"/>
      <protection locked="0"/>
    </xf>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53" fillId="0" borderId="0" xfId="0" applyFont="1"/>
    <xf numFmtId="0" fontId="42" fillId="0" borderId="0" xfId="0" applyFont="1" applyFill="1" applyBorder="1" applyAlignment="1">
      <alignment horizontal="center" vertical="center" wrapText="1"/>
    </xf>
    <xf numFmtId="0" fontId="41" fillId="0" borderId="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justify" vertical="center" wrapText="1"/>
    </xf>
    <xf numFmtId="0" fontId="57" fillId="0" borderId="0" xfId="0" applyFont="1" applyBorder="1" applyAlignment="1">
      <alignment horizontal="left" vertical="center" indent="2"/>
    </xf>
    <xf numFmtId="0" fontId="57" fillId="0" borderId="0" xfId="0" applyFont="1" applyBorder="1" applyAlignment="1">
      <alignment vertical="center" wrapText="1"/>
    </xf>
    <xf numFmtId="0" fontId="57" fillId="0" borderId="0" xfId="0" applyFont="1" applyBorder="1" applyAlignment="1">
      <alignment horizontal="justify"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60"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7" fillId="0" borderId="0" xfId="0" applyFont="1" applyAlignment="1">
      <alignment horizontal="left" vertical="center"/>
    </xf>
    <xf numFmtId="0" fontId="24" fillId="0" borderId="0" xfId="0" applyFont="1" applyAlignment="1">
      <alignment horizontal="left"/>
    </xf>
    <xf numFmtId="0" fontId="24" fillId="0" borderId="0" xfId="0" applyFont="1"/>
    <xf numFmtId="0" fontId="33" fillId="0" borderId="0" xfId="0" applyFont="1" applyAlignment="1">
      <alignment horizontal="left" vertical="center"/>
    </xf>
    <xf numFmtId="0" fontId="47"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vertical="center" wrapText="1"/>
    </xf>
    <xf numFmtId="0" fontId="47" fillId="0" borderId="0" xfId="0" applyFont="1" applyAlignment="1">
      <alignment vertical="center" wrapText="1"/>
    </xf>
    <xf numFmtId="0" fontId="58" fillId="0" borderId="0" xfId="0" applyFont="1" applyBorder="1"/>
    <xf numFmtId="0" fontId="58" fillId="0" borderId="16" xfId="0" applyFont="1" applyBorder="1"/>
    <xf numFmtId="0" fontId="58" fillId="0" borderId="17" xfId="0" applyFont="1" applyBorder="1"/>
    <xf numFmtId="0" fontId="58" fillId="0" borderId="16" xfId="0" applyFont="1" applyBorder="1" applyAlignment="1">
      <alignment vertical="center"/>
    </xf>
    <xf numFmtId="0" fontId="58"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9" fillId="0" borderId="0" xfId="0" applyFont="1" applyBorder="1"/>
    <xf numFmtId="0" fontId="14" fillId="0" borderId="16" xfId="0" applyFont="1" applyBorder="1"/>
    <xf numFmtId="0" fontId="14" fillId="0" borderId="0" xfId="0" applyFont="1" applyBorder="1"/>
    <xf numFmtId="43" fontId="58" fillId="0" borderId="0" xfId="1" applyFont="1" applyBorder="1"/>
    <xf numFmtId="43" fontId="58" fillId="0" borderId="17" xfId="1" applyFont="1" applyBorder="1"/>
    <xf numFmtId="43" fontId="15" fillId="0" borderId="0" xfId="1" applyFont="1" applyBorder="1"/>
    <xf numFmtId="43" fontId="15" fillId="0" borderId="17" xfId="1" applyFont="1" applyBorder="1"/>
    <xf numFmtId="43" fontId="58" fillId="0" borderId="0" xfId="1" applyFont="1" applyBorder="1" applyAlignment="1">
      <alignment vertical="center"/>
    </xf>
    <xf numFmtId="43" fontId="58" fillId="0" borderId="17" xfId="1" applyFont="1" applyBorder="1" applyAlignment="1">
      <alignment vertical="center"/>
    </xf>
    <xf numFmtId="0" fontId="60" fillId="0" borderId="0" xfId="177"/>
    <xf numFmtId="0" fontId="55" fillId="0" borderId="0" xfId="177" applyFont="1" applyAlignment="1">
      <alignment horizontal="center" vertical="center"/>
    </xf>
    <xf numFmtId="0" fontId="60" fillId="0" borderId="0" xfId="177" applyAlignment="1"/>
    <xf numFmtId="0" fontId="56" fillId="0" borderId="0" xfId="177" applyFont="1" applyAlignment="1">
      <alignment horizontal="center" vertical="center"/>
    </xf>
    <xf numFmtId="0" fontId="60" fillId="0" borderId="0" xfId="177" applyAlignment="1">
      <alignment vertical="center"/>
    </xf>
    <xf numFmtId="0" fontId="3" fillId="0" borderId="75"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6" xfId="177" applyFont="1" applyBorder="1" applyAlignment="1">
      <alignment horizontal="center" vertical="center" wrapText="1"/>
    </xf>
    <xf numFmtId="0" fontId="60" fillId="0" borderId="39" xfId="177" applyBorder="1"/>
    <xf numFmtId="0" fontId="7" fillId="0" borderId="72" xfId="177" applyFont="1" applyBorder="1" applyAlignment="1">
      <alignment horizontal="left" vertical="center" wrapText="1"/>
    </xf>
    <xf numFmtId="0" fontId="7" fillId="0" borderId="40" xfId="177" applyFont="1" applyBorder="1" applyAlignment="1">
      <alignment horizontal="left" vertical="center" wrapText="1"/>
    </xf>
    <xf numFmtId="165" fontId="7" fillId="0" borderId="72" xfId="177" applyNumberFormat="1" applyFont="1" applyBorder="1" applyAlignment="1">
      <alignment horizontal="center" vertical="center"/>
    </xf>
    <xf numFmtId="9" fontId="7" fillId="0" borderId="40" xfId="177" applyNumberFormat="1" applyFont="1" applyBorder="1" applyAlignment="1">
      <alignment horizontal="center" vertical="center"/>
    </xf>
    <xf numFmtId="0" fontId="7" fillId="0" borderId="41" xfId="177" applyFont="1" applyBorder="1" applyAlignment="1">
      <alignment horizontal="center" vertical="center" wrapText="1"/>
    </xf>
    <xf numFmtId="0" fontId="60" fillId="0" borderId="42" xfId="177" applyBorder="1"/>
    <xf numFmtId="0" fontId="7" fillId="0" borderId="78" xfId="177" applyFont="1" applyBorder="1" applyAlignment="1">
      <alignment horizontal="left" vertical="center" wrapText="1"/>
    </xf>
    <xf numFmtId="0" fontId="7" fillId="0" borderId="43" xfId="177" applyFont="1" applyBorder="1" applyAlignment="1">
      <alignment horizontal="left" vertical="center" wrapText="1"/>
    </xf>
    <xf numFmtId="0" fontId="7" fillId="0" borderId="79" xfId="177" applyFont="1" applyBorder="1" applyAlignment="1">
      <alignment horizontal="left" vertical="center" wrapText="1"/>
    </xf>
    <xf numFmtId="165" fontId="7" fillId="0" borderId="78" xfId="177" applyNumberFormat="1" applyFont="1" applyBorder="1" applyAlignment="1">
      <alignment horizontal="center" vertical="center"/>
    </xf>
    <xf numFmtId="9" fontId="7" fillId="9" borderId="79" xfId="177" applyNumberFormat="1" applyFont="1" applyFill="1" applyBorder="1" applyAlignment="1">
      <alignment horizontal="center" vertical="center"/>
    </xf>
    <xf numFmtId="0" fontId="7" fillId="0" borderId="80" xfId="177" applyFont="1" applyBorder="1" applyAlignment="1">
      <alignment horizontal="center" vertical="center" wrapText="1"/>
    </xf>
    <xf numFmtId="0" fontId="7" fillId="0" borderId="81" xfId="177" applyFont="1" applyBorder="1" applyAlignment="1">
      <alignment horizontal="left" vertical="center" wrapText="1"/>
    </xf>
    <xf numFmtId="165" fontId="7" fillId="0" borderId="81" xfId="177" applyNumberFormat="1" applyFont="1" applyBorder="1" applyAlignment="1">
      <alignment horizontal="center" vertical="center"/>
    </xf>
    <xf numFmtId="0" fontId="60" fillId="0" borderId="45" xfId="177" applyBorder="1"/>
    <xf numFmtId="0" fontId="7" fillId="0" borderId="76" xfId="177" applyFont="1" applyBorder="1" applyAlignment="1">
      <alignment horizontal="center" vertical="center" wrapText="1"/>
    </xf>
    <xf numFmtId="0" fontId="7" fillId="0" borderId="46" xfId="177" applyFont="1" applyBorder="1" applyAlignment="1">
      <alignment horizontal="center" vertical="center" wrapText="1"/>
    </xf>
    <xf numFmtId="165" fontId="7" fillId="0" borderId="82" xfId="177" applyNumberFormat="1" applyFont="1" applyBorder="1" applyAlignment="1">
      <alignment horizontal="center" vertical="center"/>
    </xf>
    <xf numFmtId="10" fontId="7" fillId="0" borderId="46" xfId="177" applyNumberFormat="1" applyFont="1" applyBorder="1" applyAlignment="1">
      <alignment horizontal="center" vertical="center"/>
    </xf>
    <xf numFmtId="0" fontId="7" fillId="0" borderId="47" xfId="177" applyFont="1" applyBorder="1" applyAlignment="1">
      <alignment horizontal="center" vertical="center"/>
    </xf>
    <xf numFmtId="0" fontId="7" fillId="0" borderId="0" xfId="177" applyFont="1" applyAlignment="1">
      <alignment horizontal="center" vertical="center" wrapText="1"/>
    </xf>
    <xf numFmtId="165" fontId="5" fillId="0" borderId="45" xfId="177" applyNumberFormat="1" applyFont="1" applyBorder="1"/>
    <xf numFmtId="165" fontId="5" fillId="0" borderId="47" xfId="177" applyNumberFormat="1" applyFont="1" applyBorder="1"/>
    <xf numFmtId="10" fontId="60" fillId="0" borderId="0" xfId="177" applyNumberFormat="1" applyAlignment="1">
      <alignment horizontal="center" vertical="center"/>
    </xf>
    <xf numFmtId="0" fontId="60" fillId="0" borderId="0" xfId="177" applyAlignment="1">
      <alignment horizontal="center" vertical="center"/>
    </xf>
    <xf numFmtId="0" fontId="56" fillId="0" borderId="0" xfId="177" applyFont="1" applyAlignment="1">
      <alignment vertical="center"/>
    </xf>
    <xf numFmtId="0" fontId="2" fillId="0" borderId="0" xfId="177" applyFont="1" applyAlignment="1">
      <alignment vertical="center"/>
    </xf>
    <xf numFmtId="0" fontId="56" fillId="0" borderId="0" xfId="177" applyFont="1" applyAlignment="1">
      <alignment horizontal="left" vertical="center"/>
    </xf>
    <xf numFmtId="0" fontId="55" fillId="0" borderId="0" xfId="177" applyFont="1" applyAlignment="1">
      <alignment vertical="center"/>
    </xf>
    <xf numFmtId="0" fontId="55" fillId="0" borderId="0" xfId="177" applyFont="1" applyBorder="1" applyAlignment="1">
      <alignment vertical="center"/>
    </xf>
    <xf numFmtId="0" fontId="2" fillId="0" borderId="0" xfId="177" applyFont="1" applyBorder="1" applyAlignment="1">
      <alignment vertical="center"/>
    </xf>
    <xf numFmtId="0" fontId="55" fillId="0" borderId="0" xfId="177" applyFont="1"/>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62" fillId="0" borderId="0" xfId="9" applyFont="1" applyFill="1" applyBorder="1"/>
    <xf numFmtId="0" fontId="2" fillId="0" borderId="0" xfId="2" applyFont="1" applyFill="1" applyBorder="1" applyAlignment="1">
      <alignment horizontal="left"/>
    </xf>
    <xf numFmtId="0" fontId="60" fillId="0" borderId="0" xfId="177" applyFill="1" applyAlignment="1"/>
    <xf numFmtId="0" fontId="60" fillId="0" borderId="0" xfId="177" applyFill="1"/>
    <xf numFmtId="0" fontId="3" fillId="0" borderId="75"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87"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87" xfId="0" applyFont="1" applyBorder="1" applyAlignment="1">
      <alignment horizontal="left" vertical="center" wrapText="1" indent="1"/>
    </xf>
    <xf numFmtId="0" fontId="59" fillId="0" borderId="17" xfId="0" applyFont="1" applyBorder="1" applyAlignment="1">
      <alignment horizontal="left" vertical="center" wrapText="1" indent="1"/>
    </xf>
    <xf numFmtId="0" fontId="15" fillId="0" borderId="87" xfId="0" applyFont="1" applyBorder="1" applyAlignment="1">
      <alignment horizontal="left" vertical="center" indent="1"/>
    </xf>
    <xf numFmtId="0" fontId="59" fillId="0" borderId="87" xfId="0" applyFont="1" applyBorder="1" applyAlignment="1">
      <alignment horizontal="left" vertical="center" wrapText="1" indent="1"/>
    </xf>
    <xf numFmtId="0" fontId="59" fillId="0" borderId="17" xfId="0" applyFont="1" applyBorder="1" applyAlignment="1">
      <alignment horizontal="left" vertical="center" indent="1"/>
    </xf>
    <xf numFmtId="0" fontId="15" fillId="0" borderId="87" xfId="0" applyFont="1" applyBorder="1" applyAlignment="1">
      <alignment horizontal="left" vertical="center"/>
    </xf>
    <xf numFmtId="0" fontId="14" fillId="0" borderId="17" xfId="0" applyFont="1" applyBorder="1" applyAlignment="1">
      <alignment horizontal="left" vertical="center" indent="1"/>
    </xf>
    <xf numFmtId="0" fontId="14" fillId="0" borderId="87"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87" xfId="0" applyFont="1" applyBorder="1" applyAlignment="1">
      <alignment horizontal="left" vertical="center" indent="2"/>
    </xf>
    <xf numFmtId="43" fontId="14" fillId="0" borderId="17" xfId="1" applyFont="1" applyBorder="1" applyAlignment="1">
      <alignment horizontal="justify" vertical="center" wrapText="1"/>
    </xf>
    <xf numFmtId="0" fontId="59" fillId="0" borderId="87" xfId="0" applyFont="1" applyBorder="1" applyAlignment="1">
      <alignment horizontal="left" vertical="center" indent="1"/>
    </xf>
    <xf numFmtId="0" fontId="14" fillId="0" borderId="17" xfId="0" applyFont="1" applyBorder="1" applyAlignment="1">
      <alignment horizontal="left" vertical="center"/>
    </xf>
    <xf numFmtId="0" fontId="14" fillId="0" borderId="87"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63"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87" xfId="0" applyFill="1" applyBorder="1"/>
    <xf numFmtId="43" fontId="15" fillId="0" borderId="17" xfId="1" applyFont="1" applyBorder="1" applyAlignment="1">
      <alignment horizontal="left" vertical="center"/>
    </xf>
    <xf numFmtId="0" fontId="14" fillId="0" borderId="87" xfId="0" applyFont="1" applyBorder="1" applyAlignment="1">
      <alignment horizontal="left" vertical="center" wrapText="1"/>
    </xf>
    <xf numFmtId="0" fontId="0" fillId="4" borderId="87" xfId="0" applyFill="1" applyBorder="1" applyAlignment="1">
      <alignment wrapText="1"/>
    </xf>
    <xf numFmtId="0" fontId="14" fillId="10" borderId="17"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87" xfId="0" applyFont="1" applyFill="1" applyBorder="1" applyAlignment="1">
      <alignment horizontal="left" vertical="center"/>
    </xf>
    <xf numFmtId="43" fontId="59" fillId="0" borderId="87" xfId="1" applyFont="1" applyBorder="1" applyAlignment="1">
      <alignment horizontal="left" vertical="center"/>
    </xf>
    <xf numFmtId="43" fontId="59" fillId="0" borderId="17" xfId="1" applyFont="1" applyBorder="1" applyAlignment="1">
      <alignment horizontal="center" vertical="center"/>
    </xf>
    <xf numFmtId="43" fontId="59" fillId="0" borderId="87" xfId="1" applyFont="1" applyBorder="1" applyAlignment="1">
      <alignment horizontal="center" vertical="center"/>
    </xf>
    <xf numFmtId="0" fontId="59" fillId="0" borderId="87" xfId="0" applyFont="1" applyBorder="1" applyAlignment="1">
      <alignment horizontal="left" vertical="center" wrapText="1"/>
    </xf>
    <xf numFmtId="43" fontId="59" fillId="0" borderId="17" xfId="1" applyFont="1" applyBorder="1" applyAlignment="1">
      <alignment horizontal="left" vertical="center"/>
    </xf>
    <xf numFmtId="43" fontId="15" fillId="0" borderId="87" xfId="1" applyFont="1" applyBorder="1" applyAlignment="1">
      <alignment horizontal="left" vertical="center"/>
    </xf>
    <xf numFmtId="0" fontId="15" fillId="0" borderId="87" xfId="0" applyFont="1" applyBorder="1" applyAlignment="1">
      <alignment horizontal="left" vertical="center" wrapText="1"/>
    </xf>
    <xf numFmtId="43" fontId="14" fillId="0" borderId="17" xfId="1" applyFont="1" applyBorder="1" applyAlignment="1">
      <alignment horizontal="left" vertical="center"/>
    </xf>
    <xf numFmtId="43" fontId="15" fillId="10" borderId="17" xfId="1" applyFont="1" applyFill="1" applyBorder="1" applyAlignment="1">
      <alignment horizontal="left" vertical="center"/>
    </xf>
    <xf numFmtId="43" fontId="14" fillId="0" borderId="87"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10" borderId="21"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9" fillId="0" borderId="17" xfId="0" applyFont="1" applyBorder="1" applyAlignment="1">
      <alignment horizontal="justify" vertical="center" wrapText="1"/>
    </xf>
    <xf numFmtId="0" fontId="14" fillId="0" borderId="87" xfId="0" applyFont="1" applyBorder="1" applyAlignment="1">
      <alignment horizontal="justify" vertical="center" wrapText="1"/>
    </xf>
    <xf numFmtId="0" fontId="14" fillId="10" borderId="20" xfId="0" applyFont="1" applyFill="1" applyBorder="1" applyAlignment="1">
      <alignment horizontal="center" vertical="center" wrapText="1"/>
    </xf>
    <xf numFmtId="0" fontId="14" fillId="10"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87"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87" xfId="1" applyFont="1" applyBorder="1" applyAlignment="1">
      <alignment vertical="center"/>
    </xf>
    <xf numFmtId="0" fontId="15" fillId="0" borderId="16" xfId="0" applyFont="1" applyBorder="1" applyAlignment="1">
      <alignment vertical="center"/>
    </xf>
    <xf numFmtId="43" fontId="15" fillId="11" borderId="87"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5" fillId="0" borderId="17" xfId="0" applyFont="1" applyBorder="1" applyAlignment="1">
      <alignment vertical="center"/>
    </xf>
    <xf numFmtId="0" fontId="15" fillId="0" borderId="87"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87" xfId="1" applyFont="1" applyBorder="1" applyAlignment="1">
      <alignment vertical="center" wrapText="1"/>
    </xf>
    <xf numFmtId="43" fontId="15" fillId="0" borderId="17" xfId="1" applyFont="1" applyBorder="1" applyAlignment="1">
      <alignment vertical="center" wrapText="1"/>
    </xf>
    <xf numFmtId="43" fontId="15" fillId="0" borderId="87" xfId="1" applyFont="1" applyBorder="1" applyAlignment="1">
      <alignment vertical="center" wrapText="1"/>
    </xf>
    <xf numFmtId="0" fontId="15" fillId="0" borderId="17" xfId="0" applyFont="1" applyBorder="1" applyAlignment="1">
      <alignment vertical="center" wrapText="1"/>
    </xf>
    <xf numFmtId="0" fontId="15" fillId="0" borderId="87" xfId="0" applyFont="1" applyBorder="1" applyAlignment="1">
      <alignment vertical="center" wrapText="1"/>
    </xf>
    <xf numFmtId="0" fontId="15" fillId="0" borderId="16" xfId="0" applyFont="1" applyBorder="1" applyAlignment="1">
      <alignment vertical="center" wrapText="1"/>
    </xf>
    <xf numFmtId="0" fontId="14" fillId="10" borderId="88" xfId="0" applyFont="1" applyFill="1" applyBorder="1" applyAlignment="1">
      <alignment vertical="center"/>
    </xf>
    <xf numFmtId="0" fontId="14" fillId="0" borderId="16" xfId="0" applyFont="1" applyBorder="1" applyAlignment="1">
      <alignment vertical="center" wrapText="1"/>
    </xf>
    <xf numFmtId="43" fontId="15" fillId="10" borderId="87"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87"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10" borderId="17" xfId="1" applyFont="1" applyFill="1" applyBorder="1" applyAlignment="1">
      <alignment horizontal="center" vertical="center"/>
    </xf>
    <xf numFmtId="43" fontId="15" fillId="10" borderId="87" xfId="1" applyFont="1" applyFill="1" applyBorder="1" applyAlignment="1">
      <alignment horizontal="center" vertical="center"/>
    </xf>
    <xf numFmtId="43" fontId="15" fillId="0" borderId="15" xfId="1" applyFont="1" applyBorder="1" applyAlignment="1">
      <alignment horizontal="center" vertical="center"/>
    </xf>
    <xf numFmtId="0" fontId="14" fillId="10"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87"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87" xfId="0" applyFont="1" applyBorder="1" applyAlignment="1">
      <alignment horizontal="justify" vertical="center"/>
    </xf>
    <xf numFmtId="0" fontId="15" fillId="0" borderId="87"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7" fillId="4" borderId="0" xfId="0" applyFont="1" applyFill="1" applyBorder="1" applyAlignment="1">
      <alignment horizontal="center" vertical="center"/>
    </xf>
    <xf numFmtId="0" fontId="33" fillId="0" borderId="0" xfId="0" applyFont="1" applyBorder="1" applyAlignment="1">
      <alignment horizontal="center"/>
    </xf>
    <xf numFmtId="0" fontId="33" fillId="0" borderId="0" xfId="0" applyFont="1" applyBorder="1"/>
    <xf numFmtId="0" fontId="53" fillId="0" borderId="0" xfId="0" applyFont="1" applyFill="1"/>
    <xf numFmtId="0" fontId="29" fillId="0" borderId="0" xfId="0" applyFont="1" applyFill="1"/>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7" fillId="0" borderId="0" xfId="0" applyFont="1" applyAlignment="1">
      <alignment horizontal="left"/>
    </xf>
    <xf numFmtId="0" fontId="47" fillId="0" borderId="0" xfId="0" applyFont="1" applyBorder="1" applyAlignment="1">
      <alignment horizontal="center"/>
    </xf>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49" fontId="20" fillId="0" borderId="6" xfId="17" quotePrefix="1" applyNumberFormat="1" applyFont="1" applyBorder="1" applyAlignment="1">
      <alignment horizontal="left" vertical="center" indent="1"/>
    </xf>
    <xf numFmtId="49" fontId="20" fillId="0" borderId="6" xfId="17" applyNumberFormat="1" applyFont="1" applyBorder="1" applyAlignment="1">
      <alignment horizontal="left" vertical="center" indent="1"/>
    </xf>
    <xf numFmtId="0" fontId="21" fillId="0" borderId="0" xfId="0" applyFont="1" applyFill="1" applyBorder="1" applyAlignment="1">
      <alignment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xf>
    <xf numFmtId="0" fontId="15" fillId="10" borderId="20" xfId="0" applyFont="1" applyFill="1" applyBorder="1" applyAlignment="1">
      <alignment horizontal="center" vertical="center" wrapText="1"/>
    </xf>
    <xf numFmtId="0" fontId="15" fillId="10" borderId="68" xfId="0" applyFont="1" applyFill="1" applyBorder="1" applyAlignment="1">
      <alignment horizontal="center" vertical="center"/>
    </xf>
    <xf numFmtId="0" fontId="15" fillId="10" borderId="21" xfId="0"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3" borderId="19" xfId="0" applyFont="1" applyFill="1" applyBorder="1" applyAlignment="1">
      <alignment horizontal="center" vertical="center" wrapText="1"/>
    </xf>
    <xf numFmtId="0" fontId="15" fillId="13" borderId="60" xfId="0" applyFont="1" applyFill="1" applyBorder="1" applyAlignment="1">
      <alignment horizontal="center" vertical="center" wrapText="1"/>
    </xf>
    <xf numFmtId="0" fontId="15" fillId="13" borderId="60" xfId="0" applyFont="1" applyFill="1" applyBorder="1" applyAlignment="1">
      <alignment vertical="center" wrapText="1"/>
    </xf>
    <xf numFmtId="0" fontId="15" fillId="13"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8" fillId="0" borderId="60" xfId="0" applyFont="1" applyBorder="1" applyAlignment="1">
      <alignment horizontal="center" vertical="center"/>
    </xf>
    <xf numFmtId="0" fontId="58" fillId="0" borderId="60" xfId="0" applyFont="1" applyBorder="1" applyAlignment="1">
      <alignment vertical="center" wrapText="1"/>
    </xf>
    <xf numFmtId="0" fontId="15" fillId="0" borderId="8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9" xfId="0" applyFont="1" applyBorder="1" applyAlignment="1">
      <alignment horizontal="center" vertical="center" wrapText="1"/>
    </xf>
    <xf numFmtId="0" fontId="15" fillId="13" borderId="68" xfId="0" applyFont="1" applyFill="1" applyBorder="1" applyAlignment="1">
      <alignment horizontal="center" vertical="center" wrapText="1"/>
    </xf>
    <xf numFmtId="0" fontId="15" fillId="13" borderId="68" xfId="0" applyFont="1" applyFill="1" applyBorder="1" applyAlignment="1">
      <alignment vertical="center" wrapText="1"/>
    </xf>
    <xf numFmtId="0" fontId="15" fillId="13" borderId="69" xfId="0" applyFont="1" applyFill="1" applyBorder="1" applyAlignment="1">
      <alignment horizontal="center" vertical="center" wrapText="1"/>
    </xf>
    <xf numFmtId="0" fontId="58" fillId="13" borderId="19" xfId="0" applyFont="1" applyFill="1" applyBorder="1" applyAlignment="1">
      <alignment horizontal="right" vertical="center" wrapText="1"/>
    </xf>
    <xf numFmtId="0" fontId="58" fillId="13" borderId="60" xfId="0" applyFont="1" applyFill="1" applyBorder="1" applyAlignment="1">
      <alignment horizontal="center" vertical="center"/>
    </xf>
    <xf numFmtId="0" fontId="58" fillId="13" borderId="60" xfId="0" applyFont="1" applyFill="1" applyBorder="1" applyAlignment="1">
      <alignment vertical="center" wrapText="1"/>
    </xf>
    <xf numFmtId="0" fontId="58" fillId="0" borderId="60" xfId="0" applyFont="1" applyBorder="1" applyAlignment="1">
      <alignment horizontal="left" vertical="center" wrapText="1" indent="2"/>
    </xf>
    <xf numFmtId="0" fontId="58" fillId="0" borderId="19" xfId="0" applyFont="1" applyBorder="1" applyAlignment="1">
      <alignment horizontal="right" vertical="center" wrapText="1"/>
    </xf>
    <xf numFmtId="0" fontId="15" fillId="13" borderId="15"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0" borderId="69" xfId="0" applyFont="1" applyBorder="1" applyAlignment="1">
      <alignment vertical="center" wrapText="1"/>
    </xf>
    <xf numFmtId="0" fontId="15" fillId="0" borderId="68" xfId="0" applyFont="1" applyBorder="1" applyAlignment="1">
      <alignment horizontal="center" vertical="center" wrapText="1"/>
    </xf>
    <xf numFmtId="0" fontId="15" fillId="0" borderId="21" xfId="0" applyFont="1" applyBorder="1" applyAlignment="1">
      <alignment horizontal="center" vertical="center" wrapText="1"/>
    </xf>
    <xf numFmtId="0" fontId="15" fillId="13"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18" xfId="0" applyFont="1" applyBorder="1" applyAlignment="1">
      <alignment horizontal="center" vertical="center" wrapText="1"/>
    </xf>
    <xf numFmtId="0" fontId="14" fillId="13" borderId="88" xfId="0" applyFont="1" applyFill="1" applyBorder="1" applyAlignment="1">
      <alignment horizontal="center" vertical="center" wrapText="1"/>
    </xf>
    <xf numFmtId="0" fontId="58" fillId="0" borderId="60" xfId="0" applyFont="1" applyBorder="1" applyAlignment="1">
      <alignment horizontal="center" vertical="center" wrapText="1"/>
    </xf>
    <xf numFmtId="0" fontId="15" fillId="13" borderId="0" xfId="0" applyFont="1" applyFill="1" applyAlignment="1">
      <alignment horizontal="center" vertical="center" wrapText="1"/>
    </xf>
    <xf numFmtId="0" fontId="15" fillId="13" borderId="87"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14" fillId="12" borderId="69" xfId="0" applyFont="1" applyFill="1" applyBorder="1" applyAlignment="1">
      <alignment horizontal="center" vertical="center" wrapText="1"/>
    </xf>
    <xf numFmtId="0" fontId="14" fillId="12" borderId="20" xfId="0" applyFont="1" applyFill="1" applyBorder="1" applyAlignment="1">
      <alignment vertical="center" wrapText="1"/>
    </xf>
    <xf numFmtId="0" fontId="58" fillId="0" borderId="20" xfId="0" applyFont="1" applyBorder="1" applyAlignment="1">
      <alignment vertical="center" wrapText="1"/>
    </xf>
    <xf numFmtId="0" fontId="29" fillId="0" borderId="0" xfId="0" applyFont="1" applyAlignment="1">
      <alignment horizontal="center"/>
    </xf>
    <xf numFmtId="0" fontId="33" fillId="0" borderId="0" xfId="0" applyFont="1" applyAlignment="1">
      <alignment horizontal="center"/>
    </xf>
    <xf numFmtId="0" fontId="68" fillId="0" borderId="0" xfId="0" applyFont="1"/>
    <xf numFmtId="43" fontId="20" fillId="0" borderId="0" xfId="192" applyFont="1" applyFill="1" applyBorder="1" applyAlignment="1">
      <alignment horizontal="left" vertical="center" wrapText="1"/>
    </xf>
    <xf numFmtId="43" fontId="19" fillId="0" borderId="0" xfId="192" applyFont="1" applyFill="1" applyBorder="1" applyAlignment="1">
      <alignment horizontal="left" vertical="center" wrapText="1"/>
    </xf>
    <xf numFmtId="43" fontId="19" fillId="0" borderId="0" xfId="192" applyFont="1" applyFill="1" applyBorder="1" applyAlignment="1">
      <alignment horizontal="left" vertical="center"/>
    </xf>
    <xf numFmtId="0" fontId="0" fillId="0" borderId="0" xfId="0"/>
    <xf numFmtId="0" fontId="15" fillId="0" borderId="0" xfId="0" applyFont="1"/>
    <xf numFmtId="0" fontId="33" fillId="0" borderId="0" xfId="19" applyFont="1"/>
    <xf numFmtId="0" fontId="29" fillId="0" borderId="0" xfId="19" applyFont="1"/>
    <xf numFmtId="0" fontId="31" fillId="0" borderId="0" xfId="19" applyFont="1" applyAlignment="1"/>
    <xf numFmtId="0" fontId="0" fillId="2" borderId="40" xfId="0" applyFill="1" applyBorder="1"/>
    <xf numFmtId="0" fontId="0" fillId="2" borderId="41" xfId="0" applyFill="1" applyBorder="1"/>
    <xf numFmtId="0" fontId="0" fillId="0" borderId="42" xfId="0" applyBorder="1"/>
    <xf numFmtId="0" fontId="0" fillId="0" borderId="43" xfId="0" applyBorder="1"/>
    <xf numFmtId="0" fontId="0" fillId="0" borderId="44" xfId="0" applyBorder="1"/>
    <xf numFmtId="0" fontId="35" fillId="0" borderId="42" xfId="0" applyFont="1" applyBorder="1"/>
    <xf numFmtId="0" fontId="0" fillId="2" borderId="44" xfId="0" applyFill="1" applyBorder="1"/>
    <xf numFmtId="0" fontId="0" fillId="0" borderId="42" xfId="0" applyBorder="1" applyAlignment="1">
      <alignment horizontal="left" indent="2"/>
    </xf>
    <xf numFmtId="0" fontId="35" fillId="2" borderId="45" xfId="0" applyFont="1" applyFill="1" applyBorder="1"/>
    <xf numFmtId="0" fontId="0" fillId="2" borderId="46" xfId="0" applyFill="1" applyBorder="1"/>
    <xf numFmtId="0" fontId="0" fillId="2" borderId="47" xfId="0" applyFill="1" applyBorder="1"/>
    <xf numFmtId="0" fontId="0" fillId="0" borderId="48" xfId="0" applyBorder="1" applyAlignment="1">
      <alignment horizontal="left" indent="2"/>
    </xf>
    <xf numFmtId="0" fontId="0" fillId="0" borderId="49" xfId="0" applyBorder="1"/>
    <xf numFmtId="0" fontId="0" fillId="0" borderId="50" xfId="0" applyBorder="1"/>
    <xf numFmtId="0" fontId="0" fillId="0" borderId="3" xfId="0" applyBorder="1"/>
    <xf numFmtId="0" fontId="0" fillId="2" borderId="3" xfId="0" applyFill="1" applyBorder="1"/>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60" xfId="0" applyFont="1" applyBorder="1"/>
    <xf numFmtId="0" fontId="15" fillId="0" borderId="20" xfId="0" applyFont="1" applyBorder="1"/>
    <xf numFmtId="0" fontId="58" fillId="0" borderId="0" xfId="0" applyFont="1" applyBorder="1"/>
    <xf numFmtId="0" fontId="58" fillId="0" borderId="16" xfId="0" applyFont="1" applyBorder="1"/>
    <xf numFmtId="0" fontId="58" fillId="0" borderId="17" xfId="0" applyFont="1" applyBorder="1"/>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0" fillId="0" borderId="3" xfId="0" applyFill="1" applyBorder="1"/>
    <xf numFmtId="0" fontId="35" fillId="2" borderId="39" xfId="0" applyFont="1" applyFill="1" applyBorder="1"/>
    <xf numFmtId="0" fontId="0" fillId="0" borderId="44" xfId="0" applyFill="1" applyBorder="1"/>
    <xf numFmtId="0" fontId="3" fillId="0" borderId="5" xfId="2" applyFont="1" applyFill="1" applyBorder="1" applyAlignment="1">
      <alignment horizontal="left" vertical="top" wrapText="1"/>
    </xf>
    <xf numFmtId="0" fontId="15" fillId="0" borderId="0" xfId="0" applyFont="1" applyFill="1" applyAlignment="1">
      <alignment horizontal="left" vertical="center"/>
    </xf>
    <xf numFmtId="0" fontId="33" fillId="0" borderId="0" xfId="2" applyFont="1" applyFill="1" applyAlignment="1">
      <alignment wrapText="1"/>
    </xf>
    <xf numFmtId="43" fontId="2" fillId="0" borderId="0" xfId="3" applyFont="1" applyFill="1"/>
    <xf numFmtId="0" fontId="2" fillId="0" borderId="0" xfId="0" applyFont="1"/>
    <xf numFmtId="0" fontId="13"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69" fillId="0" borderId="0" xfId="0" applyFont="1"/>
    <xf numFmtId="0" fontId="2" fillId="0" borderId="0" xfId="0" applyFont="1" applyBorder="1"/>
    <xf numFmtId="0" fontId="5" fillId="0" borderId="16" xfId="0" applyFont="1" applyFill="1" applyBorder="1"/>
    <xf numFmtId="0" fontId="5" fillId="0" borderId="0" xfId="0" applyFont="1" applyFill="1" applyBorder="1"/>
    <xf numFmtId="0" fontId="7" fillId="0" borderId="0" xfId="0" applyFont="1" applyFill="1" applyBorder="1"/>
    <xf numFmtId="0" fontId="7" fillId="0" borderId="0" xfId="0" applyFont="1" applyBorder="1"/>
    <xf numFmtId="0" fontId="7" fillId="0" borderId="16" xfId="0" applyFont="1" applyFill="1" applyBorder="1"/>
    <xf numFmtId="0" fontId="70" fillId="0" borderId="16" xfId="0" applyFont="1" applyBorder="1" applyAlignment="1">
      <alignment vertical="center"/>
    </xf>
    <xf numFmtId="0" fontId="70" fillId="0" borderId="0" xfId="0" applyFont="1" applyBorder="1" applyAlignment="1">
      <alignment vertical="center"/>
    </xf>
    <xf numFmtId="0" fontId="70" fillId="0" borderId="16" xfId="0" applyFont="1" applyBorder="1"/>
    <xf numFmtId="0" fontId="70" fillId="0" borderId="0" xfId="0" applyFont="1" applyBorder="1"/>
    <xf numFmtId="0" fontId="70" fillId="0" borderId="0" xfId="0" applyFont="1" applyFill="1" applyBorder="1"/>
    <xf numFmtId="0" fontId="71" fillId="0" borderId="16" xfId="0" applyFont="1" applyFill="1" applyBorder="1"/>
    <xf numFmtId="0" fontId="72" fillId="2" borderId="3" xfId="0" applyFont="1" applyFill="1" applyBorder="1"/>
    <xf numFmtId="0" fontId="73" fillId="0" borderId="3" xfId="0" applyFont="1" applyBorder="1"/>
    <xf numFmtId="0" fontId="72" fillId="0" borderId="3" xfId="0" applyFont="1" applyBorder="1"/>
    <xf numFmtId="0" fontId="73" fillId="0" borderId="3" xfId="0" applyFont="1" applyFill="1" applyBorder="1" applyAlignment="1">
      <alignment horizontal="left" indent="2"/>
    </xf>
    <xf numFmtId="0" fontId="73" fillId="0" borderId="3" xfId="0" applyFont="1" applyBorder="1" applyAlignment="1">
      <alignment horizontal="left" indent="2"/>
    </xf>
    <xf numFmtId="0" fontId="72" fillId="0" borderId="42" xfId="0" applyFont="1" applyBorder="1"/>
    <xf numFmtId="0" fontId="73" fillId="0" borderId="42" xfId="0" applyFont="1" applyFill="1" applyBorder="1" applyAlignment="1">
      <alignment horizontal="left" indent="2"/>
    </xf>
    <xf numFmtId="0" fontId="73" fillId="0" borderId="42" xfId="0" applyFont="1" applyBorder="1" applyAlignment="1">
      <alignment horizontal="left" indent="2"/>
    </xf>
    <xf numFmtId="0" fontId="73" fillId="0" borderId="43" xfId="0" applyFont="1" applyFill="1" applyBorder="1"/>
    <xf numFmtId="0" fontId="4" fillId="0" borderId="0" xfId="2" applyFont="1" applyFill="1" applyAlignment="1">
      <alignment horizontal="center"/>
    </xf>
    <xf numFmtId="0" fontId="4" fillId="0" borderId="0" xfId="2" applyFont="1" applyAlignment="1">
      <alignment horizontal="center"/>
    </xf>
    <xf numFmtId="0" fontId="3" fillId="0" borderId="0" xfId="2" applyFont="1" applyFill="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0" borderId="0" xfId="2" applyFont="1" applyAlignment="1">
      <alignment horizontal="center"/>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7" fillId="0" borderId="0" xfId="2" applyFont="1" applyBorder="1" applyAlignment="1">
      <alignment horizontal="center" vertical="center" wrapText="1"/>
    </xf>
    <xf numFmtId="0" fontId="4" fillId="0" borderId="0" xfId="16" applyFont="1" applyAlignment="1">
      <alignment horizontal="center"/>
    </xf>
    <xf numFmtId="0" fontId="10" fillId="0" borderId="0" xfId="2" applyFont="1" applyAlignment="1">
      <alignment horizontal="justify"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5" xfId="2" applyFont="1" applyFill="1" applyBorder="1" applyAlignment="1">
      <alignment horizontal="center" vertical="center" wrapText="1"/>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7" xfId="0" applyFont="1" applyFill="1" applyBorder="1" applyAlignment="1">
      <alignment horizontal="center" vertical="center"/>
    </xf>
    <xf numFmtId="0" fontId="34" fillId="2" borderId="54" xfId="0" applyFont="1" applyFill="1" applyBorder="1" applyAlignment="1">
      <alignment horizontal="center" vertical="center"/>
    </xf>
    <xf numFmtId="0" fontId="3" fillId="0" borderId="73" xfId="177" applyFont="1" applyBorder="1" applyAlignment="1">
      <alignment horizontal="center" vertical="center" wrapText="1"/>
    </xf>
    <xf numFmtId="0" fontId="3" fillId="0" borderId="77" xfId="177" applyFont="1" applyBorder="1" applyAlignment="1">
      <alignment horizontal="center" vertical="center" wrapText="1"/>
    </xf>
    <xf numFmtId="0" fontId="23" fillId="9" borderId="57" xfId="177" applyFont="1" applyFill="1" applyBorder="1" applyAlignment="1">
      <alignment horizontal="center" vertical="center" wrapText="1"/>
    </xf>
    <xf numFmtId="0" fontId="23" fillId="9" borderId="84" xfId="177" applyFont="1" applyFill="1" applyBorder="1" applyAlignment="1">
      <alignment horizontal="center" vertical="center" wrapText="1"/>
    </xf>
    <xf numFmtId="0" fontId="23" fillId="9" borderId="56" xfId="177" applyFont="1" applyFill="1" applyBorder="1" applyAlignment="1">
      <alignment horizontal="center" vertical="center" wrapText="1"/>
    </xf>
    <xf numFmtId="0" fontId="23" fillId="9" borderId="53" xfId="177" applyFont="1" applyFill="1" applyBorder="1" applyAlignment="1">
      <alignment horizontal="center" vertical="center" wrapText="1"/>
    </xf>
    <xf numFmtId="0" fontId="23" fillId="9" borderId="54" xfId="177" applyFont="1" applyFill="1" applyBorder="1" applyAlignment="1">
      <alignment horizontal="center" vertical="center" wrapText="1"/>
    </xf>
    <xf numFmtId="0" fontId="23" fillId="9" borderId="55" xfId="177" applyFont="1" applyFill="1" applyBorder="1" applyAlignment="1">
      <alignment horizontal="center" vertical="center" wrapText="1"/>
    </xf>
    <xf numFmtId="0" fontId="23" fillId="2" borderId="68" xfId="177" applyFont="1" applyFill="1" applyBorder="1" applyAlignment="1">
      <alignment horizontal="center"/>
    </xf>
    <xf numFmtId="0" fontId="23" fillId="2" borderId="69" xfId="177" applyFont="1" applyFill="1" applyBorder="1" applyAlignment="1">
      <alignment horizontal="center"/>
    </xf>
    <xf numFmtId="0" fontId="23" fillId="0" borderId="22" xfId="177" applyFont="1" applyBorder="1" applyAlignment="1">
      <alignment horizontal="center" vertical="center"/>
    </xf>
    <xf numFmtId="0" fontId="23" fillId="0" borderId="0" xfId="177" applyFont="1" applyBorder="1" applyAlignment="1">
      <alignment horizontal="center" vertical="center"/>
    </xf>
    <xf numFmtId="0" fontId="4" fillId="0" borderId="0" xfId="177" applyFont="1" applyAlignment="1">
      <alignment horizontal="center" vertical="center"/>
    </xf>
    <xf numFmtId="0" fontId="3" fillId="0" borderId="70" xfId="177" applyFont="1" applyBorder="1" applyAlignment="1">
      <alignment horizontal="center" vertical="center" wrapText="1"/>
    </xf>
    <xf numFmtId="0" fontId="3" fillId="0" borderId="74" xfId="177" applyFont="1" applyBorder="1" applyAlignment="1">
      <alignment horizontal="center" vertical="center" wrapText="1"/>
    </xf>
    <xf numFmtId="0" fontId="3" fillId="0" borderId="72"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0" xfId="177" applyFont="1" applyBorder="1" applyAlignment="1">
      <alignment horizontal="center" vertical="center" wrapText="1"/>
    </xf>
    <xf numFmtId="0" fontId="3" fillId="0" borderId="46" xfId="177" applyFont="1" applyBorder="1" applyAlignment="1">
      <alignment horizontal="center" vertical="center" wrapText="1"/>
    </xf>
    <xf numFmtId="0" fontId="3" fillId="0" borderId="71" xfId="177" applyFont="1" applyBorder="1" applyAlignment="1">
      <alignment horizontal="center" vertical="center" wrapText="1"/>
    </xf>
    <xf numFmtId="0" fontId="3" fillId="0" borderId="75" xfId="177" applyFont="1" applyBorder="1" applyAlignment="1">
      <alignment horizontal="center" vertical="center" wrapText="1"/>
    </xf>
    <xf numFmtId="0" fontId="3" fillId="0" borderId="85" xfId="177" applyFont="1" applyBorder="1" applyAlignment="1">
      <alignment horizontal="center" vertical="center" wrapText="1"/>
    </xf>
    <xf numFmtId="0" fontId="3" fillId="0" borderId="28" xfId="177" applyFont="1" applyBorder="1" applyAlignment="1">
      <alignment horizontal="center" vertical="center" wrapText="1"/>
    </xf>
    <xf numFmtId="0" fontId="2" fillId="0" borderId="0" xfId="177" applyFont="1" applyAlignment="1">
      <alignment horizontal="center" vertical="center"/>
    </xf>
    <xf numFmtId="0" fontId="60" fillId="0" borderId="0" xfId="177" applyAlignment="1">
      <alignment horizontal="center" vertical="center"/>
    </xf>
    <xf numFmtId="0" fontId="60" fillId="0" borderId="1" xfId="177" applyBorder="1" applyAlignment="1">
      <alignment horizontal="center" vertical="center"/>
    </xf>
    <xf numFmtId="0" fontId="55" fillId="0" borderId="1" xfId="177" applyFont="1" applyBorder="1" applyAlignment="1">
      <alignment horizontal="center" vertical="center"/>
    </xf>
    <xf numFmtId="0" fontId="2" fillId="0" borderId="83" xfId="177" applyFont="1" applyBorder="1" applyAlignment="1">
      <alignment horizontal="center" vertical="center"/>
    </xf>
    <xf numFmtId="0" fontId="60" fillId="0" borderId="83" xfId="177" applyBorder="1" applyAlignment="1">
      <alignment horizontal="center" vertical="center"/>
    </xf>
    <xf numFmtId="0" fontId="3" fillId="0" borderId="70" xfId="177" applyFont="1" applyFill="1" applyBorder="1" applyAlignment="1">
      <alignment horizontal="center" vertical="center" wrapText="1"/>
    </xf>
    <xf numFmtId="0" fontId="3" fillId="0" borderId="74" xfId="177" applyFont="1" applyFill="1" applyBorder="1" applyAlignment="1">
      <alignment horizontal="center" vertical="center" wrapText="1"/>
    </xf>
    <xf numFmtId="0" fontId="3" fillId="0" borderId="72"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0"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85" xfId="177" applyFont="1" applyFill="1" applyBorder="1" applyAlignment="1">
      <alignment horizontal="center" vertical="center" wrapText="1"/>
    </xf>
    <xf numFmtId="0" fontId="23" fillId="0" borderId="57" xfId="177" applyFont="1" applyFill="1" applyBorder="1" applyAlignment="1">
      <alignment horizontal="center" vertical="center" wrapText="1"/>
    </xf>
    <xf numFmtId="0" fontId="23" fillId="0" borderId="84" xfId="177" applyFont="1" applyFill="1" applyBorder="1" applyAlignment="1">
      <alignment horizontal="center" vertical="center" wrapText="1"/>
    </xf>
    <xf numFmtId="0" fontId="23" fillId="0" borderId="56" xfId="177" applyFont="1" applyFill="1" applyBorder="1" applyAlignment="1">
      <alignment horizontal="center" vertical="center" wrapText="1"/>
    </xf>
    <xf numFmtId="0" fontId="23" fillId="0" borderId="53" xfId="177" applyFont="1" applyFill="1" applyBorder="1" applyAlignment="1">
      <alignment horizontal="center" vertical="center" wrapText="1"/>
    </xf>
    <xf numFmtId="0" fontId="23" fillId="0" borderId="54" xfId="177" applyFont="1" applyFill="1" applyBorder="1" applyAlignment="1">
      <alignment horizontal="center" vertical="center" wrapText="1"/>
    </xf>
    <xf numFmtId="0" fontId="23" fillId="0" borderId="55" xfId="177" applyFont="1" applyFill="1" applyBorder="1" applyAlignment="1">
      <alignment horizontal="center" vertical="center" wrapText="1"/>
    </xf>
    <xf numFmtId="0" fontId="23" fillId="0" borderId="86" xfId="177" applyFont="1" applyFill="1" applyBorder="1" applyAlignment="1">
      <alignment horizontal="center" vertical="center"/>
    </xf>
    <xf numFmtId="0" fontId="23" fillId="0" borderId="22" xfId="177" applyFont="1" applyFill="1" applyBorder="1" applyAlignment="1">
      <alignment horizontal="center" vertical="center"/>
    </xf>
    <xf numFmtId="0" fontId="23" fillId="0" borderId="0" xfId="177" applyFont="1" applyFill="1" applyBorder="1" applyAlignment="1">
      <alignment horizontal="center" vertical="center"/>
    </xf>
    <xf numFmtId="0" fontId="4" fillId="0" borderId="0" xfId="177" applyFont="1" applyFill="1" applyAlignment="1">
      <alignment horizontal="center" vertical="center"/>
    </xf>
    <xf numFmtId="0" fontId="3" fillId="0" borderId="28"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77" xfId="177" applyFont="1" applyFill="1" applyBorder="1" applyAlignment="1">
      <alignment horizontal="center" vertical="center" wrapText="1"/>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7"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8" fillId="0" borderId="0" xfId="0" applyFont="1" applyBorder="1" applyAlignment="1">
      <alignment horizontal="center" vertical="center" wrapText="1"/>
    </xf>
    <xf numFmtId="0" fontId="58" fillId="0" borderId="16" xfId="0" applyFont="1" applyBorder="1" applyAlignment="1">
      <alignment horizontal="justify" vertical="center"/>
    </xf>
    <xf numFmtId="0" fontId="58" fillId="0" borderId="0" xfId="0" applyFont="1" applyBorder="1" applyAlignment="1">
      <alignment horizontal="justify" vertical="center"/>
    </xf>
    <xf numFmtId="0" fontId="58" fillId="0" borderId="17" xfId="0" applyFont="1" applyBorder="1" applyAlignment="1">
      <alignment horizontal="justify" vertical="center"/>
    </xf>
    <xf numFmtId="0" fontId="57" fillId="0" borderId="0" xfId="0" applyFont="1" applyBorder="1" applyAlignment="1">
      <alignment horizontal="left" vertical="center" wrapText="1"/>
    </xf>
    <xf numFmtId="0" fontId="22" fillId="0" borderId="56" xfId="0" applyFont="1" applyBorder="1" applyAlignment="1">
      <alignment vertical="center"/>
    </xf>
    <xf numFmtId="0" fontId="22" fillId="0" borderId="0" xfId="0" applyFont="1" applyBorder="1" applyAlignment="1">
      <alignment vertical="center"/>
    </xf>
    <xf numFmtId="0" fontId="39" fillId="0" borderId="56" xfId="0" applyFont="1" applyBorder="1" applyAlignment="1">
      <alignment vertical="center"/>
    </xf>
    <xf numFmtId="0" fontId="39" fillId="0" borderId="0" xfId="0" applyFont="1" applyBorder="1" applyAlignment="1">
      <alignment vertical="center"/>
    </xf>
    <xf numFmtId="0" fontId="34" fillId="2" borderId="29" xfId="19" applyFont="1" applyFill="1" applyBorder="1" applyAlignment="1">
      <alignment horizontal="center" vertical="center" wrapText="1"/>
    </xf>
    <xf numFmtId="0" fontId="34" fillId="2" borderId="35" xfId="19" applyFont="1" applyFill="1" applyBorder="1" applyAlignment="1">
      <alignment horizontal="center" vertical="center" wrapText="1"/>
    </xf>
    <xf numFmtId="0" fontId="31" fillId="0" borderId="0" xfId="19" applyFont="1" applyAlignment="1">
      <alignment horizontal="center"/>
    </xf>
    <xf numFmtId="0" fontId="34" fillId="2" borderId="10" xfId="19" applyFont="1" applyFill="1" applyBorder="1" applyAlignment="1">
      <alignment horizontal="center" vertical="center" wrapText="1"/>
    </xf>
    <xf numFmtId="0" fontId="34" fillId="2" borderId="30" xfId="19" applyFont="1" applyFill="1" applyBorder="1" applyAlignment="1">
      <alignment horizontal="center" vertical="center" wrapText="1"/>
    </xf>
    <xf numFmtId="0" fontId="34" fillId="2" borderId="24" xfId="19" applyFont="1" applyFill="1" applyBorder="1" applyAlignment="1">
      <alignment horizontal="center" vertical="center"/>
    </xf>
    <xf numFmtId="0" fontId="34" fillId="2" borderId="25" xfId="19" applyFont="1" applyFill="1" applyBorder="1" applyAlignment="1">
      <alignment horizontal="center" vertical="center"/>
    </xf>
    <xf numFmtId="0" fontId="34" fillId="2" borderId="26" xfId="19" applyFont="1" applyFill="1" applyBorder="1" applyAlignment="1">
      <alignment horizontal="center" vertical="center" wrapText="1"/>
    </xf>
    <xf numFmtId="0" fontId="34" fillId="2" borderId="6" xfId="19" applyFont="1" applyFill="1" applyBorder="1" applyAlignment="1">
      <alignment horizontal="center" vertical="center" wrapText="1"/>
    </xf>
    <xf numFmtId="0" fontId="34" fillId="2" borderId="27" xfId="19" applyFont="1" applyFill="1" applyBorder="1" applyAlignment="1">
      <alignment horizontal="center" vertical="center" wrapText="1"/>
    </xf>
    <xf numFmtId="0" fontId="34" fillId="2" borderId="33"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34" fillId="2" borderId="34" xfId="19" applyFont="1" applyFill="1" applyBorder="1" applyAlignment="1">
      <alignment horizontal="center" vertical="center" wrapText="1"/>
    </xf>
    <xf numFmtId="0" fontId="47" fillId="0" borderId="0" xfId="19" applyFont="1" applyAlignment="1">
      <alignment horizontal="center"/>
    </xf>
    <xf numFmtId="0" fontId="14" fillId="2" borderId="22" xfId="0" applyFont="1" applyFill="1" applyBorder="1" applyAlignment="1">
      <alignment horizontal="center" vertical="center"/>
    </xf>
    <xf numFmtId="0" fontId="39" fillId="0" borderId="3" xfId="0" applyFont="1" applyBorder="1" applyAlignment="1">
      <alignment vertical="center"/>
    </xf>
    <xf numFmtId="0" fontId="70" fillId="0" borderId="16" xfId="0" applyFont="1" applyBorder="1" applyAlignment="1">
      <alignment horizontal="justify" wrapText="1"/>
    </xf>
    <xf numFmtId="0" fontId="70" fillId="0" borderId="0" xfId="0" applyFont="1" applyBorder="1" applyAlignment="1">
      <alignment horizontal="justify" wrapText="1"/>
    </xf>
    <xf numFmtId="0" fontId="70" fillId="0" borderId="17" xfId="0" applyFont="1" applyBorder="1" applyAlignment="1">
      <alignment horizontal="justify" wrapText="1"/>
    </xf>
    <xf numFmtId="0" fontId="47" fillId="0" borderId="0" xfId="0" applyFont="1" applyAlignment="1">
      <alignment horizontal="center" vertical="center" wrapText="1"/>
    </xf>
    <xf numFmtId="0" fontId="14" fillId="0" borderId="0" xfId="19" applyFont="1" applyAlignment="1">
      <alignment horizontal="center"/>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30" xfId="20" applyFont="1" applyFill="1" applyBorder="1" applyAlignment="1">
      <alignment horizontal="center" vertical="center" wrapText="1"/>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2" fillId="0" borderId="0" xfId="20" applyAlignment="1">
      <alignment horizontal="left" wrapText="1"/>
    </xf>
    <xf numFmtId="0" fontId="3" fillId="0" borderId="16" xfId="20" applyFont="1" applyBorder="1" applyAlignment="1">
      <alignment horizontal="center" vertical="center"/>
    </xf>
    <xf numFmtId="0" fontId="3" fillId="2" borderId="51" xfId="20" applyFont="1" applyFill="1" applyBorder="1" applyAlignment="1">
      <alignment horizontal="center" vertical="center" wrapText="1"/>
    </xf>
    <xf numFmtId="0" fontId="3" fillId="2" borderId="52" xfId="20" applyFont="1" applyFill="1" applyBorder="1" applyAlignment="1">
      <alignment horizontal="center" vertical="center" wrapText="1"/>
    </xf>
    <xf numFmtId="0" fontId="3" fillId="0" borderId="0" xfId="20" applyFont="1" applyBorder="1" applyAlignment="1">
      <alignment horizontal="center" vertical="center"/>
    </xf>
    <xf numFmtId="0" fontId="47" fillId="10" borderId="10" xfId="0" applyFont="1" applyFill="1" applyBorder="1" applyAlignment="1">
      <alignment horizontal="center" vertical="center"/>
    </xf>
    <xf numFmtId="0" fontId="47" fillId="10" borderId="22" xfId="0" applyFont="1" applyFill="1" applyBorder="1" applyAlignment="1">
      <alignment horizontal="center" vertical="center"/>
    </xf>
    <xf numFmtId="0" fontId="47" fillId="10" borderId="11" xfId="0" applyFont="1" applyFill="1" applyBorder="1" applyAlignment="1">
      <alignment horizontal="center" vertical="center"/>
    </xf>
    <xf numFmtId="0" fontId="47" fillId="10" borderId="16" xfId="0" applyFont="1" applyFill="1" applyBorder="1" applyAlignment="1">
      <alignment horizontal="center" vertical="center" wrapText="1"/>
    </xf>
    <xf numFmtId="0" fontId="47" fillId="10" borderId="0" xfId="0" applyFont="1" applyFill="1" applyBorder="1" applyAlignment="1">
      <alignment horizontal="center" vertical="center" wrapText="1"/>
    </xf>
    <xf numFmtId="0" fontId="47" fillId="10" borderId="17" xfId="0" applyFont="1" applyFill="1" applyBorder="1" applyAlignment="1">
      <alignment horizontal="center" vertical="center" wrapText="1"/>
    </xf>
    <xf numFmtId="0" fontId="47" fillId="10" borderId="19" xfId="0" applyFont="1" applyFill="1" applyBorder="1" applyAlignment="1">
      <alignment horizontal="center" vertical="center" wrapText="1"/>
    </xf>
    <xf numFmtId="0" fontId="47" fillId="10" borderId="60" xfId="0" applyFont="1" applyFill="1" applyBorder="1" applyAlignment="1">
      <alignment horizontal="center" vertical="center" wrapText="1"/>
    </xf>
    <xf numFmtId="0" fontId="47" fillId="10" borderId="20" xfId="0" applyFont="1" applyFill="1" applyBorder="1" applyAlignment="1">
      <alignment horizontal="center" vertical="center" wrapText="1"/>
    </xf>
    <xf numFmtId="0" fontId="15" fillId="0" borderId="0" xfId="0" applyFont="1" applyAlignment="1">
      <alignment horizontal="justify" vertical="center"/>
    </xf>
    <xf numFmtId="0" fontId="47" fillId="10" borderId="16" xfId="0" applyFont="1" applyFill="1" applyBorder="1" applyAlignment="1">
      <alignment horizontal="center" vertical="center"/>
    </xf>
    <xf numFmtId="0" fontId="47" fillId="10" borderId="0" xfId="0" applyFont="1" applyFill="1" applyBorder="1" applyAlignment="1">
      <alignment horizontal="center" vertical="center"/>
    </xf>
    <xf numFmtId="0" fontId="47" fillId="10" borderId="17" xfId="0" applyFont="1" applyFill="1" applyBorder="1" applyAlignment="1">
      <alignment horizontal="center" vertical="center"/>
    </xf>
    <xf numFmtId="0" fontId="47" fillId="10" borderId="19" xfId="0" applyFont="1" applyFill="1" applyBorder="1" applyAlignment="1">
      <alignment horizontal="center" vertical="center"/>
    </xf>
    <xf numFmtId="0" fontId="47" fillId="10" borderId="60" xfId="0" applyFont="1" applyFill="1" applyBorder="1" applyAlignment="1">
      <alignment horizontal="center" vertical="center"/>
    </xf>
    <xf numFmtId="0" fontId="47" fillId="10" borderId="20" xfId="0" applyFont="1" applyFill="1" applyBorder="1" applyAlignment="1">
      <alignment horizontal="center" vertical="center"/>
    </xf>
    <xf numFmtId="0" fontId="14" fillId="10" borderId="10" xfId="0" applyFont="1" applyFill="1" applyBorder="1" applyAlignment="1">
      <alignment vertical="center"/>
    </xf>
    <xf numFmtId="0" fontId="14" fillId="10" borderId="19" xfId="0" applyFont="1" applyFill="1" applyBorder="1" applyAlignment="1">
      <alignment vertical="center"/>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5"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88" xfId="0" applyFont="1" applyFill="1" applyBorder="1" applyAlignment="1">
      <alignment horizontal="center" vertical="center"/>
    </xf>
    <xf numFmtId="0" fontId="14" fillId="10" borderId="68" xfId="0" applyFont="1" applyFill="1" applyBorder="1" applyAlignment="1">
      <alignment horizontal="center" vertical="center"/>
    </xf>
    <xf numFmtId="0" fontId="14" fillId="10" borderId="69"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9" xfId="0" applyFont="1" applyFill="1" applyBorder="1" applyAlignment="1">
      <alignment horizontal="center" vertical="center"/>
    </xf>
    <xf numFmtId="0" fontId="47" fillId="10" borderId="91" xfId="0" applyFont="1" applyFill="1" applyBorder="1" applyAlignment="1">
      <alignment horizontal="center" vertical="center"/>
    </xf>
    <xf numFmtId="0" fontId="47" fillId="10" borderId="90" xfId="0" applyFont="1" applyFill="1" applyBorder="1" applyAlignment="1">
      <alignment horizontal="center" vertical="center"/>
    </xf>
    <xf numFmtId="0" fontId="47" fillId="10" borderId="89"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60"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88" xfId="0" applyFont="1" applyFill="1" applyBorder="1" applyAlignment="1">
      <alignment horizontal="center" vertical="center" wrapText="1"/>
    </xf>
    <xf numFmtId="0" fontId="14" fillId="10" borderId="68"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91"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89" xfId="0" applyFont="1" applyFill="1" applyBorder="1" applyAlignment="1">
      <alignment horizontal="center" vertical="center"/>
    </xf>
    <xf numFmtId="0" fontId="14" fillId="13" borderId="68" xfId="0" applyFont="1" applyFill="1" applyBorder="1" applyAlignment="1">
      <alignment vertical="center" wrapText="1"/>
    </xf>
    <xf numFmtId="0" fontId="14" fillId="10" borderId="10" xfId="0" applyFont="1" applyFill="1" applyBorder="1" applyAlignment="1">
      <alignment vertical="center" wrapText="1"/>
    </xf>
    <xf numFmtId="0" fontId="14" fillId="10" borderId="22" xfId="0" applyFont="1" applyFill="1" applyBorder="1" applyAlignment="1">
      <alignment vertical="center" wrapText="1"/>
    </xf>
    <xf numFmtId="0" fontId="14" fillId="10" borderId="11" xfId="0" applyFont="1" applyFill="1" applyBorder="1" applyAlignment="1">
      <alignment vertical="center" wrapText="1"/>
    </xf>
    <xf numFmtId="0" fontId="14" fillId="10" borderId="16" xfId="0" applyFont="1" applyFill="1" applyBorder="1" applyAlignment="1">
      <alignment vertical="center" wrapText="1"/>
    </xf>
    <xf numFmtId="0" fontId="14" fillId="10" borderId="0" xfId="0" applyFont="1" applyFill="1" applyBorder="1" applyAlignment="1">
      <alignment vertical="center" wrapText="1"/>
    </xf>
    <xf numFmtId="0" fontId="14" fillId="10" borderId="17" xfId="0" applyFont="1" applyFill="1" applyBorder="1" applyAlignment="1">
      <alignment vertical="center" wrapText="1"/>
    </xf>
    <xf numFmtId="0" fontId="14" fillId="10" borderId="19" xfId="0" applyFont="1" applyFill="1" applyBorder="1" applyAlignment="1">
      <alignment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0" borderId="92" xfId="0" applyFont="1" applyFill="1" applyBorder="1" applyAlignment="1">
      <alignment horizontal="center" vertical="center"/>
    </xf>
    <xf numFmtId="0" fontId="14" fillId="10" borderId="93"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92" xfId="0" applyFont="1" applyFill="1" applyBorder="1" applyAlignment="1">
      <alignment horizontal="center" vertical="center" wrapText="1"/>
    </xf>
    <xf numFmtId="0" fontId="14" fillId="10" borderId="93" xfId="0" applyFont="1" applyFill="1" applyBorder="1" applyAlignment="1">
      <alignment horizontal="center" vertical="center" wrapText="1"/>
    </xf>
    <xf numFmtId="0" fontId="14" fillId="12" borderId="88" xfId="0" applyFont="1" applyFill="1" applyBorder="1" applyAlignment="1">
      <alignment vertical="center" wrapText="1"/>
    </xf>
    <xf numFmtId="0" fontId="14" fillId="12" borderId="68" xfId="0" applyFont="1" applyFill="1" applyBorder="1" applyAlignment="1">
      <alignment vertical="center" wrapText="1"/>
    </xf>
    <xf numFmtId="0" fontId="14" fillId="10" borderId="88" xfId="0" applyFont="1" applyFill="1" applyBorder="1" applyAlignment="1">
      <alignment vertical="center" wrapText="1"/>
    </xf>
    <xf numFmtId="0" fontId="14" fillId="10" borderId="68" xfId="0" applyFont="1" applyFill="1" applyBorder="1" applyAlignment="1">
      <alignment vertical="center" wrapText="1"/>
    </xf>
    <xf numFmtId="0" fontId="14" fillId="0" borderId="68" xfId="0" applyFont="1" applyBorder="1" applyAlignment="1">
      <alignment vertical="center" wrapText="1"/>
    </xf>
    <xf numFmtId="0" fontId="14" fillId="0" borderId="92" xfId="0" applyFont="1" applyBorder="1" applyAlignment="1">
      <alignment vertical="center" wrapText="1"/>
    </xf>
    <xf numFmtId="0" fontId="14" fillId="12" borderId="69" xfId="0" applyFont="1" applyFill="1" applyBorder="1" applyAlignment="1">
      <alignment vertical="center" wrapText="1"/>
    </xf>
    <xf numFmtId="0" fontId="15" fillId="10" borderId="88" xfId="0" applyFont="1" applyFill="1" applyBorder="1" applyAlignment="1">
      <alignment vertical="center" wrapText="1"/>
    </xf>
    <xf numFmtId="0" fontId="15" fillId="10" borderId="68" xfId="0" applyFont="1" applyFill="1" applyBorder="1" applyAlignment="1">
      <alignment vertical="center" wrapText="1"/>
    </xf>
    <xf numFmtId="0" fontId="15" fillId="10" borderId="69" xfId="0" applyFont="1" applyFill="1" applyBorder="1" applyAlignment="1">
      <alignment vertical="center" wrapText="1"/>
    </xf>
  </cellXfs>
  <cellStyles count="252">
    <cellStyle name="Hipervínculo 2" xfId="4"/>
    <cellStyle name="Incorrecto 2" xfId="27"/>
    <cellStyle name="Millares" xfId="1" builtinId="3"/>
    <cellStyle name="Millares 10" xfId="28"/>
    <cellStyle name="Millares 10 2" xfId="190"/>
    <cellStyle name="Millares 11" xfId="5"/>
    <cellStyle name="Millares 11 2" xfId="180"/>
    <cellStyle name="Millares 12" xfId="178"/>
    <cellStyle name="Millares 2" xfId="3"/>
    <cellStyle name="Millares 2 2" xfId="6"/>
    <cellStyle name="Millares 2 2 2" xfId="7"/>
    <cellStyle name="Millares 2 2 2 2" xfId="29"/>
    <cellStyle name="Millares 2 2 2 2 2" xfId="191"/>
    <cellStyle name="Millares 2 2 2 3" xfId="181"/>
    <cellStyle name="Millares 2 2 3" xfId="30"/>
    <cellStyle name="Millares 2 2 3 2" xfId="192"/>
    <cellStyle name="Millares 2 3" xfId="31"/>
    <cellStyle name="Millares 2 4" xfId="179"/>
    <cellStyle name="Millares 3" xfId="8"/>
    <cellStyle name="Millares 3 2" xfId="9"/>
    <cellStyle name="Millares 3 2 2" xfId="183"/>
    <cellStyle name="Millares 3 3" xfId="26"/>
    <cellStyle name="Millares 3 3 2" xfId="32"/>
    <cellStyle name="Millares 3 3 2 2" xfId="33"/>
    <cellStyle name="Millares 3 3 2 2 2" xfId="194"/>
    <cellStyle name="Millares 3 3 2 3" xfId="193"/>
    <cellStyle name="Millares 3 3 3" xfId="34"/>
    <cellStyle name="Millares 3 3 3 2" xfId="195"/>
    <cellStyle name="Millares 3 3 4" xfId="35"/>
    <cellStyle name="Millares 3 3 4 2" xfId="196"/>
    <cellStyle name="Millares 3 3 5" xfId="189"/>
    <cellStyle name="Millares 3 4" xfId="36"/>
    <cellStyle name="Millares 3 4 2" xfId="37"/>
    <cellStyle name="Millares 3 4 2 2" xfId="198"/>
    <cellStyle name="Millares 3 4 3" xfId="197"/>
    <cellStyle name="Millares 3 5" xfId="38"/>
    <cellStyle name="Millares 3 5 2" xfId="39"/>
    <cellStyle name="Millares 3 5 2 2" xfId="200"/>
    <cellStyle name="Millares 3 5 3" xfId="199"/>
    <cellStyle name="Millares 3 6" xfId="40"/>
    <cellStyle name="Millares 3 6 2" xfId="201"/>
    <cellStyle name="Millares 3 7" xfId="182"/>
    <cellStyle name="Millares 4" xfId="10"/>
    <cellStyle name="Millares 4 2" xfId="41"/>
    <cellStyle name="Millares 4 2 2" xfId="42"/>
    <cellStyle name="Millares 4 2 2 2" xfId="203"/>
    <cellStyle name="Millares 4 2 3" xfId="202"/>
    <cellStyle name="Millares 4 3" xfId="43"/>
    <cellStyle name="Millares 4 3 2" xfId="204"/>
    <cellStyle name="Millares 4 4" xfId="184"/>
    <cellStyle name="Millares 5" xfId="11"/>
    <cellStyle name="Millares 5 2" xfId="44"/>
    <cellStyle name="Millares 5 2 2" xfId="45"/>
    <cellStyle name="Millares 5 2 2 2" xfId="206"/>
    <cellStyle name="Millares 5 2 3" xfId="205"/>
    <cellStyle name="Millares 5 3" xfId="46"/>
    <cellStyle name="Millares 5 3 2" xfId="207"/>
    <cellStyle name="Millares 5 4" xfId="185"/>
    <cellStyle name="Millares 6" xfId="12"/>
    <cellStyle name="Millares 6 2" xfId="47"/>
    <cellStyle name="Millares 6 2 2" xfId="48"/>
    <cellStyle name="Millares 6 2 2 2" xfId="209"/>
    <cellStyle name="Millares 6 2 3" xfId="208"/>
    <cellStyle name="Millares 6 3" xfId="49"/>
    <cellStyle name="Millares 6 3 2" xfId="210"/>
    <cellStyle name="Millares 6 4" xfId="186"/>
    <cellStyle name="Millares 7" xfId="50"/>
    <cellStyle name="Millares 7 2" xfId="51"/>
    <cellStyle name="Millares 7 2 2" xfId="52"/>
    <cellStyle name="Millares 7 2 2 2" xfId="53"/>
    <cellStyle name="Millares 7 2 2 2 2" xfId="214"/>
    <cellStyle name="Millares 7 2 2 3" xfId="213"/>
    <cellStyle name="Millares 7 2 3" xfId="54"/>
    <cellStyle name="Millares 7 2 3 2" xfId="215"/>
    <cellStyle name="Millares 7 2 4" xfId="212"/>
    <cellStyle name="Millares 7 3" xfId="55"/>
    <cellStyle name="Millares 7 3 2" xfId="216"/>
    <cellStyle name="Millares 7 4" xfId="211"/>
    <cellStyle name="Millares 8" xfId="56"/>
    <cellStyle name="Millares 8 2" xfId="57"/>
    <cellStyle name="Millares 8 2 2" xfId="58"/>
    <cellStyle name="Millares 8 2 2 2" xfId="219"/>
    <cellStyle name="Millares 8 2 3" xfId="218"/>
    <cellStyle name="Millares 8 3" xfId="59"/>
    <cellStyle name="Millares 8 3 2" xfId="220"/>
    <cellStyle name="Millares 8 4" xfId="217"/>
    <cellStyle name="Millares 9" xfId="60"/>
    <cellStyle name="Millares 9 2" xfId="221"/>
    <cellStyle name="Moneda 2" xfId="13"/>
    <cellStyle name="Moneda 2 2" xfId="61"/>
    <cellStyle name="Moneda 2 2 2" xfId="62"/>
    <cellStyle name="Moneda 2 2 2 2" xfId="63"/>
    <cellStyle name="Moneda 2 2 2 2 2" xfId="224"/>
    <cellStyle name="Moneda 2 2 2 3" xfId="223"/>
    <cellStyle name="Moneda 2 2 3" xfId="64"/>
    <cellStyle name="Moneda 2 2 3 2" xfId="225"/>
    <cellStyle name="Moneda 2 2 4" xfId="222"/>
    <cellStyle name="Moneda 2 3" xfId="65"/>
    <cellStyle name="Moneda 2 3 2" xfId="66"/>
    <cellStyle name="Moneda 2 3 2 2" xfId="67"/>
    <cellStyle name="Moneda 2 3 2 2 2" xfId="228"/>
    <cellStyle name="Moneda 2 3 2 3" xfId="227"/>
    <cellStyle name="Moneda 2 3 3" xfId="68"/>
    <cellStyle name="Moneda 2 3 3 2" xfId="229"/>
    <cellStyle name="Moneda 2 3 4" xfId="69"/>
    <cellStyle name="Moneda 2 3 4 2" xfId="230"/>
    <cellStyle name="Moneda 2 3 5" xfId="226"/>
    <cellStyle name="Moneda 2 4" xfId="70"/>
    <cellStyle name="Moneda 2 4 2" xfId="71"/>
    <cellStyle name="Moneda 2 4 2 2" xfId="232"/>
    <cellStyle name="Moneda 2 4 3" xfId="231"/>
    <cellStyle name="Moneda 2 5" xfId="72"/>
    <cellStyle name="Moneda 2 5 2" xfId="73"/>
    <cellStyle name="Moneda 2 5 2 2" xfId="74"/>
    <cellStyle name="Moneda 2 5 2 2 2" xfId="235"/>
    <cellStyle name="Moneda 2 5 2 3" xfId="234"/>
    <cellStyle name="Moneda 2 5 3" xfId="75"/>
    <cellStyle name="Moneda 2 5 3 2" xfId="236"/>
    <cellStyle name="Moneda 2 5 4" xfId="233"/>
    <cellStyle name="Moneda 2 6" xfId="76"/>
    <cellStyle name="Moneda 2 6 2" xfId="77"/>
    <cellStyle name="Moneda 2 6 2 2" xfId="238"/>
    <cellStyle name="Moneda 2 6 3" xfId="237"/>
    <cellStyle name="Moneda 2 7" xfId="78"/>
    <cellStyle name="Moneda 2 7 2" xfId="239"/>
    <cellStyle name="Moneda 2 8" xfId="187"/>
    <cellStyle name="Moneda 3" xfId="79"/>
    <cellStyle name="Moneda 3 2" xfId="80"/>
    <cellStyle name="Moneda 3 2 2" xfId="241"/>
    <cellStyle name="Moneda 3 3" xfId="240"/>
    <cellStyle name="Moneda 4" xfId="81"/>
    <cellStyle name="Moneda 4 2" xfId="82"/>
    <cellStyle name="Moneda 4 2 2" xfId="83"/>
    <cellStyle name="Moneda 4 2 2 2" xfId="244"/>
    <cellStyle name="Moneda 4 2 3" xfId="243"/>
    <cellStyle name="Moneda 4 3" xfId="84"/>
    <cellStyle name="Moneda 4 3 2" xfId="85"/>
    <cellStyle name="Moneda 4 3 2 2" xfId="246"/>
    <cellStyle name="Moneda 4 3 3" xfId="245"/>
    <cellStyle name="Moneda 4 4" xfId="86"/>
    <cellStyle name="Moneda 4 4 2" xfId="247"/>
    <cellStyle name="Moneda 4 5" xfId="242"/>
    <cellStyle name="Moneda 5" xfId="87"/>
    <cellStyle name="Moneda 5 2" xfId="248"/>
    <cellStyle name="Moneda 6" xfId="14"/>
    <cellStyle name="Moneda 6 2" xfId="188"/>
    <cellStyle name="Moneda 7" xfId="176"/>
    <cellStyle name="Moneda 7 2" xfId="250"/>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6 2" xfId="249"/>
    <cellStyle name="Normal 17" xfId="177"/>
    <cellStyle name="Normal 17 2" xfId="251"/>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0</xdr:colOff>
      <xdr:row>75</xdr:row>
      <xdr:rowOff>4764</xdr:rowOff>
    </xdr:from>
    <xdr:to>
      <xdr:col>1</xdr:col>
      <xdr:colOff>1238249</xdr:colOff>
      <xdr:row>79</xdr:row>
      <xdr:rowOff>69056</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95275" y="13206414"/>
          <a:ext cx="1238249"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2155037</xdr:colOff>
      <xdr:row>75</xdr:row>
      <xdr:rowOff>23813</xdr:rowOff>
    </xdr:from>
    <xdr:to>
      <xdr:col>1</xdr:col>
      <xdr:colOff>3724274</xdr:colOff>
      <xdr:row>79</xdr:row>
      <xdr:rowOff>135730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2450312" y="13663613"/>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endParaRPr lang="es-MX" sz="1100"/>
        </a:p>
        <a:p>
          <a:pPr algn="ctr"/>
          <a:r>
            <a:rPr lang="es-MX" sz="1100"/>
            <a:t>_________________</a:t>
          </a:r>
        </a:p>
      </xdr:txBody>
    </xdr:sp>
    <xdr:clientData/>
  </xdr:twoCellAnchor>
  <xdr:twoCellAnchor>
    <xdr:from>
      <xdr:col>2</xdr:col>
      <xdr:colOff>192892</xdr:colOff>
      <xdr:row>75</xdr:row>
      <xdr:rowOff>38100</xdr:rowOff>
    </xdr:from>
    <xdr:to>
      <xdr:col>4</xdr:col>
      <xdr:colOff>942974</xdr:colOff>
      <xdr:row>80</xdr:row>
      <xdr:rowOff>11905</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4917292" y="13677900"/>
          <a:ext cx="180735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66675</xdr:colOff>
      <xdr:row>58</xdr:row>
      <xdr:rowOff>128589</xdr:rowOff>
    </xdr:from>
    <xdr:to>
      <xdr:col>1</xdr:col>
      <xdr:colOff>2024062</xdr:colOff>
      <xdr:row>63</xdr:row>
      <xdr:rowOff>19050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361950" y="9234489"/>
          <a:ext cx="1957387" cy="70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2</xdr:col>
      <xdr:colOff>288132</xdr:colOff>
      <xdr:row>58</xdr:row>
      <xdr:rowOff>52388</xdr:rowOff>
    </xdr:from>
    <xdr:to>
      <xdr:col>6</xdr:col>
      <xdr:colOff>495301</xdr:colOff>
      <xdr:row>62</xdr:row>
      <xdr:rowOff>47625</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74357" y="9320213"/>
          <a:ext cx="2331244"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6</xdr:col>
      <xdr:colOff>2343151</xdr:colOff>
      <xdr:row>58</xdr:row>
      <xdr:rowOff>38100</xdr:rowOff>
    </xdr:from>
    <xdr:to>
      <xdr:col>8</xdr:col>
      <xdr:colOff>638176</xdr:colOff>
      <xdr:row>63</xdr:row>
      <xdr:rowOff>57150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553451" y="9305925"/>
          <a:ext cx="2505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4</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249761</xdr:colOff>
      <xdr:row>1</xdr:row>
      <xdr:rowOff>19052</xdr:rowOff>
    </xdr:from>
    <xdr:to>
      <xdr:col>5</xdr:col>
      <xdr:colOff>718603</xdr:colOff>
      <xdr:row>4</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99479</xdr:colOff>
      <xdr:row>47</xdr:row>
      <xdr:rowOff>46300</xdr:rowOff>
    </xdr:from>
    <xdr:to>
      <xdr:col>0</xdr:col>
      <xdr:colOff>2056866</xdr:colOff>
      <xdr:row>53</xdr:row>
      <xdr:rowOff>15344</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99479" y="8780725"/>
          <a:ext cx="1957387"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3730891</xdr:colOff>
      <xdr:row>47</xdr:row>
      <xdr:rowOff>17725</xdr:rowOff>
    </xdr:from>
    <xdr:to>
      <xdr:col>2</xdr:col>
      <xdr:colOff>1017854</xdr:colOff>
      <xdr:row>52</xdr:row>
      <xdr:rowOff>148694</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3730891" y="8752150"/>
          <a:ext cx="2668588"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53983</xdr:colOff>
      <xdr:row>46</xdr:row>
      <xdr:rowOff>279662</xdr:rowOff>
    </xdr:from>
    <xdr:to>
      <xdr:col>6</xdr:col>
      <xdr:colOff>21174</xdr:colOff>
      <xdr:row>52</xdr:row>
      <xdr:rowOff>124881</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7988308" y="8728337"/>
          <a:ext cx="2215091"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68</xdr:row>
      <xdr:rowOff>4764</xdr:rowOff>
    </xdr:from>
    <xdr:to>
      <xdr:col>0</xdr:col>
      <xdr:colOff>1581150</xdr:colOff>
      <xdr:row>72</xdr:row>
      <xdr:rowOff>47881</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0" y="10844214"/>
          <a:ext cx="1581150"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2269338</xdr:colOff>
      <xdr:row>67</xdr:row>
      <xdr:rowOff>157163</xdr:rowOff>
    </xdr:from>
    <xdr:to>
      <xdr:col>0</xdr:col>
      <xdr:colOff>3933825</xdr:colOff>
      <xdr:row>72</xdr:row>
      <xdr:rowOff>56851</xdr:rowOff>
    </xdr:to>
    <xdr:sp macro="" textlink="">
      <xdr:nvSpPr>
        <xdr:cNvPr id="5" name="4 CuadroTexto">
          <a:extLst>
            <a:ext uri="{FF2B5EF4-FFF2-40B4-BE49-F238E27FC236}">
              <a16:creationId xmlns:a16="http://schemas.microsoft.com/office/drawing/2014/main" id="{00000000-0008-0000-0400-000005000000}"/>
            </a:ext>
          </a:extLst>
        </xdr:cNvPr>
        <xdr:cNvSpPr txBox="1"/>
      </xdr:nvSpPr>
      <xdr:spPr>
        <a:xfrm>
          <a:off x="2269338" y="1083468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4412469</xdr:colOff>
      <xdr:row>67</xdr:row>
      <xdr:rowOff>133350</xdr:rowOff>
    </xdr:from>
    <xdr:to>
      <xdr:col>3</xdr:col>
      <xdr:colOff>104776</xdr:colOff>
      <xdr:row>72</xdr:row>
      <xdr:rowOff>42286</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412469" y="10810875"/>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161925</xdr:colOff>
      <xdr:row>73</xdr:row>
      <xdr:rowOff>33339</xdr:rowOff>
    </xdr:from>
    <xdr:to>
      <xdr:col>1</xdr:col>
      <xdr:colOff>1400175</xdr:colOff>
      <xdr:row>76</xdr:row>
      <xdr:rowOff>116681</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161925" y="12044364"/>
          <a:ext cx="1571625"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2440788</xdr:colOff>
      <xdr:row>73</xdr:row>
      <xdr:rowOff>14288</xdr:rowOff>
    </xdr:from>
    <xdr:to>
      <xdr:col>2</xdr:col>
      <xdr:colOff>47626</xdr:colOff>
      <xdr:row>76</xdr:row>
      <xdr:rowOff>145255</xdr:rowOff>
    </xdr:to>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2774163" y="12025313"/>
          <a:ext cx="1512088"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259567</xdr:colOff>
      <xdr:row>73</xdr:row>
      <xdr:rowOff>9525</xdr:rowOff>
    </xdr:from>
    <xdr:to>
      <xdr:col>5</xdr:col>
      <xdr:colOff>923924</xdr:colOff>
      <xdr:row>77</xdr:row>
      <xdr:rowOff>2380</xdr:rowOff>
    </xdr:to>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5317342" y="12020550"/>
          <a:ext cx="163590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32</xdr:row>
      <xdr:rowOff>100014</xdr:rowOff>
    </xdr:from>
    <xdr:to>
      <xdr:col>0</xdr:col>
      <xdr:colOff>1600200</xdr:colOff>
      <xdr:row>36</xdr:row>
      <xdr:rowOff>143131</xdr:rowOff>
    </xdr:to>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8575" y="5881689"/>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2145513</xdr:colOff>
      <xdr:row>32</xdr:row>
      <xdr:rowOff>109538</xdr:rowOff>
    </xdr:from>
    <xdr:to>
      <xdr:col>2</xdr:col>
      <xdr:colOff>285751</xdr:colOff>
      <xdr:row>37</xdr:row>
      <xdr:rowOff>9226</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2145513" y="589121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288143</xdr:colOff>
      <xdr:row>32</xdr:row>
      <xdr:rowOff>85725</xdr:rowOff>
    </xdr:from>
    <xdr:to>
      <xdr:col>6</xdr:col>
      <xdr:colOff>19050</xdr:colOff>
      <xdr:row>36</xdr:row>
      <xdr:rowOff>156586</xdr:rowOff>
    </xdr:to>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4326743" y="5867400"/>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634984</xdr:colOff>
      <xdr:row>52</xdr:row>
      <xdr:rowOff>70383</xdr:rowOff>
    </xdr:from>
    <xdr:to>
      <xdr:col>1</xdr:col>
      <xdr:colOff>2454259</xdr:colOff>
      <xdr:row>58</xdr:row>
      <xdr:rowOff>40219</xdr:rowOff>
    </xdr:to>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787384" y="10709808"/>
          <a:ext cx="1819275" cy="827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3510756</xdr:colOff>
      <xdr:row>52</xdr:row>
      <xdr:rowOff>80965</xdr:rowOff>
    </xdr:from>
    <xdr:to>
      <xdr:col>3</xdr:col>
      <xdr:colOff>41274</xdr:colOff>
      <xdr:row>58</xdr:row>
      <xdr:rowOff>74085</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3663156" y="10720390"/>
          <a:ext cx="1769268" cy="8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257969</xdr:colOff>
      <xdr:row>52</xdr:row>
      <xdr:rowOff>19050</xdr:rowOff>
    </xdr:from>
    <xdr:to>
      <xdr:col>7</xdr:col>
      <xdr:colOff>1228725</xdr:colOff>
      <xdr:row>58</xdr:row>
      <xdr:rowOff>124883</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6734969" y="10658475"/>
          <a:ext cx="4228306" cy="96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83</xdr:row>
      <xdr:rowOff>40447</xdr:rowOff>
    </xdr:from>
    <xdr:to>
      <xdr:col>1</xdr:col>
      <xdr:colOff>1811104</xdr:colOff>
      <xdr:row>86</xdr:row>
      <xdr:rowOff>107801</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325204" y="15928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3971132</xdr:colOff>
      <xdr:row>83</xdr:row>
      <xdr:rowOff>29258</xdr:rowOff>
    </xdr:from>
    <xdr:to>
      <xdr:col>4</xdr:col>
      <xdr:colOff>381755</xdr:colOff>
      <xdr:row>86</xdr:row>
      <xdr:rowOff>125188</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4390232" y="15916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506059</xdr:colOff>
      <xdr:row>82</xdr:row>
      <xdr:rowOff>152400</xdr:rowOff>
    </xdr:from>
    <xdr:to>
      <xdr:col>7</xdr:col>
      <xdr:colOff>822084</xdr:colOff>
      <xdr:row>88</xdr:row>
      <xdr:rowOff>47625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9373834" y="15878175"/>
          <a:ext cx="12304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22</xdr:row>
      <xdr:rowOff>40447</xdr:rowOff>
    </xdr:from>
    <xdr:to>
      <xdr:col>1</xdr:col>
      <xdr:colOff>1811104</xdr:colOff>
      <xdr:row>25</xdr:row>
      <xdr:rowOff>107801</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325204" y="3736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4247357</xdr:colOff>
      <xdr:row>22</xdr:row>
      <xdr:rowOff>38783</xdr:rowOff>
    </xdr:from>
    <xdr:to>
      <xdr:col>4</xdr:col>
      <xdr:colOff>657980</xdr:colOff>
      <xdr:row>25</xdr:row>
      <xdr:rowOff>134713</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4666457" y="43059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401284</xdr:colOff>
      <xdr:row>22</xdr:row>
      <xdr:rowOff>0</xdr:rowOff>
    </xdr:from>
    <xdr:to>
      <xdr:col>7</xdr:col>
      <xdr:colOff>717309</xdr:colOff>
      <xdr:row>27</xdr:row>
      <xdr:rowOff>85725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9269059" y="4267200"/>
          <a:ext cx="123042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21</xdr:row>
      <xdr:rowOff>40447</xdr:rowOff>
    </xdr:from>
    <xdr:to>
      <xdr:col>1</xdr:col>
      <xdr:colOff>1811104</xdr:colOff>
      <xdr:row>24</xdr:row>
      <xdr:rowOff>107801</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325204" y="4117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4133057</xdr:colOff>
      <xdr:row>21</xdr:row>
      <xdr:rowOff>29258</xdr:rowOff>
    </xdr:from>
    <xdr:to>
      <xdr:col>4</xdr:col>
      <xdr:colOff>543680</xdr:colOff>
      <xdr:row>24</xdr:row>
      <xdr:rowOff>125188</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4552157" y="4105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372709</xdr:colOff>
      <xdr:row>21</xdr:row>
      <xdr:rowOff>9525</xdr:rowOff>
    </xdr:from>
    <xdr:to>
      <xdr:col>7</xdr:col>
      <xdr:colOff>688734</xdr:colOff>
      <xdr:row>27</xdr:row>
      <xdr:rowOff>28575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9240484" y="4086225"/>
          <a:ext cx="1230425"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20404</xdr:colOff>
      <xdr:row>44</xdr:row>
      <xdr:rowOff>59497</xdr:rowOff>
    </xdr:from>
    <xdr:to>
      <xdr:col>1</xdr:col>
      <xdr:colOff>1925404</xdr:colOff>
      <xdr:row>49</xdr:row>
      <xdr:rowOff>123825</xdr:rowOff>
    </xdr:to>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39504" y="8622472"/>
          <a:ext cx="1905000" cy="873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3828257</xdr:colOff>
      <xdr:row>44</xdr:row>
      <xdr:rowOff>67358</xdr:rowOff>
    </xdr:from>
    <xdr:to>
      <xdr:col>4</xdr:col>
      <xdr:colOff>238880</xdr:colOff>
      <xdr:row>48</xdr:row>
      <xdr:rowOff>133350</xdr:rowOff>
    </xdr:to>
    <xdr:sp macro="" textlink="">
      <xdr:nvSpPr>
        <xdr:cNvPr id="9" name="8 CuadroTexto">
          <a:extLst>
            <a:ext uri="{FF2B5EF4-FFF2-40B4-BE49-F238E27FC236}">
              <a16:creationId xmlns:a16="http://schemas.microsoft.com/office/drawing/2014/main" id="{00000000-0008-0000-0B00-000009000000}"/>
            </a:ext>
          </a:extLst>
        </xdr:cNvPr>
        <xdr:cNvSpPr txBox="1"/>
      </xdr:nvSpPr>
      <xdr:spPr>
        <a:xfrm>
          <a:off x="4247357" y="8630333"/>
          <a:ext cx="2744748" cy="713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66675</xdr:colOff>
      <xdr:row>44</xdr:row>
      <xdr:rowOff>9525</xdr:rowOff>
    </xdr:from>
    <xdr:to>
      <xdr:col>7</xdr:col>
      <xdr:colOff>898284</xdr:colOff>
      <xdr:row>49</xdr:row>
      <xdr:rowOff>66675</xdr:rowOff>
    </xdr:to>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8934450" y="8572500"/>
          <a:ext cx="1746009"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1402563" y="1085373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6" name="5 CuadroTexto">
          <a:extLst>
            <a:ext uri="{FF2B5EF4-FFF2-40B4-BE49-F238E27FC236}">
              <a16:creationId xmlns:a16="http://schemas.microsoft.com/office/drawing/2014/main" id="{00000000-0008-0000-0C00-000006000000}"/>
            </a:ext>
          </a:extLst>
        </xdr:cNvPr>
        <xdr:cNvSpPr txBox="1"/>
      </xdr:nvSpPr>
      <xdr:spPr>
        <a:xfrm>
          <a:off x="2859894" y="10782300"/>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9" name="8 CuadroTexto">
          <a:extLst>
            <a:ext uri="{FF2B5EF4-FFF2-40B4-BE49-F238E27FC236}">
              <a16:creationId xmlns:a16="http://schemas.microsoft.com/office/drawing/2014/main" id="{00000000-0008-0000-0C00-000009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1312303</xdr:colOff>
      <xdr:row>32</xdr:row>
      <xdr:rowOff>683</xdr:rowOff>
    </xdr:from>
    <xdr:to>
      <xdr:col>1</xdr:col>
      <xdr:colOff>2847975</xdr:colOff>
      <xdr:row>35</xdr:row>
      <xdr:rowOff>96613</xdr:rowOff>
    </xdr:to>
    <xdr:sp macro="" textlink="">
      <xdr:nvSpPr>
        <xdr:cNvPr id="10" name="9 CuadroTexto">
          <a:extLst>
            <a:ext uri="{FF2B5EF4-FFF2-40B4-BE49-F238E27FC236}">
              <a16:creationId xmlns:a16="http://schemas.microsoft.com/office/drawing/2014/main" id="{00000000-0008-0000-0C00-00000A000000}"/>
            </a:ext>
          </a:extLst>
        </xdr:cNvPr>
        <xdr:cNvSpPr txBox="1"/>
      </xdr:nvSpPr>
      <xdr:spPr>
        <a:xfrm>
          <a:off x="2502928" y="5010833"/>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3486030</xdr:colOff>
      <xdr:row>31</xdr:row>
      <xdr:rowOff>142875</xdr:rowOff>
    </xdr:from>
    <xdr:to>
      <xdr:col>3</xdr:col>
      <xdr:colOff>180975</xdr:colOff>
      <xdr:row>36</xdr:row>
      <xdr:rowOff>26307</xdr:rowOff>
    </xdr:to>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676655" y="4991100"/>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1193013" y="5186363"/>
          <a:ext cx="0"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5" name="4 CuadroTexto">
          <a:extLst>
            <a:ext uri="{FF2B5EF4-FFF2-40B4-BE49-F238E27FC236}">
              <a16:creationId xmlns:a16="http://schemas.microsoft.com/office/drawing/2014/main" id="{00000000-0008-0000-0D00-000005000000}"/>
            </a:ext>
          </a:extLst>
        </xdr:cNvPr>
        <xdr:cNvSpPr txBox="1"/>
      </xdr:nvSpPr>
      <xdr:spPr>
        <a:xfrm>
          <a:off x="1193019" y="5114925"/>
          <a:ext cx="0"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7" name="6 CuadroTexto">
          <a:extLst>
            <a:ext uri="{FF2B5EF4-FFF2-40B4-BE49-F238E27FC236}">
              <a16:creationId xmlns:a16="http://schemas.microsoft.com/office/drawing/2014/main" id="{00000000-0008-0000-0D00-000007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1140853</xdr:colOff>
      <xdr:row>31</xdr:row>
      <xdr:rowOff>153083</xdr:rowOff>
    </xdr:from>
    <xdr:to>
      <xdr:col>1</xdr:col>
      <xdr:colOff>2676525</xdr:colOff>
      <xdr:row>35</xdr:row>
      <xdr:rowOff>87088</xdr:rowOff>
    </xdr:to>
    <xdr:sp macro="" textlink="">
      <xdr:nvSpPr>
        <xdr:cNvPr id="8" name="7 CuadroTexto">
          <a:extLst>
            <a:ext uri="{FF2B5EF4-FFF2-40B4-BE49-F238E27FC236}">
              <a16:creationId xmlns:a16="http://schemas.microsoft.com/office/drawing/2014/main" id="{00000000-0008-0000-0D00-000008000000}"/>
            </a:ext>
          </a:extLst>
        </xdr:cNvPr>
        <xdr:cNvSpPr txBox="1"/>
      </xdr:nvSpPr>
      <xdr:spPr>
        <a:xfrm>
          <a:off x="2331478" y="5001308"/>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3428880</xdr:colOff>
      <xdr:row>32</xdr:row>
      <xdr:rowOff>9525</xdr:rowOff>
    </xdr:from>
    <xdr:to>
      <xdr:col>3</xdr:col>
      <xdr:colOff>123825</xdr:colOff>
      <xdr:row>36</xdr:row>
      <xdr:rowOff>54882</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4619505" y="5019675"/>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142875</xdr:colOff>
      <xdr:row>0</xdr:row>
      <xdr:rowOff>9525</xdr:rowOff>
    </xdr:from>
    <xdr:to>
      <xdr:col>2</xdr:col>
      <xdr:colOff>1409700</xdr:colOff>
      <xdr:row>2</xdr:row>
      <xdr:rowOff>95250</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5191125" y="9525"/>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57151</xdr:colOff>
      <xdr:row>24</xdr:row>
      <xdr:rowOff>30922</xdr:rowOff>
    </xdr:from>
    <xdr:to>
      <xdr:col>0</xdr:col>
      <xdr:colOff>1581150</xdr:colOff>
      <xdr:row>28</xdr:row>
      <xdr:rowOff>38100</xdr:rowOff>
    </xdr:to>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57151" y="4393372"/>
          <a:ext cx="1523999"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0</xdr:col>
      <xdr:colOff>2712478</xdr:colOff>
      <xdr:row>24</xdr:row>
      <xdr:rowOff>29257</xdr:rowOff>
    </xdr:from>
    <xdr:to>
      <xdr:col>1</xdr:col>
      <xdr:colOff>771525</xdr:colOff>
      <xdr:row>28</xdr:row>
      <xdr:rowOff>19049</xdr:rowOff>
    </xdr:to>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2712478" y="4391707"/>
          <a:ext cx="1345172" cy="72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1724026</xdr:colOff>
      <xdr:row>24</xdr:row>
      <xdr:rowOff>28576</xdr:rowOff>
    </xdr:from>
    <xdr:to>
      <xdr:col>3</xdr:col>
      <xdr:colOff>104776</xdr:colOff>
      <xdr:row>29</xdr:row>
      <xdr:rowOff>19050</xdr:rowOff>
    </xdr:to>
    <xdr:sp macro="" textlink="">
      <xdr:nvSpPr>
        <xdr:cNvPr id="9" name="8 CuadroTexto">
          <a:extLst>
            <a:ext uri="{FF2B5EF4-FFF2-40B4-BE49-F238E27FC236}">
              <a16:creationId xmlns:a16="http://schemas.microsoft.com/office/drawing/2014/main" id="{00000000-0008-0000-0E00-000009000000}"/>
            </a:ext>
          </a:extLst>
        </xdr:cNvPr>
        <xdr:cNvSpPr txBox="1"/>
      </xdr:nvSpPr>
      <xdr:spPr>
        <a:xfrm>
          <a:off x="5010151" y="4391026"/>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352425</xdr:colOff>
      <xdr:row>0</xdr:row>
      <xdr:rowOff>133350</xdr:rowOff>
    </xdr:from>
    <xdr:to>
      <xdr:col>8</xdr:col>
      <xdr:colOff>0</xdr:colOff>
      <xdr:row>3</xdr:row>
      <xdr:rowOff>104775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715000" y="13335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38100</xdr:colOff>
      <xdr:row>25</xdr:row>
      <xdr:rowOff>97597</xdr:rowOff>
    </xdr:from>
    <xdr:to>
      <xdr:col>1</xdr:col>
      <xdr:colOff>628650</xdr:colOff>
      <xdr:row>30</xdr:row>
      <xdr:rowOff>0</xdr:rowOff>
    </xdr:to>
    <xdr:sp macro="" textlink="">
      <xdr:nvSpPr>
        <xdr:cNvPr id="12" name="11 CuadroTexto">
          <a:extLst>
            <a:ext uri="{FF2B5EF4-FFF2-40B4-BE49-F238E27FC236}">
              <a16:creationId xmlns:a16="http://schemas.microsoft.com/office/drawing/2014/main" id="{00000000-0008-0000-0F00-00000C000000}"/>
            </a:ext>
          </a:extLst>
        </xdr:cNvPr>
        <xdr:cNvSpPr txBox="1"/>
      </xdr:nvSpPr>
      <xdr:spPr>
        <a:xfrm>
          <a:off x="38100" y="4860097"/>
          <a:ext cx="1352550"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216928</xdr:colOff>
      <xdr:row>25</xdr:row>
      <xdr:rowOff>10207</xdr:rowOff>
    </xdr:from>
    <xdr:to>
      <xdr:col>4</xdr:col>
      <xdr:colOff>371475</xdr:colOff>
      <xdr:row>29</xdr:row>
      <xdr:rowOff>114300</xdr:rowOff>
    </xdr:to>
    <xdr:sp macro="" textlink="">
      <xdr:nvSpPr>
        <xdr:cNvPr id="13" name="12 CuadroTexto">
          <a:extLst>
            <a:ext uri="{FF2B5EF4-FFF2-40B4-BE49-F238E27FC236}">
              <a16:creationId xmlns:a16="http://schemas.microsoft.com/office/drawing/2014/main" id="{00000000-0008-0000-0F00-00000D000000}"/>
            </a:ext>
          </a:extLst>
        </xdr:cNvPr>
        <xdr:cNvSpPr txBox="1"/>
      </xdr:nvSpPr>
      <xdr:spPr>
        <a:xfrm>
          <a:off x="3045853" y="4772707"/>
          <a:ext cx="1164197" cy="78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400050</xdr:colOff>
      <xdr:row>25</xdr:row>
      <xdr:rowOff>19051</xdr:rowOff>
    </xdr:from>
    <xdr:to>
      <xdr:col>8</xdr:col>
      <xdr:colOff>142875</xdr:colOff>
      <xdr:row>30</xdr:row>
      <xdr:rowOff>66675</xdr:rowOff>
    </xdr:to>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5762625" y="4781551"/>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AYUNTAMIENTO</a:t>
          </a:r>
        </a:p>
      </xdr:txBody>
    </xdr:sp>
    <xdr:clientData/>
  </xdr:twoCellAnchor>
  <xdr:twoCellAnchor>
    <xdr:from>
      <xdr:col>1</xdr:col>
      <xdr:colOff>1</xdr:colOff>
      <xdr:row>108</xdr:row>
      <xdr:rowOff>142876</xdr:rowOff>
    </xdr:from>
    <xdr:to>
      <xdr:col>5</xdr:col>
      <xdr:colOff>1038224</xdr:colOff>
      <xdr:row>112</xdr:row>
      <xdr:rowOff>123825</xdr:rowOff>
    </xdr:to>
    <xdr:grpSp>
      <xdr:nvGrpSpPr>
        <xdr:cNvPr id="3" name="2 Grupo">
          <a:extLst>
            <a:ext uri="{FF2B5EF4-FFF2-40B4-BE49-F238E27FC236}">
              <a16:creationId xmlns:a16="http://schemas.microsoft.com/office/drawing/2014/main" id="{00000000-0008-0000-1200-000003000000}"/>
            </a:ext>
          </a:extLst>
        </xdr:cNvPr>
        <xdr:cNvGrpSpPr/>
      </xdr:nvGrpSpPr>
      <xdr:grpSpPr>
        <a:xfrm>
          <a:off x="114301" y="9896476"/>
          <a:ext cx="6191248" cy="628649"/>
          <a:chOff x="114301" y="9410701"/>
          <a:chExt cx="6191248" cy="628649"/>
        </a:xfrm>
      </xdr:grpSpPr>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114301" y="9482139"/>
            <a:ext cx="1314450" cy="55721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2526514" y="9453564"/>
            <a:ext cx="1350162" cy="547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6" name="5 CuadroTexto">
            <a:extLst>
              <a:ext uri="{FF2B5EF4-FFF2-40B4-BE49-F238E27FC236}">
                <a16:creationId xmlns:a16="http://schemas.microsoft.com/office/drawing/2014/main" id="{00000000-0008-0000-1200-000006000000}"/>
              </a:ext>
            </a:extLst>
          </xdr:cNvPr>
          <xdr:cNvSpPr txBox="1"/>
        </xdr:nvSpPr>
        <xdr:spPr>
          <a:xfrm>
            <a:off x="4679168" y="9410701"/>
            <a:ext cx="1626381" cy="5143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SINDICO MUNICIPAL /COMISION DE HACIENDA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___________________</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466725</xdr:colOff>
      <xdr:row>25</xdr:row>
      <xdr:rowOff>19050</xdr:rowOff>
    </xdr:from>
    <xdr:to>
      <xdr:col>1</xdr:col>
      <xdr:colOff>714375</xdr:colOff>
      <xdr:row>28</xdr:row>
      <xdr:rowOff>138367</xdr:rowOff>
    </xdr:to>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466725"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935838</xdr:colOff>
      <xdr:row>25</xdr:row>
      <xdr:rowOff>28574</xdr:rowOff>
    </xdr:from>
    <xdr:to>
      <xdr:col>4</xdr:col>
      <xdr:colOff>552451</xdr:colOff>
      <xdr:row>28</xdr:row>
      <xdr:rowOff>166387</xdr:rowOff>
    </xdr:to>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536163"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438150</xdr:colOff>
      <xdr:row>29</xdr:row>
      <xdr:rowOff>23811</xdr:rowOff>
    </xdr:from>
    <xdr:to>
      <xdr:col>2</xdr:col>
      <xdr:colOff>892957</xdr:colOff>
      <xdr:row>32</xdr:row>
      <xdr:rowOff>170872</xdr:rowOff>
    </xdr:to>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1762125" y="554831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495300</xdr:colOff>
      <xdr:row>25</xdr:row>
      <xdr:rowOff>19050</xdr:rowOff>
    </xdr:from>
    <xdr:to>
      <xdr:col>1</xdr:col>
      <xdr:colOff>742950</xdr:colOff>
      <xdr:row>28</xdr:row>
      <xdr:rowOff>138367</xdr:rowOff>
    </xdr:to>
    <xdr:sp macro="" textlink="">
      <xdr:nvSpPr>
        <xdr:cNvPr id="8" name="7 CuadroTexto">
          <a:extLst>
            <a:ext uri="{FF2B5EF4-FFF2-40B4-BE49-F238E27FC236}">
              <a16:creationId xmlns:a16="http://schemas.microsoft.com/office/drawing/2014/main" id="{00000000-0008-0000-1300-000008000000}"/>
            </a:ext>
          </a:extLst>
        </xdr:cNvPr>
        <xdr:cNvSpPr txBox="1"/>
      </xdr:nvSpPr>
      <xdr:spPr>
        <a:xfrm>
          <a:off x="495300"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964413</xdr:colOff>
      <xdr:row>25</xdr:row>
      <xdr:rowOff>28574</xdr:rowOff>
    </xdr:from>
    <xdr:to>
      <xdr:col>4</xdr:col>
      <xdr:colOff>581026</xdr:colOff>
      <xdr:row>28</xdr:row>
      <xdr:rowOff>166387</xdr:rowOff>
    </xdr:to>
    <xdr:sp macro="" textlink="">
      <xdr:nvSpPr>
        <xdr:cNvPr id="9" name="8 CuadroTexto">
          <a:extLst>
            <a:ext uri="{FF2B5EF4-FFF2-40B4-BE49-F238E27FC236}">
              <a16:creationId xmlns:a16="http://schemas.microsoft.com/office/drawing/2014/main" id="{00000000-0008-0000-1300-000009000000}"/>
            </a:ext>
          </a:extLst>
        </xdr:cNvPr>
        <xdr:cNvSpPr txBox="1"/>
      </xdr:nvSpPr>
      <xdr:spPr>
        <a:xfrm>
          <a:off x="3564738"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431</xdr:rowOff>
    </xdr:from>
    <xdr:to>
      <xdr:col>5</xdr:col>
      <xdr:colOff>249580</xdr:colOff>
      <xdr:row>44</xdr:row>
      <xdr:rowOff>147492</xdr:rowOff>
    </xdr:to>
    <xdr:sp macro="" textlink="">
      <xdr:nvSpPr>
        <xdr:cNvPr id="5" name="4 CuadroTexto">
          <a:extLst>
            <a:ext uri="{FF2B5EF4-FFF2-40B4-BE49-F238E27FC236}">
              <a16:creationId xmlns:a16="http://schemas.microsoft.com/office/drawing/2014/main" id="{00000000-0008-0000-1400-000005000000}"/>
            </a:ext>
          </a:extLst>
        </xdr:cNvPr>
        <xdr:cNvSpPr txBox="1"/>
      </xdr:nvSpPr>
      <xdr:spPr>
        <a:xfrm>
          <a:off x="2328423"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9526</xdr:colOff>
      <xdr:row>14</xdr:row>
      <xdr:rowOff>9525</xdr:rowOff>
    </xdr:from>
    <xdr:to>
      <xdr:col>3</xdr:col>
      <xdr:colOff>238126</xdr:colOff>
      <xdr:row>17</xdr:row>
      <xdr:rowOff>128842</xdr:rowOff>
    </xdr:to>
    <xdr:sp macro="" textlink="">
      <xdr:nvSpPr>
        <xdr:cNvPr id="4" name="3 CuadroTexto">
          <a:extLst>
            <a:ext uri="{FF2B5EF4-FFF2-40B4-BE49-F238E27FC236}">
              <a16:creationId xmlns:a16="http://schemas.microsoft.com/office/drawing/2014/main" id="{00000000-0008-0000-1500-000004000000}"/>
            </a:ext>
          </a:extLst>
        </xdr:cNvPr>
        <xdr:cNvSpPr txBox="1"/>
      </xdr:nvSpPr>
      <xdr:spPr>
        <a:xfrm>
          <a:off x="9526" y="2924175"/>
          <a:ext cx="2419350"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5</xdr:col>
      <xdr:colOff>440538</xdr:colOff>
      <xdr:row>14</xdr:row>
      <xdr:rowOff>28574</xdr:rowOff>
    </xdr:from>
    <xdr:to>
      <xdr:col>6</xdr:col>
      <xdr:colOff>923926</xdr:colOff>
      <xdr:row>17</xdr:row>
      <xdr:rowOff>166387</xdr:rowOff>
    </xdr:to>
    <xdr:sp macro="" textlink="">
      <xdr:nvSpPr>
        <xdr:cNvPr id="5" name="4 CuadroTexto">
          <a:extLst>
            <a:ext uri="{FF2B5EF4-FFF2-40B4-BE49-F238E27FC236}">
              <a16:creationId xmlns:a16="http://schemas.microsoft.com/office/drawing/2014/main" id="{00000000-0008-0000-1500-000005000000}"/>
            </a:ext>
          </a:extLst>
        </xdr:cNvPr>
        <xdr:cNvSpPr txBox="1"/>
      </xdr:nvSpPr>
      <xdr:spPr>
        <a:xfrm>
          <a:off x="4974438" y="2943224"/>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8</xdr:col>
      <xdr:colOff>402443</xdr:colOff>
      <xdr:row>14</xdr:row>
      <xdr:rowOff>23811</xdr:rowOff>
    </xdr:from>
    <xdr:to>
      <xdr:col>10</xdr:col>
      <xdr:colOff>333375</xdr:colOff>
      <xdr:row>17</xdr:row>
      <xdr:rowOff>170872</xdr:rowOff>
    </xdr:to>
    <xdr:sp macro="" textlink="">
      <xdr:nvSpPr>
        <xdr:cNvPr id="6" name="5 CuadroTexto">
          <a:extLst>
            <a:ext uri="{FF2B5EF4-FFF2-40B4-BE49-F238E27FC236}">
              <a16:creationId xmlns:a16="http://schemas.microsoft.com/office/drawing/2014/main" id="{00000000-0008-0000-1500-000006000000}"/>
            </a:ext>
          </a:extLst>
        </xdr:cNvPr>
        <xdr:cNvSpPr txBox="1"/>
      </xdr:nvSpPr>
      <xdr:spPr>
        <a:xfrm>
          <a:off x="8374868" y="2938461"/>
          <a:ext cx="27598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709173</xdr:colOff>
      <xdr:row>41</xdr:row>
      <xdr:rowOff>114731</xdr:rowOff>
    </xdr:from>
    <xdr:to>
      <xdr:col>5</xdr:col>
      <xdr:colOff>154330</xdr:colOff>
      <xdr:row>45</xdr:row>
      <xdr:rowOff>71292</xdr:rowOff>
    </xdr:to>
    <xdr:sp macro="" textlink="">
      <xdr:nvSpPr>
        <xdr:cNvPr id="5" name="4 CuadroTexto">
          <a:extLst>
            <a:ext uri="{FF2B5EF4-FFF2-40B4-BE49-F238E27FC236}">
              <a16:creationId xmlns:a16="http://schemas.microsoft.com/office/drawing/2014/main" id="{00000000-0008-0000-1600-000005000000}"/>
            </a:ext>
          </a:extLst>
        </xdr:cNvPr>
        <xdr:cNvSpPr txBox="1"/>
      </xdr:nvSpPr>
      <xdr:spPr>
        <a:xfrm>
          <a:off x="2233173" y="79442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39</xdr:row>
      <xdr:rowOff>9956</xdr:rowOff>
    </xdr:from>
    <xdr:to>
      <xdr:col>5</xdr:col>
      <xdr:colOff>240055</xdr:colOff>
      <xdr:row>42</xdr:row>
      <xdr:rowOff>157017</xdr:rowOff>
    </xdr:to>
    <xdr:sp macro="" textlink="">
      <xdr:nvSpPr>
        <xdr:cNvPr id="5" name="4 CuadroTexto">
          <a:extLst>
            <a:ext uri="{FF2B5EF4-FFF2-40B4-BE49-F238E27FC236}">
              <a16:creationId xmlns:a16="http://schemas.microsoft.com/office/drawing/2014/main" id="{00000000-0008-0000-1700-000005000000}"/>
            </a:ext>
          </a:extLst>
        </xdr:cNvPr>
        <xdr:cNvSpPr txBox="1"/>
      </xdr:nvSpPr>
      <xdr:spPr>
        <a:xfrm>
          <a:off x="2318898" y="76775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19481</xdr:rowOff>
    </xdr:from>
    <xdr:to>
      <xdr:col>5</xdr:col>
      <xdr:colOff>240055</xdr:colOff>
      <xdr:row>43</xdr:row>
      <xdr:rowOff>166542</xdr:rowOff>
    </xdr:to>
    <xdr:sp macro="" textlink="">
      <xdr:nvSpPr>
        <xdr:cNvPr id="5" name="4 CuadroTexto">
          <a:extLst>
            <a:ext uri="{FF2B5EF4-FFF2-40B4-BE49-F238E27FC236}">
              <a16:creationId xmlns:a16="http://schemas.microsoft.com/office/drawing/2014/main" id="{00000000-0008-0000-1800-000005000000}"/>
            </a:ext>
          </a:extLst>
        </xdr:cNvPr>
        <xdr:cNvSpPr txBox="1"/>
      </xdr:nvSpPr>
      <xdr:spPr>
        <a:xfrm>
          <a:off x="2318898" y="78204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8"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9"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0</xdr:row>
      <xdr:rowOff>85725</xdr:rowOff>
    </xdr:from>
    <xdr:to>
      <xdr:col>1</xdr:col>
      <xdr:colOff>190500</xdr:colOff>
      <xdr:row>2</xdr:row>
      <xdr:rowOff>171450</xdr:rowOff>
    </xdr:to>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9525" y="857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1571625</xdr:colOff>
      <xdr:row>0</xdr:row>
      <xdr:rowOff>104775</xdr:rowOff>
    </xdr:from>
    <xdr:to>
      <xdr:col>5</xdr:col>
      <xdr:colOff>1085850</xdr:colOff>
      <xdr:row>3</xdr:row>
      <xdr:rowOff>0</xdr:rowOff>
    </xdr:to>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8162925" y="10477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200025</xdr:colOff>
      <xdr:row>20</xdr:row>
      <xdr:rowOff>33339</xdr:rowOff>
    </xdr:from>
    <xdr:to>
      <xdr:col>1</xdr:col>
      <xdr:colOff>685800</xdr:colOff>
      <xdr:row>23</xdr:row>
      <xdr:rowOff>152656</xdr:rowOff>
    </xdr:to>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00025" y="384333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2</xdr:col>
      <xdr:colOff>812013</xdr:colOff>
      <xdr:row>20</xdr:row>
      <xdr:rowOff>33338</xdr:rowOff>
    </xdr:from>
    <xdr:to>
      <xdr:col>3</xdr:col>
      <xdr:colOff>742951</xdr:colOff>
      <xdr:row>23</xdr:row>
      <xdr:rowOff>171151</xdr:rowOff>
    </xdr:to>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4202913" y="384333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1307318</xdr:colOff>
      <xdr:row>20</xdr:row>
      <xdr:rowOff>28575</xdr:rowOff>
    </xdr:from>
    <xdr:to>
      <xdr:col>6</xdr:col>
      <xdr:colOff>19050</xdr:colOff>
      <xdr:row>23</xdr:row>
      <xdr:rowOff>175636</xdr:rowOff>
    </xdr:to>
    <xdr:sp macro="" textlink="">
      <xdr:nvSpPr>
        <xdr:cNvPr id="6" name="5 CuadroTexto">
          <a:extLst>
            <a:ext uri="{FF2B5EF4-FFF2-40B4-BE49-F238E27FC236}">
              <a16:creationId xmlns:a16="http://schemas.microsoft.com/office/drawing/2014/main" id="{00000000-0008-0000-1900-000006000000}"/>
            </a:ext>
          </a:extLst>
        </xdr:cNvPr>
        <xdr:cNvSpPr txBox="1"/>
      </xdr:nvSpPr>
      <xdr:spPr>
        <a:xfrm>
          <a:off x="7898618" y="3838575"/>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15</xdr:row>
      <xdr:rowOff>23814</xdr:rowOff>
    </xdr:from>
    <xdr:to>
      <xdr:col>1</xdr:col>
      <xdr:colOff>809625</xdr:colOff>
      <xdr:row>18</xdr:row>
      <xdr:rowOff>143131</xdr:rowOff>
    </xdr:to>
    <xdr:sp macro="" textlink="">
      <xdr:nvSpPr>
        <xdr:cNvPr id="4" name="3 CuadroTexto">
          <a:extLst>
            <a:ext uri="{FF2B5EF4-FFF2-40B4-BE49-F238E27FC236}">
              <a16:creationId xmlns:a16="http://schemas.microsoft.com/office/drawing/2014/main" id="{00000000-0008-0000-1A00-000004000000}"/>
            </a:ext>
          </a:extLst>
        </xdr:cNvPr>
        <xdr:cNvSpPr txBox="1"/>
      </xdr:nvSpPr>
      <xdr:spPr>
        <a:xfrm>
          <a:off x="0" y="317658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1</xdr:col>
      <xdr:colOff>1574013</xdr:colOff>
      <xdr:row>15</xdr:row>
      <xdr:rowOff>23813</xdr:rowOff>
    </xdr:from>
    <xdr:to>
      <xdr:col>3</xdr:col>
      <xdr:colOff>38101</xdr:colOff>
      <xdr:row>18</xdr:row>
      <xdr:rowOff>161626</xdr:rowOff>
    </xdr:to>
    <xdr:sp macro="" textlink="">
      <xdr:nvSpPr>
        <xdr:cNvPr id="5" name="4 CuadroTexto">
          <a:extLst>
            <a:ext uri="{FF2B5EF4-FFF2-40B4-BE49-F238E27FC236}">
              <a16:creationId xmlns:a16="http://schemas.microsoft.com/office/drawing/2014/main" id="{00000000-0008-0000-1A00-000005000000}"/>
            </a:ext>
          </a:extLst>
        </xdr:cNvPr>
        <xdr:cNvSpPr txBox="1"/>
      </xdr:nvSpPr>
      <xdr:spPr>
        <a:xfrm>
          <a:off x="2336013" y="317658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116693</xdr:colOff>
      <xdr:row>15</xdr:row>
      <xdr:rowOff>28575</xdr:rowOff>
    </xdr:from>
    <xdr:to>
      <xdr:col>6</xdr:col>
      <xdr:colOff>114300</xdr:colOff>
      <xdr:row>18</xdr:row>
      <xdr:rowOff>175636</xdr:rowOff>
    </xdr:to>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4764893" y="3181350"/>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40</xdr:row>
      <xdr:rowOff>19481</xdr:rowOff>
    </xdr:from>
    <xdr:to>
      <xdr:col>5</xdr:col>
      <xdr:colOff>192430</xdr:colOff>
      <xdr:row>43</xdr:row>
      <xdr:rowOff>166542</xdr:rowOff>
    </xdr:to>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1</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190500</xdr:colOff>
      <xdr:row>0</xdr:row>
      <xdr:rowOff>102054</xdr:rowOff>
    </xdr:from>
    <xdr:to>
      <xdr:col>8</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34</xdr:row>
      <xdr:rowOff>23813</xdr:rowOff>
    </xdr:from>
    <xdr:to>
      <xdr:col>2</xdr:col>
      <xdr:colOff>342900</xdr:colOff>
      <xdr:row>38</xdr:row>
      <xdr:rowOff>66675</xdr:rowOff>
    </xdr:to>
    <xdr:sp macro="" textlink="">
      <xdr:nvSpPr>
        <xdr:cNvPr id="4" name="3 CuadroTexto">
          <a:extLst>
            <a:ext uri="{FF2B5EF4-FFF2-40B4-BE49-F238E27FC236}">
              <a16:creationId xmlns:a16="http://schemas.microsoft.com/office/drawing/2014/main" id="{00000000-0008-0000-1D00-000004000000}"/>
            </a:ext>
          </a:extLst>
        </xdr:cNvPr>
        <xdr:cNvSpPr txBox="1"/>
      </xdr:nvSpPr>
      <xdr:spPr>
        <a:xfrm>
          <a:off x="0" y="638651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773907</xdr:colOff>
      <xdr:row>34</xdr:row>
      <xdr:rowOff>14287</xdr:rowOff>
    </xdr:from>
    <xdr:to>
      <xdr:col>5</xdr:col>
      <xdr:colOff>323850</xdr:colOff>
      <xdr:row>38</xdr:row>
      <xdr:rowOff>47625</xdr:rowOff>
    </xdr:to>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2850357" y="637698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6</xdr:col>
      <xdr:colOff>454819</xdr:colOff>
      <xdr:row>34</xdr:row>
      <xdr:rowOff>19050</xdr:rowOff>
    </xdr:from>
    <xdr:to>
      <xdr:col>8</xdr:col>
      <xdr:colOff>985838</xdr:colOff>
      <xdr:row>38</xdr:row>
      <xdr:rowOff>47625</xdr:rowOff>
    </xdr:to>
    <xdr:sp macro="" textlink="">
      <xdr:nvSpPr>
        <xdr:cNvPr id="6" name="5 CuadroTexto">
          <a:extLst>
            <a:ext uri="{FF2B5EF4-FFF2-40B4-BE49-F238E27FC236}">
              <a16:creationId xmlns:a16="http://schemas.microsoft.com/office/drawing/2014/main" id="{00000000-0008-0000-1D00-000006000000}"/>
            </a:ext>
          </a:extLst>
        </xdr:cNvPr>
        <xdr:cNvSpPr txBox="1"/>
      </xdr:nvSpPr>
      <xdr:spPr>
        <a:xfrm>
          <a:off x="6703219" y="6381750"/>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70998</xdr:colOff>
      <xdr:row>40</xdr:row>
      <xdr:rowOff>67106</xdr:rowOff>
    </xdr:from>
    <xdr:to>
      <xdr:col>5</xdr:col>
      <xdr:colOff>278155</xdr:colOff>
      <xdr:row>44</xdr:row>
      <xdr:rowOff>23667</xdr:rowOff>
    </xdr:to>
    <xdr:sp macro="" textlink="">
      <xdr:nvSpPr>
        <xdr:cNvPr id="5" name="4 CuadroTexto">
          <a:extLst>
            <a:ext uri="{FF2B5EF4-FFF2-40B4-BE49-F238E27FC236}">
              <a16:creationId xmlns:a16="http://schemas.microsoft.com/office/drawing/2014/main" id="{00000000-0008-0000-1E00-000005000000}"/>
            </a:ext>
          </a:extLst>
        </xdr:cNvPr>
        <xdr:cNvSpPr txBox="1"/>
      </xdr:nvSpPr>
      <xdr:spPr>
        <a:xfrm>
          <a:off x="2356998"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393990</xdr:colOff>
      <xdr:row>0</xdr:row>
      <xdr:rowOff>57150</xdr:rowOff>
    </xdr:from>
    <xdr:to>
      <xdr:col>8</xdr:col>
      <xdr:colOff>9526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965990" y="57150"/>
          <a:ext cx="11395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F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F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40</xdr:row>
      <xdr:rowOff>76631</xdr:rowOff>
    </xdr:from>
    <xdr:to>
      <xdr:col>5</xdr:col>
      <xdr:colOff>230530</xdr:colOff>
      <xdr:row>44</xdr:row>
      <xdr:rowOff>33192</xdr:rowOff>
    </xdr:to>
    <xdr:sp macro="" textlink="">
      <xdr:nvSpPr>
        <xdr:cNvPr id="5" name="4 CuadroTexto">
          <a:extLst>
            <a:ext uri="{FF2B5EF4-FFF2-40B4-BE49-F238E27FC236}">
              <a16:creationId xmlns:a16="http://schemas.microsoft.com/office/drawing/2014/main" id="{00000000-0008-0000-1F00-000005000000}"/>
            </a:ext>
          </a:extLst>
        </xdr:cNvPr>
        <xdr:cNvSpPr txBox="1"/>
      </xdr:nvSpPr>
      <xdr:spPr>
        <a:xfrm>
          <a:off x="2309373" y="79157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4010025</xdr:colOff>
      <xdr:row>0</xdr:row>
      <xdr:rowOff>1</xdr:rowOff>
    </xdr:from>
    <xdr:to>
      <xdr:col>3</xdr:col>
      <xdr:colOff>88447</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123825</xdr:colOff>
      <xdr:row>114</xdr:row>
      <xdr:rowOff>0</xdr:rowOff>
    </xdr:from>
    <xdr:to>
      <xdr:col>1</xdr:col>
      <xdr:colOff>1695450</xdr:colOff>
      <xdr:row>117</xdr:row>
      <xdr:rowOff>119317</xdr:rowOff>
    </xdr:to>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600075" y="201739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3193263</xdr:colOff>
      <xdr:row>114</xdr:row>
      <xdr:rowOff>9524</xdr:rowOff>
    </xdr:from>
    <xdr:to>
      <xdr:col>2</xdr:col>
      <xdr:colOff>209551</xdr:colOff>
      <xdr:row>117</xdr:row>
      <xdr:rowOff>147337</xdr:rowOff>
    </xdr:to>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3669513" y="201834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1571625</xdr:colOff>
      <xdr:row>118</xdr:row>
      <xdr:rowOff>23811</xdr:rowOff>
    </xdr:from>
    <xdr:to>
      <xdr:col>1</xdr:col>
      <xdr:colOff>3302782</xdr:colOff>
      <xdr:row>121</xdr:row>
      <xdr:rowOff>170872</xdr:rowOff>
    </xdr:to>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2047875" y="2095976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40</xdr:row>
      <xdr:rowOff>57581</xdr:rowOff>
    </xdr:from>
    <xdr:to>
      <xdr:col>5</xdr:col>
      <xdr:colOff>259105</xdr:colOff>
      <xdr:row>44</xdr:row>
      <xdr:rowOff>14142</xdr:rowOff>
    </xdr:to>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2337948"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2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737748</xdr:colOff>
      <xdr:row>40</xdr:row>
      <xdr:rowOff>29006</xdr:rowOff>
    </xdr:from>
    <xdr:to>
      <xdr:col>5</xdr:col>
      <xdr:colOff>182905</xdr:colOff>
      <xdr:row>43</xdr:row>
      <xdr:rowOff>176067</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22617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1</xdr:row>
      <xdr:rowOff>38101</xdr:rowOff>
    </xdr:from>
    <xdr:to>
      <xdr:col>1</xdr:col>
      <xdr:colOff>666750</xdr:colOff>
      <xdr:row>2</xdr:row>
      <xdr:rowOff>133351</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38100" y="219076"/>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333375</xdr:colOff>
      <xdr:row>0</xdr:row>
      <xdr:rowOff>38101</xdr:rowOff>
    </xdr:from>
    <xdr:to>
      <xdr:col>9</xdr:col>
      <xdr:colOff>0</xdr:colOff>
      <xdr:row>1</xdr:row>
      <xdr:rowOff>161925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62825" y="3810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21</xdr:row>
      <xdr:rowOff>14288</xdr:rowOff>
    </xdr:from>
    <xdr:to>
      <xdr:col>2</xdr:col>
      <xdr:colOff>295275</xdr:colOff>
      <xdr:row>25</xdr:row>
      <xdr:rowOff>19050</xdr:rowOff>
    </xdr:to>
    <xdr:sp macro="" textlink="">
      <xdr:nvSpPr>
        <xdr:cNvPr id="4" name="3 CuadroTexto">
          <a:extLst>
            <a:ext uri="{FF2B5EF4-FFF2-40B4-BE49-F238E27FC236}">
              <a16:creationId xmlns:a16="http://schemas.microsoft.com/office/drawing/2014/main" id="{00000000-0008-0000-2300-000004000000}"/>
            </a:ext>
          </a:extLst>
        </xdr:cNvPr>
        <xdr:cNvSpPr txBox="1"/>
      </xdr:nvSpPr>
      <xdr:spPr>
        <a:xfrm>
          <a:off x="0" y="4014788"/>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335757</xdr:colOff>
      <xdr:row>21</xdr:row>
      <xdr:rowOff>33337</xdr:rowOff>
    </xdr:from>
    <xdr:to>
      <xdr:col>5</xdr:col>
      <xdr:colOff>495300</xdr:colOff>
      <xdr:row>25</xdr:row>
      <xdr:rowOff>28575</xdr:rowOff>
    </xdr:to>
    <xdr:sp macro="" textlink="">
      <xdr:nvSpPr>
        <xdr:cNvPr id="5" name="4 CuadroTexto">
          <a:extLst>
            <a:ext uri="{FF2B5EF4-FFF2-40B4-BE49-F238E27FC236}">
              <a16:creationId xmlns:a16="http://schemas.microsoft.com/office/drawing/2014/main" id="{00000000-0008-0000-2300-000005000000}"/>
            </a:ext>
          </a:extLst>
        </xdr:cNvPr>
        <xdr:cNvSpPr txBox="1"/>
      </xdr:nvSpPr>
      <xdr:spPr>
        <a:xfrm>
          <a:off x="2917032" y="403383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216694</xdr:colOff>
      <xdr:row>21</xdr:row>
      <xdr:rowOff>28575</xdr:rowOff>
    </xdr:from>
    <xdr:to>
      <xdr:col>8</xdr:col>
      <xdr:colOff>1547813</xdr:colOff>
      <xdr:row>25</xdr:row>
      <xdr:rowOff>19050</xdr:rowOff>
    </xdr:to>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6350794" y="402907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4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9956</xdr:rowOff>
    </xdr:from>
    <xdr:to>
      <xdr:col>5</xdr:col>
      <xdr:colOff>240055</xdr:colOff>
      <xdr:row>43</xdr:row>
      <xdr:rowOff>157017</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2318898" y="7649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413040</xdr:colOff>
      <xdr:row>0</xdr:row>
      <xdr:rowOff>57150</xdr:rowOff>
    </xdr:from>
    <xdr:to>
      <xdr:col>7</xdr:col>
      <xdr:colOff>752476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985040" y="57150"/>
          <a:ext cx="1101436"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38101</xdr:colOff>
      <xdr:row>1</xdr:row>
      <xdr:rowOff>38101</xdr:rowOff>
    </xdr:from>
    <xdr:to>
      <xdr:col>0</xdr:col>
      <xdr:colOff>1390651</xdr:colOff>
      <xdr:row>2</xdr:row>
      <xdr:rowOff>133351</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219076"/>
          <a:ext cx="13525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247650</xdr:colOff>
      <xdr:row>1</xdr:row>
      <xdr:rowOff>47626</xdr:rowOff>
    </xdr:from>
    <xdr:to>
      <xdr:col>3</xdr:col>
      <xdr:colOff>1762125</xdr:colOff>
      <xdr:row>2</xdr:row>
      <xdr:rowOff>161925</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28601"/>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14</xdr:row>
      <xdr:rowOff>23813</xdr:rowOff>
    </xdr:from>
    <xdr:to>
      <xdr:col>1</xdr:col>
      <xdr:colOff>28575</xdr:colOff>
      <xdr:row>18</xdr:row>
      <xdr:rowOff>28575</xdr:rowOff>
    </xdr:to>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28575" y="267176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1</xdr:col>
      <xdr:colOff>402432</xdr:colOff>
      <xdr:row>14</xdr:row>
      <xdr:rowOff>23812</xdr:rowOff>
    </xdr:from>
    <xdr:to>
      <xdr:col>2</xdr:col>
      <xdr:colOff>1209675</xdr:colOff>
      <xdr:row>18</xdr:row>
      <xdr:rowOff>19050</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2221707" y="2671762"/>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2</xdr:col>
      <xdr:colOff>1845469</xdr:colOff>
      <xdr:row>14</xdr:row>
      <xdr:rowOff>28575</xdr:rowOff>
    </xdr:from>
    <xdr:to>
      <xdr:col>4</xdr:col>
      <xdr:colOff>109538</xdr:colOff>
      <xdr:row>18</xdr:row>
      <xdr:rowOff>19050</xdr:rowOff>
    </xdr:to>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5045869" y="267652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390525</xdr:colOff>
      <xdr:row>34</xdr:row>
      <xdr:rowOff>76200</xdr:rowOff>
    </xdr:from>
    <xdr:to>
      <xdr:col>2</xdr:col>
      <xdr:colOff>438150</xdr:colOff>
      <xdr:row>39</xdr:row>
      <xdr:rowOff>38100</xdr:rowOff>
    </xdr:to>
    <xdr:sp macro="" textlink="">
      <xdr:nvSpPr>
        <xdr:cNvPr id="7" name="2 CuadroTexto">
          <a:extLst>
            <a:ext uri="{FF2B5EF4-FFF2-40B4-BE49-F238E27FC236}">
              <a16:creationId xmlns:a16="http://schemas.microsoft.com/office/drawing/2014/main" id="{00000000-0008-0000-2600-000003000000}"/>
            </a:ext>
          </a:extLst>
        </xdr:cNvPr>
        <xdr:cNvSpPr txBox="1"/>
      </xdr:nvSpPr>
      <xdr:spPr>
        <a:xfrm>
          <a:off x="390525" y="713422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34</xdr:row>
      <xdr:rowOff>77066</xdr:rowOff>
    </xdr:from>
    <xdr:to>
      <xdr:col>7</xdr:col>
      <xdr:colOff>583618</xdr:colOff>
      <xdr:row>38</xdr:row>
      <xdr:rowOff>19050</xdr:rowOff>
    </xdr:to>
    <xdr:sp macro="" textlink="">
      <xdr:nvSpPr>
        <xdr:cNvPr id="9" name="3 CuadroTexto">
          <a:extLst>
            <a:ext uri="{FF2B5EF4-FFF2-40B4-BE49-F238E27FC236}">
              <a16:creationId xmlns:a16="http://schemas.microsoft.com/office/drawing/2014/main" id="{00000000-0008-0000-2600-000004000000}"/>
            </a:ext>
          </a:extLst>
        </xdr:cNvPr>
        <xdr:cNvSpPr txBox="1"/>
      </xdr:nvSpPr>
      <xdr:spPr>
        <a:xfrm>
          <a:off x="4405530" y="713509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38</xdr:row>
      <xdr:rowOff>29006</xdr:rowOff>
    </xdr:from>
    <xdr:to>
      <xdr:col>5</xdr:col>
      <xdr:colOff>211480</xdr:colOff>
      <xdr:row>41</xdr:row>
      <xdr:rowOff>176067</xdr:rowOff>
    </xdr:to>
    <xdr:sp macro="" textlink="">
      <xdr:nvSpPr>
        <xdr:cNvPr id="10" name="4 CuadroTexto">
          <a:extLst>
            <a:ext uri="{FF2B5EF4-FFF2-40B4-BE49-F238E27FC236}">
              <a16:creationId xmlns:a16="http://schemas.microsoft.com/office/drawing/2014/main" id="{00000000-0008-0000-2600-000005000000}"/>
            </a:ext>
          </a:extLst>
        </xdr:cNvPr>
        <xdr:cNvSpPr txBox="1"/>
      </xdr:nvSpPr>
      <xdr:spPr>
        <a:xfrm>
          <a:off x="22903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0</xdr:rowOff>
    </xdr:from>
    <xdr:to>
      <xdr:col>1</xdr:col>
      <xdr:colOff>380999</xdr:colOff>
      <xdr:row>1</xdr:row>
      <xdr:rowOff>96116</xdr:rowOff>
    </xdr:to>
    <xdr:sp macro="" textlink="">
      <xdr:nvSpPr>
        <xdr:cNvPr id="11" name="5 CuadroTexto">
          <a:extLst>
            <a:ext uri="{FF2B5EF4-FFF2-40B4-BE49-F238E27FC236}">
              <a16:creationId xmlns:a16="http://schemas.microsoft.com/office/drawing/2014/main" id="{00000000-0008-0000-2600-000006000000}"/>
            </a:ext>
          </a:extLst>
        </xdr:cNvPr>
        <xdr:cNvSpPr txBox="1"/>
      </xdr:nvSpPr>
      <xdr:spPr>
        <a:xfrm>
          <a:off x="0"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twoCellAnchor>
    <xdr:from>
      <xdr:col>6</xdr:col>
      <xdr:colOff>371475</xdr:colOff>
      <xdr:row>0</xdr:row>
      <xdr:rowOff>0</xdr:rowOff>
    </xdr:from>
    <xdr:to>
      <xdr:col>7</xdr:col>
      <xdr:colOff>752474</xdr:colOff>
      <xdr:row>1</xdr:row>
      <xdr:rowOff>96116</xdr:rowOff>
    </xdr:to>
    <xdr:sp macro="" textlink="">
      <xdr:nvSpPr>
        <xdr:cNvPr id="12" name="7 CuadroTexto">
          <a:extLst>
            <a:ext uri="{FF2B5EF4-FFF2-40B4-BE49-F238E27FC236}">
              <a16:creationId xmlns:a16="http://schemas.microsoft.com/office/drawing/2014/main" id="{00000000-0008-0000-2600-000008000000}"/>
            </a:ext>
          </a:extLst>
        </xdr:cNvPr>
        <xdr:cNvSpPr txBox="1"/>
      </xdr:nvSpPr>
      <xdr:spPr>
        <a:xfrm>
          <a:off x="4943475"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11" name="2 CuadroTexto">
          <a:extLst>
            <a:ext uri="{FF2B5EF4-FFF2-40B4-BE49-F238E27FC236}">
              <a16:creationId xmlns:a16="http://schemas.microsoft.com/office/drawing/2014/main" id="{00000000-0008-0000-2700-000003000000}"/>
            </a:ext>
          </a:extLst>
        </xdr:cNvPr>
        <xdr:cNvSpPr txBox="1"/>
      </xdr:nvSpPr>
      <xdr:spPr>
        <a:xfrm>
          <a:off x="5467350" y="9525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25</xdr:row>
      <xdr:rowOff>17318</xdr:rowOff>
    </xdr:from>
    <xdr:to>
      <xdr:col>0</xdr:col>
      <xdr:colOff>1571625</xdr:colOff>
      <xdr:row>28</xdr:row>
      <xdr:rowOff>145294</xdr:rowOff>
    </xdr:to>
    <xdr:sp macro="" textlink="">
      <xdr:nvSpPr>
        <xdr:cNvPr id="12" name="6 CuadroTexto">
          <a:extLst>
            <a:ext uri="{FF2B5EF4-FFF2-40B4-BE49-F238E27FC236}">
              <a16:creationId xmlns:a16="http://schemas.microsoft.com/office/drawing/2014/main" id="{00000000-0008-0000-2700-000007000000}"/>
            </a:ext>
          </a:extLst>
        </xdr:cNvPr>
        <xdr:cNvSpPr txBox="1"/>
      </xdr:nvSpPr>
      <xdr:spPr>
        <a:xfrm>
          <a:off x="0" y="4760768"/>
          <a:ext cx="1571625" cy="689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2562875</xdr:colOff>
      <xdr:row>25</xdr:row>
      <xdr:rowOff>9524</xdr:rowOff>
    </xdr:from>
    <xdr:to>
      <xdr:col>0</xdr:col>
      <xdr:colOff>4074963</xdr:colOff>
      <xdr:row>28</xdr:row>
      <xdr:rowOff>155996</xdr:rowOff>
    </xdr:to>
    <xdr:sp macro="" textlink="">
      <xdr:nvSpPr>
        <xdr:cNvPr id="13" name="7 CuadroTexto">
          <a:extLst>
            <a:ext uri="{FF2B5EF4-FFF2-40B4-BE49-F238E27FC236}">
              <a16:creationId xmlns:a16="http://schemas.microsoft.com/office/drawing/2014/main" id="{00000000-0008-0000-2700-000008000000}"/>
            </a:ext>
          </a:extLst>
        </xdr:cNvPr>
        <xdr:cNvSpPr txBox="1"/>
      </xdr:nvSpPr>
      <xdr:spPr>
        <a:xfrm>
          <a:off x="2562875" y="4752974"/>
          <a:ext cx="1512088" cy="708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4901039</xdr:colOff>
      <xdr:row>25</xdr:row>
      <xdr:rowOff>9090</xdr:rowOff>
    </xdr:from>
    <xdr:to>
      <xdr:col>2</xdr:col>
      <xdr:colOff>761332</xdr:colOff>
      <xdr:row>28</xdr:row>
      <xdr:rowOff>164810</xdr:rowOff>
    </xdr:to>
    <xdr:sp macro="" textlink="">
      <xdr:nvSpPr>
        <xdr:cNvPr id="14" name="8 CuadroTexto">
          <a:extLst>
            <a:ext uri="{FF2B5EF4-FFF2-40B4-BE49-F238E27FC236}">
              <a16:creationId xmlns:a16="http://schemas.microsoft.com/office/drawing/2014/main" id="{00000000-0008-0000-2700-000009000000}"/>
            </a:ext>
          </a:extLst>
        </xdr:cNvPr>
        <xdr:cNvSpPr txBox="1"/>
      </xdr:nvSpPr>
      <xdr:spPr>
        <a:xfrm>
          <a:off x="4901039" y="4752540"/>
          <a:ext cx="1727693" cy="71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10" name="3 CuadroTexto">
          <a:extLst>
            <a:ext uri="{FF2B5EF4-FFF2-40B4-BE49-F238E27FC236}">
              <a16:creationId xmlns:a16="http://schemas.microsoft.com/office/drawing/2014/main" id="{00000000-0008-0000-2800-000004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11" name="4 CuadroTexto">
          <a:extLst>
            <a:ext uri="{FF2B5EF4-FFF2-40B4-BE49-F238E27FC236}">
              <a16:creationId xmlns:a16="http://schemas.microsoft.com/office/drawing/2014/main" id="{00000000-0008-0000-2800-000005000000}"/>
            </a:ext>
          </a:extLst>
        </xdr:cNvPr>
        <xdr:cNvSpPr txBox="1"/>
      </xdr:nvSpPr>
      <xdr:spPr>
        <a:xfrm>
          <a:off x="5467350" y="9525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103909</xdr:colOff>
      <xdr:row>45</xdr:row>
      <xdr:rowOff>17318</xdr:rowOff>
    </xdr:from>
    <xdr:to>
      <xdr:col>0</xdr:col>
      <xdr:colOff>1675534</xdr:colOff>
      <xdr:row>48</xdr:row>
      <xdr:rowOff>136635</xdr:rowOff>
    </xdr:to>
    <xdr:sp macro="" textlink="">
      <xdr:nvSpPr>
        <xdr:cNvPr id="12" name="6 CuadroTexto">
          <a:extLst>
            <a:ext uri="{FF2B5EF4-FFF2-40B4-BE49-F238E27FC236}">
              <a16:creationId xmlns:a16="http://schemas.microsoft.com/office/drawing/2014/main" id="{00000000-0008-0000-2800-000007000000}"/>
            </a:ext>
          </a:extLst>
        </xdr:cNvPr>
        <xdr:cNvSpPr txBox="1"/>
      </xdr:nvSpPr>
      <xdr:spPr>
        <a:xfrm>
          <a:off x="103909" y="8589818"/>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2424330</xdr:colOff>
      <xdr:row>45</xdr:row>
      <xdr:rowOff>18183</xdr:rowOff>
    </xdr:from>
    <xdr:to>
      <xdr:col>0</xdr:col>
      <xdr:colOff>3936418</xdr:colOff>
      <xdr:row>48</xdr:row>
      <xdr:rowOff>155996</xdr:rowOff>
    </xdr:to>
    <xdr:sp macro="" textlink="">
      <xdr:nvSpPr>
        <xdr:cNvPr id="13" name="7 CuadroTexto">
          <a:extLst>
            <a:ext uri="{FF2B5EF4-FFF2-40B4-BE49-F238E27FC236}">
              <a16:creationId xmlns:a16="http://schemas.microsoft.com/office/drawing/2014/main" id="{00000000-0008-0000-2800-000008000000}"/>
            </a:ext>
          </a:extLst>
        </xdr:cNvPr>
        <xdr:cNvSpPr txBox="1"/>
      </xdr:nvSpPr>
      <xdr:spPr>
        <a:xfrm>
          <a:off x="2424330" y="859068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4883721</xdr:colOff>
      <xdr:row>45</xdr:row>
      <xdr:rowOff>431</xdr:rowOff>
    </xdr:from>
    <xdr:to>
      <xdr:col>2</xdr:col>
      <xdr:colOff>744014</xdr:colOff>
      <xdr:row>48</xdr:row>
      <xdr:rowOff>147492</xdr:rowOff>
    </xdr:to>
    <xdr:sp macro="" textlink="">
      <xdr:nvSpPr>
        <xdr:cNvPr id="14" name="8 CuadroTexto">
          <a:extLst>
            <a:ext uri="{FF2B5EF4-FFF2-40B4-BE49-F238E27FC236}">
              <a16:creationId xmlns:a16="http://schemas.microsoft.com/office/drawing/2014/main" id="{00000000-0008-0000-2800-000009000000}"/>
            </a:ext>
          </a:extLst>
        </xdr:cNvPr>
        <xdr:cNvSpPr txBox="1"/>
      </xdr:nvSpPr>
      <xdr:spPr>
        <a:xfrm>
          <a:off x="4883721" y="8572931"/>
          <a:ext cx="1727693"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9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118623</xdr:colOff>
      <xdr:row>41</xdr:row>
      <xdr:rowOff>67106</xdr:rowOff>
    </xdr:from>
    <xdr:to>
      <xdr:col>5</xdr:col>
      <xdr:colOff>325780</xdr:colOff>
      <xdr:row>45</xdr:row>
      <xdr:rowOff>23667</xdr:rowOff>
    </xdr:to>
    <xdr:sp macro="" textlink="">
      <xdr:nvSpPr>
        <xdr:cNvPr id="5" name="4 CuadroTexto">
          <a:extLst>
            <a:ext uri="{FF2B5EF4-FFF2-40B4-BE49-F238E27FC236}">
              <a16:creationId xmlns:a16="http://schemas.microsoft.com/office/drawing/2014/main" id="{00000000-0008-0000-2900-000005000000}"/>
            </a:ext>
          </a:extLst>
        </xdr:cNvPr>
        <xdr:cNvSpPr txBox="1"/>
      </xdr:nvSpPr>
      <xdr:spPr>
        <a:xfrm>
          <a:off x="24046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29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29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A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A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41</xdr:row>
      <xdr:rowOff>76631</xdr:rowOff>
    </xdr:from>
    <xdr:to>
      <xdr:col>5</xdr:col>
      <xdr:colOff>230530</xdr:colOff>
      <xdr:row>45</xdr:row>
      <xdr:rowOff>33192</xdr:rowOff>
    </xdr:to>
    <xdr:sp macro="" textlink="">
      <xdr:nvSpPr>
        <xdr:cNvPr id="5" name="4 CuadroTexto">
          <a:extLst>
            <a:ext uri="{FF2B5EF4-FFF2-40B4-BE49-F238E27FC236}">
              <a16:creationId xmlns:a16="http://schemas.microsoft.com/office/drawing/2014/main" id="{00000000-0008-0000-2A00-000005000000}"/>
            </a:ext>
          </a:extLst>
        </xdr:cNvPr>
        <xdr:cNvSpPr txBox="1"/>
      </xdr:nvSpPr>
      <xdr:spPr>
        <a:xfrm>
          <a:off x="2309373"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B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19481</xdr:rowOff>
    </xdr:from>
    <xdr:to>
      <xdr:col>5</xdr:col>
      <xdr:colOff>287680</xdr:colOff>
      <xdr:row>44</xdr:row>
      <xdr:rowOff>166542</xdr:rowOff>
    </xdr:to>
    <xdr:sp macro="" textlink="">
      <xdr:nvSpPr>
        <xdr:cNvPr id="5" name="4 CuadroTexto">
          <a:extLst>
            <a:ext uri="{FF2B5EF4-FFF2-40B4-BE49-F238E27FC236}">
              <a16:creationId xmlns:a16="http://schemas.microsoft.com/office/drawing/2014/main" id="{00000000-0008-0000-2B00-000005000000}"/>
            </a:ext>
          </a:extLst>
        </xdr:cNvPr>
        <xdr:cNvSpPr txBox="1"/>
      </xdr:nvSpPr>
      <xdr:spPr>
        <a:xfrm>
          <a:off x="23665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C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C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57581</xdr:rowOff>
    </xdr:from>
    <xdr:to>
      <xdr:col>5</xdr:col>
      <xdr:colOff>259105</xdr:colOff>
      <xdr:row>45</xdr:row>
      <xdr:rowOff>14142</xdr:rowOff>
    </xdr:to>
    <xdr:sp macro="" textlink="">
      <xdr:nvSpPr>
        <xdr:cNvPr id="5" name="4 CuadroTexto">
          <a:extLst>
            <a:ext uri="{FF2B5EF4-FFF2-40B4-BE49-F238E27FC236}">
              <a16:creationId xmlns:a16="http://schemas.microsoft.com/office/drawing/2014/main" id="{00000000-0008-0000-2C00-000005000000}"/>
            </a:ext>
          </a:extLst>
        </xdr:cNvPr>
        <xdr:cNvSpPr txBox="1"/>
      </xdr:nvSpPr>
      <xdr:spPr>
        <a:xfrm>
          <a:off x="2337948" y="78871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D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D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756798</xdr:colOff>
      <xdr:row>41</xdr:row>
      <xdr:rowOff>19481</xdr:rowOff>
    </xdr:from>
    <xdr:to>
      <xdr:col>5</xdr:col>
      <xdr:colOff>201955</xdr:colOff>
      <xdr:row>44</xdr:row>
      <xdr:rowOff>166542</xdr:rowOff>
    </xdr:to>
    <xdr:sp macro="" textlink="">
      <xdr:nvSpPr>
        <xdr:cNvPr id="5" name="4 CuadroTexto">
          <a:extLst>
            <a:ext uri="{FF2B5EF4-FFF2-40B4-BE49-F238E27FC236}">
              <a16:creationId xmlns:a16="http://schemas.microsoft.com/office/drawing/2014/main" id="{00000000-0008-0000-2D00-000005000000}"/>
            </a:ext>
          </a:extLst>
        </xdr:cNvPr>
        <xdr:cNvSpPr txBox="1"/>
      </xdr:nvSpPr>
      <xdr:spPr>
        <a:xfrm>
          <a:off x="2280798"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E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E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67106</xdr:rowOff>
    </xdr:from>
    <xdr:to>
      <xdr:col>5</xdr:col>
      <xdr:colOff>287680</xdr:colOff>
      <xdr:row>45</xdr:row>
      <xdr:rowOff>23667</xdr:rowOff>
    </xdr:to>
    <xdr:sp macro="" textlink="">
      <xdr:nvSpPr>
        <xdr:cNvPr id="5" name="4 CuadroTexto">
          <a:extLst>
            <a:ext uri="{FF2B5EF4-FFF2-40B4-BE49-F238E27FC236}">
              <a16:creationId xmlns:a16="http://schemas.microsoft.com/office/drawing/2014/main" id="{00000000-0008-0000-2E00-000005000000}"/>
            </a:ext>
          </a:extLst>
        </xdr:cNvPr>
        <xdr:cNvSpPr txBox="1"/>
      </xdr:nvSpPr>
      <xdr:spPr>
        <a:xfrm>
          <a:off x="23665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5"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152400</xdr:colOff>
      <xdr:row>43</xdr:row>
      <xdr:rowOff>9525</xdr:rowOff>
    </xdr:from>
    <xdr:to>
      <xdr:col>2</xdr:col>
      <xdr:colOff>1347787</xdr:colOff>
      <xdr:row>48</xdr:row>
      <xdr:rowOff>121444</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152400" y="7829550"/>
          <a:ext cx="2719387"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973937</xdr:colOff>
      <xdr:row>43</xdr:row>
      <xdr:rowOff>0</xdr:rowOff>
    </xdr:from>
    <xdr:to>
      <xdr:col>6</xdr:col>
      <xdr:colOff>292900</xdr:colOff>
      <xdr:row>48</xdr:row>
      <xdr:rowOff>111919</xdr:rowOff>
    </xdr:to>
    <xdr:sp macro="" textlink="">
      <xdr:nvSpPr>
        <xdr:cNvPr id="4" name="3 CuadroTexto">
          <a:extLst>
            <a:ext uri="{FF2B5EF4-FFF2-40B4-BE49-F238E27FC236}">
              <a16:creationId xmlns:a16="http://schemas.microsoft.com/office/drawing/2014/main" id="{00000000-0008-0000-3000-000004000000}"/>
            </a:ext>
          </a:extLst>
        </xdr:cNvPr>
        <xdr:cNvSpPr txBox="1"/>
      </xdr:nvSpPr>
      <xdr:spPr>
        <a:xfrm>
          <a:off x="4231487" y="7820025"/>
          <a:ext cx="250031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704862</xdr:colOff>
      <xdr:row>42</xdr:row>
      <xdr:rowOff>157162</xdr:rowOff>
    </xdr:from>
    <xdr:to>
      <xdr:col>9</xdr:col>
      <xdr:colOff>666762</xdr:colOff>
      <xdr:row>48</xdr:row>
      <xdr:rowOff>107156</xdr:rowOff>
    </xdr:to>
    <xdr:sp macro="" textlink="">
      <xdr:nvSpPr>
        <xdr:cNvPr id="5" name="4 CuadroTexto">
          <a:extLst>
            <a:ext uri="{FF2B5EF4-FFF2-40B4-BE49-F238E27FC236}">
              <a16:creationId xmlns:a16="http://schemas.microsoft.com/office/drawing/2014/main" id="{00000000-0008-0000-3000-000005000000}"/>
            </a:ext>
          </a:extLst>
        </xdr:cNvPr>
        <xdr:cNvSpPr txBox="1"/>
      </xdr:nvSpPr>
      <xdr:spPr>
        <a:xfrm>
          <a:off x="8210562" y="7815262"/>
          <a:ext cx="221932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8</xdr:col>
      <xdr:colOff>83342</xdr:colOff>
      <xdr:row>0</xdr:row>
      <xdr:rowOff>0</xdr:rowOff>
    </xdr:from>
    <xdr:to>
      <xdr:col>9</xdr:col>
      <xdr:colOff>492917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7989092" y="152399"/>
          <a:ext cx="1504950"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290513</xdr:colOff>
      <xdr:row>3</xdr:row>
      <xdr:rowOff>30957</xdr:rowOff>
    </xdr:to>
    <xdr:sp macro="" textlink="">
      <xdr:nvSpPr>
        <xdr:cNvPr id="2" name="1 CuadroTexto">
          <a:extLst>
            <a:ext uri="{FF2B5EF4-FFF2-40B4-BE49-F238E27FC236}">
              <a16:creationId xmlns:a16="http://schemas.microsoft.com/office/drawing/2014/main" id="{00000000-0008-0000-3100-000002000000}"/>
            </a:ext>
          </a:extLst>
        </xdr:cNvPr>
        <xdr:cNvSpPr txBox="1"/>
      </xdr:nvSpPr>
      <xdr:spPr>
        <a:xfrm>
          <a:off x="0" y="116681"/>
          <a:ext cx="1128713"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30</xdr:row>
      <xdr:rowOff>38100</xdr:rowOff>
    </xdr:from>
    <xdr:to>
      <xdr:col>1</xdr:col>
      <xdr:colOff>676275</xdr:colOff>
      <xdr:row>35</xdr:row>
      <xdr:rowOff>150019</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0" y="5667375"/>
          <a:ext cx="151447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650087</xdr:colOff>
      <xdr:row>30</xdr:row>
      <xdr:rowOff>19050</xdr:rowOff>
    </xdr:from>
    <xdr:to>
      <xdr:col>3</xdr:col>
      <xdr:colOff>9525</xdr:colOff>
      <xdr:row>35</xdr:row>
      <xdr:rowOff>130969</xdr:rowOff>
    </xdr:to>
    <xdr:sp macro="" textlink="">
      <xdr:nvSpPr>
        <xdr:cNvPr id="4" name="3 CuadroTexto">
          <a:extLst>
            <a:ext uri="{FF2B5EF4-FFF2-40B4-BE49-F238E27FC236}">
              <a16:creationId xmlns:a16="http://schemas.microsoft.com/office/drawing/2014/main" id="{00000000-0008-0000-3100-000004000000}"/>
            </a:ext>
          </a:extLst>
        </xdr:cNvPr>
        <xdr:cNvSpPr txBox="1"/>
      </xdr:nvSpPr>
      <xdr:spPr>
        <a:xfrm>
          <a:off x="2431262" y="5648325"/>
          <a:ext cx="138826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942987</xdr:colOff>
      <xdr:row>30</xdr:row>
      <xdr:rowOff>14287</xdr:rowOff>
    </xdr:from>
    <xdr:to>
      <xdr:col>5</xdr:col>
      <xdr:colOff>57150</xdr:colOff>
      <xdr:row>35</xdr:row>
      <xdr:rowOff>126206</xdr:rowOff>
    </xdr:to>
    <xdr:sp macro="" textlink="">
      <xdr:nvSpPr>
        <xdr:cNvPr id="5" name="4 CuadroTexto">
          <a:extLst>
            <a:ext uri="{FF2B5EF4-FFF2-40B4-BE49-F238E27FC236}">
              <a16:creationId xmlns:a16="http://schemas.microsoft.com/office/drawing/2014/main" id="{00000000-0008-0000-3100-000005000000}"/>
            </a:ext>
          </a:extLst>
        </xdr:cNvPr>
        <xdr:cNvSpPr txBox="1"/>
      </xdr:nvSpPr>
      <xdr:spPr>
        <a:xfrm>
          <a:off x="4752987" y="5643562"/>
          <a:ext cx="1638288"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3</xdr:col>
      <xdr:colOff>1228725</xdr:colOff>
      <xdr:row>0</xdr:row>
      <xdr:rowOff>0</xdr:rowOff>
    </xdr:from>
    <xdr:to>
      <xdr:col>4</xdr:col>
      <xdr:colOff>1140618</xdr:colOff>
      <xdr:row>3</xdr:row>
      <xdr:rowOff>76200</xdr:rowOff>
    </xdr:to>
    <xdr:sp macro="" textlink="">
      <xdr:nvSpPr>
        <xdr:cNvPr id="7" name="6 CuadroTexto">
          <a:extLst>
            <a:ext uri="{FF2B5EF4-FFF2-40B4-BE49-F238E27FC236}">
              <a16:creationId xmlns:a16="http://schemas.microsoft.com/office/drawing/2014/main" id="{00000000-0008-0000-3100-000007000000}"/>
            </a:ext>
          </a:extLst>
        </xdr:cNvPr>
        <xdr:cNvSpPr txBox="1"/>
      </xdr:nvSpPr>
      <xdr:spPr>
        <a:xfrm>
          <a:off x="5038725" y="161924"/>
          <a:ext cx="125491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2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2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29006</xdr:rowOff>
    </xdr:from>
    <xdr:to>
      <xdr:col>5</xdr:col>
      <xdr:colOff>192430</xdr:colOff>
      <xdr:row>44</xdr:row>
      <xdr:rowOff>176067</xdr:rowOff>
    </xdr:to>
    <xdr:sp macro="" textlink="">
      <xdr:nvSpPr>
        <xdr:cNvPr id="5" name="4 CuadroTexto">
          <a:extLst>
            <a:ext uri="{FF2B5EF4-FFF2-40B4-BE49-F238E27FC236}">
              <a16:creationId xmlns:a16="http://schemas.microsoft.com/office/drawing/2014/main" id="{00000000-0008-0000-32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1654969</xdr:colOff>
      <xdr:row>2</xdr:row>
      <xdr:rowOff>35717</xdr:rowOff>
    </xdr:to>
    <xdr:sp macro="" textlink="">
      <xdr:nvSpPr>
        <xdr:cNvPr id="2" name="1 CuadroTexto">
          <a:extLst>
            <a:ext uri="{FF2B5EF4-FFF2-40B4-BE49-F238E27FC236}">
              <a16:creationId xmlns:a16="http://schemas.microsoft.com/office/drawing/2014/main" id="{00000000-0008-0000-33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13</xdr:col>
      <xdr:colOff>146050</xdr:colOff>
      <xdr:row>0</xdr:row>
      <xdr:rowOff>0</xdr:rowOff>
    </xdr:from>
    <xdr:to>
      <xdr:col>14</xdr:col>
      <xdr:colOff>607219</xdr:colOff>
      <xdr:row>1</xdr:row>
      <xdr:rowOff>211408</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5538450" y="61390"/>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330184</xdr:colOff>
      <xdr:row>22</xdr:row>
      <xdr:rowOff>108482</xdr:rowOff>
    </xdr:from>
    <xdr:to>
      <xdr:col>1</xdr:col>
      <xdr:colOff>2571750</xdr:colOff>
      <xdr:row>28</xdr:row>
      <xdr:rowOff>114299</xdr:rowOff>
    </xdr:to>
    <xdr:sp macro="" textlink="">
      <xdr:nvSpPr>
        <xdr:cNvPr id="4" name="3 CuadroTexto">
          <a:extLst>
            <a:ext uri="{FF2B5EF4-FFF2-40B4-BE49-F238E27FC236}">
              <a16:creationId xmlns:a16="http://schemas.microsoft.com/office/drawing/2014/main" id="{00000000-0008-0000-3300-000004000000}"/>
            </a:ext>
          </a:extLst>
        </xdr:cNvPr>
        <xdr:cNvSpPr txBox="1"/>
      </xdr:nvSpPr>
      <xdr:spPr>
        <a:xfrm>
          <a:off x="482584" y="4289957"/>
          <a:ext cx="2241566" cy="86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__________________________</a:t>
          </a:r>
        </a:p>
      </xdr:txBody>
    </xdr:sp>
    <xdr:clientData/>
  </xdr:twoCellAnchor>
  <xdr:twoCellAnchor>
    <xdr:from>
      <xdr:col>5</xdr:col>
      <xdr:colOff>72231</xdr:colOff>
      <xdr:row>22</xdr:row>
      <xdr:rowOff>42864</xdr:rowOff>
    </xdr:from>
    <xdr:to>
      <xdr:col>6</xdr:col>
      <xdr:colOff>1019175</xdr:colOff>
      <xdr:row>27</xdr:row>
      <xdr:rowOff>142874</xdr:rowOff>
    </xdr:to>
    <xdr:sp macro="" textlink="">
      <xdr:nvSpPr>
        <xdr:cNvPr id="5" name="4 CuadroTexto">
          <a:extLst>
            <a:ext uri="{FF2B5EF4-FFF2-40B4-BE49-F238E27FC236}">
              <a16:creationId xmlns:a16="http://schemas.microsoft.com/office/drawing/2014/main" id="{00000000-0008-0000-3300-000005000000}"/>
            </a:ext>
          </a:extLst>
        </xdr:cNvPr>
        <xdr:cNvSpPr txBox="1"/>
      </xdr:nvSpPr>
      <xdr:spPr>
        <a:xfrm>
          <a:off x="7635081" y="4224339"/>
          <a:ext cx="2032794" cy="814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a:t>
          </a:r>
        </a:p>
      </xdr:txBody>
    </xdr:sp>
    <xdr:clientData/>
  </xdr:twoCellAnchor>
  <xdr:twoCellAnchor>
    <xdr:from>
      <xdr:col>10</xdr:col>
      <xdr:colOff>76994</xdr:colOff>
      <xdr:row>21</xdr:row>
      <xdr:rowOff>142875</xdr:rowOff>
    </xdr:from>
    <xdr:to>
      <xdr:col>15</xdr:col>
      <xdr:colOff>0</xdr:colOff>
      <xdr:row>26</xdr:row>
      <xdr:rowOff>86783</xdr:rowOff>
    </xdr:to>
    <xdr:sp macro="" textlink="">
      <xdr:nvSpPr>
        <xdr:cNvPr id="6" name="5 CuadroTexto">
          <a:extLst>
            <a:ext uri="{FF2B5EF4-FFF2-40B4-BE49-F238E27FC236}">
              <a16:creationId xmlns:a16="http://schemas.microsoft.com/office/drawing/2014/main" id="{00000000-0008-0000-3300-000006000000}"/>
            </a:ext>
          </a:extLst>
        </xdr:cNvPr>
        <xdr:cNvSpPr txBox="1"/>
      </xdr:nvSpPr>
      <xdr:spPr>
        <a:xfrm>
          <a:off x="12688094" y="4162425"/>
          <a:ext cx="4228306" cy="677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________________________________________</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38531</xdr:rowOff>
    </xdr:from>
    <xdr:to>
      <xdr:col>5</xdr:col>
      <xdr:colOff>259105</xdr:colOff>
      <xdr:row>44</xdr:row>
      <xdr:rowOff>185592</xdr:rowOff>
    </xdr:to>
    <xdr:sp macro="" textlink="">
      <xdr:nvSpPr>
        <xdr:cNvPr id="5" name="4 CuadroTexto">
          <a:extLst>
            <a:ext uri="{FF2B5EF4-FFF2-40B4-BE49-F238E27FC236}">
              <a16:creationId xmlns:a16="http://schemas.microsoft.com/office/drawing/2014/main" id="{00000000-0008-0000-3400-000005000000}"/>
            </a:ext>
          </a:extLst>
        </xdr:cNvPr>
        <xdr:cNvSpPr txBox="1"/>
      </xdr:nvSpPr>
      <xdr:spPr>
        <a:xfrm>
          <a:off x="23379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5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5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38531</xdr:rowOff>
    </xdr:from>
    <xdr:to>
      <xdr:col>5</xdr:col>
      <xdr:colOff>249580</xdr:colOff>
      <xdr:row>44</xdr:row>
      <xdr:rowOff>185592</xdr:rowOff>
    </xdr:to>
    <xdr:sp macro="" textlink="">
      <xdr:nvSpPr>
        <xdr:cNvPr id="5" name="4 CuadroTexto">
          <a:extLst>
            <a:ext uri="{FF2B5EF4-FFF2-40B4-BE49-F238E27FC236}">
              <a16:creationId xmlns:a16="http://schemas.microsoft.com/office/drawing/2014/main" id="{00000000-0008-0000-3500-000005000000}"/>
            </a:ext>
          </a:extLst>
        </xdr:cNvPr>
        <xdr:cNvSpPr txBox="1"/>
      </xdr:nvSpPr>
      <xdr:spPr>
        <a:xfrm>
          <a:off x="23284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13848</xdr:colOff>
      <xdr:row>41</xdr:row>
      <xdr:rowOff>29006</xdr:rowOff>
    </xdr:from>
    <xdr:to>
      <xdr:col>5</xdr:col>
      <xdr:colOff>221005</xdr:colOff>
      <xdr:row>44</xdr:row>
      <xdr:rowOff>176067</xdr:rowOff>
    </xdr:to>
    <xdr:sp macro="" textlink="">
      <xdr:nvSpPr>
        <xdr:cNvPr id="5" name="4 CuadroTexto">
          <a:extLst>
            <a:ext uri="{FF2B5EF4-FFF2-40B4-BE49-F238E27FC236}">
              <a16:creationId xmlns:a16="http://schemas.microsoft.com/office/drawing/2014/main" id="{00000000-0008-0000-3600-000005000000}"/>
            </a:ext>
          </a:extLst>
        </xdr:cNvPr>
        <xdr:cNvSpPr txBox="1"/>
      </xdr:nvSpPr>
      <xdr:spPr>
        <a:xfrm>
          <a:off x="2299848"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19481</xdr:rowOff>
    </xdr:from>
    <xdr:to>
      <xdr:col>5</xdr:col>
      <xdr:colOff>249580</xdr:colOff>
      <xdr:row>44</xdr:row>
      <xdr:rowOff>166542</xdr:rowOff>
    </xdr:to>
    <xdr:sp macro="" textlink="">
      <xdr:nvSpPr>
        <xdr:cNvPr id="5" name="4 CuadroTexto">
          <a:extLst>
            <a:ext uri="{FF2B5EF4-FFF2-40B4-BE49-F238E27FC236}">
              <a16:creationId xmlns:a16="http://schemas.microsoft.com/office/drawing/2014/main" id="{00000000-0008-0000-3700-000005000000}"/>
            </a:ext>
          </a:extLst>
        </xdr:cNvPr>
        <xdr:cNvSpPr txBox="1"/>
      </xdr:nvSpPr>
      <xdr:spPr>
        <a:xfrm>
          <a:off x="23284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90048</xdr:colOff>
      <xdr:row>41</xdr:row>
      <xdr:rowOff>431</xdr:rowOff>
    </xdr:from>
    <xdr:to>
      <xdr:col>5</xdr:col>
      <xdr:colOff>297205</xdr:colOff>
      <xdr:row>44</xdr:row>
      <xdr:rowOff>147492</xdr:rowOff>
    </xdr:to>
    <xdr:sp macro="" textlink="">
      <xdr:nvSpPr>
        <xdr:cNvPr id="5" name="4 CuadroTexto">
          <a:extLst>
            <a:ext uri="{FF2B5EF4-FFF2-40B4-BE49-F238E27FC236}">
              <a16:creationId xmlns:a16="http://schemas.microsoft.com/office/drawing/2014/main" id="{00000000-0008-0000-3800-000005000000}"/>
            </a:ext>
          </a:extLst>
        </xdr:cNvPr>
        <xdr:cNvSpPr txBox="1"/>
      </xdr:nvSpPr>
      <xdr:spPr>
        <a:xfrm>
          <a:off x="2376048"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42</xdr:row>
      <xdr:rowOff>9956</xdr:rowOff>
    </xdr:from>
    <xdr:to>
      <xdr:col>5</xdr:col>
      <xdr:colOff>230530</xdr:colOff>
      <xdr:row>45</xdr:row>
      <xdr:rowOff>157017</xdr:rowOff>
    </xdr:to>
    <xdr:sp macro="" textlink="">
      <xdr:nvSpPr>
        <xdr:cNvPr id="5"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1085850</xdr:colOff>
      <xdr:row>85</xdr:row>
      <xdr:rowOff>9525</xdr:rowOff>
    </xdr:from>
    <xdr:to>
      <xdr:col>0</xdr:col>
      <xdr:colOff>2781300</xdr:colOff>
      <xdr:row>89</xdr:row>
      <xdr:rowOff>47625</xdr:rowOff>
    </xdr:to>
    <xdr:sp macro="" textlink="">
      <xdr:nvSpPr>
        <xdr:cNvPr id="2" name="3 CuadroTexto"/>
        <xdr:cNvSpPr txBox="1"/>
      </xdr:nvSpPr>
      <xdr:spPr>
        <a:xfrm>
          <a:off x="1085850" y="16563975"/>
          <a:ext cx="16954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19050</xdr:colOff>
      <xdr:row>85</xdr:row>
      <xdr:rowOff>9525</xdr:rowOff>
    </xdr:from>
    <xdr:to>
      <xdr:col>3</xdr:col>
      <xdr:colOff>740562</xdr:colOff>
      <xdr:row>89</xdr:row>
      <xdr:rowOff>7142</xdr:rowOff>
    </xdr:to>
    <xdr:sp macro="" textlink="">
      <xdr:nvSpPr>
        <xdr:cNvPr id="3" name="4 CuadroTexto"/>
        <xdr:cNvSpPr txBox="1"/>
      </xdr:nvSpPr>
      <xdr:spPr>
        <a:xfrm>
          <a:off x="5353050" y="16563975"/>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2914650</xdr:colOff>
      <xdr:row>85</xdr:row>
      <xdr:rowOff>0</xdr:rowOff>
    </xdr:from>
    <xdr:to>
      <xdr:col>5</xdr:col>
      <xdr:colOff>200025</xdr:colOff>
      <xdr:row>89</xdr:row>
      <xdr:rowOff>21430</xdr:rowOff>
    </xdr:to>
    <xdr:sp macro="" textlink="">
      <xdr:nvSpPr>
        <xdr:cNvPr id="4" name="5 CuadroTexto"/>
        <xdr:cNvSpPr txBox="1"/>
      </xdr:nvSpPr>
      <xdr:spPr>
        <a:xfrm>
          <a:off x="9096375" y="16554450"/>
          <a:ext cx="2895600"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104775</xdr:colOff>
      <xdr:row>0</xdr:row>
      <xdr:rowOff>76200</xdr:rowOff>
    </xdr:from>
    <xdr:to>
      <xdr:col>0</xdr:col>
      <xdr:colOff>1514475</xdr:colOff>
      <xdr:row>2</xdr:row>
      <xdr:rowOff>161925</xdr:rowOff>
    </xdr:to>
    <xdr:sp macro="" textlink="">
      <xdr:nvSpPr>
        <xdr:cNvPr id="5" name="1 CuadroTexto"/>
        <xdr:cNvSpPr txBox="1"/>
      </xdr:nvSpPr>
      <xdr:spPr>
        <a:xfrm>
          <a:off x="104775" y="7620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4724400</xdr:colOff>
      <xdr:row>0</xdr:row>
      <xdr:rowOff>85725</xdr:rowOff>
    </xdr:from>
    <xdr:to>
      <xdr:col>5</xdr:col>
      <xdr:colOff>523875</xdr:colOff>
      <xdr:row>2</xdr:row>
      <xdr:rowOff>171450</xdr:rowOff>
    </xdr:to>
    <xdr:sp macro="" textlink="">
      <xdr:nvSpPr>
        <xdr:cNvPr id="6" name="1 CuadroTexto"/>
        <xdr:cNvSpPr txBox="1"/>
      </xdr:nvSpPr>
      <xdr:spPr>
        <a:xfrm>
          <a:off x="10906125" y="8572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38</xdr:row>
      <xdr:rowOff>9525</xdr:rowOff>
    </xdr:from>
    <xdr:to>
      <xdr:col>0</xdr:col>
      <xdr:colOff>1695450</xdr:colOff>
      <xdr:row>41</xdr:row>
      <xdr:rowOff>133350</xdr:rowOff>
    </xdr:to>
    <xdr:sp macro="" textlink="">
      <xdr:nvSpPr>
        <xdr:cNvPr id="2" name="3 CuadroTexto"/>
        <xdr:cNvSpPr txBox="1"/>
      </xdr:nvSpPr>
      <xdr:spPr>
        <a:xfrm>
          <a:off x="0" y="7924800"/>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171450</xdr:colOff>
      <xdr:row>38</xdr:row>
      <xdr:rowOff>0</xdr:rowOff>
    </xdr:from>
    <xdr:to>
      <xdr:col>3</xdr:col>
      <xdr:colOff>559587</xdr:colOff>
      <xdr:row>41</xdr:row>
      <xdr:rowOff>188117</xdr:rowOff>
    </xdr:to>
    <xdr:sp macro="" textlink="">
      <xdr:nvSpPr>
        <xdr:cNvPr id="3" name="4 CuadroTexto"/>
        <xdr:cNvSpPr txBox="1"/>
      </xdr:nvSpPr>
      <xdr:spPr>
        <a:xfrm>
          <a:off x="3409950" y="870585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5</xdr:col>
      <xdr:colOff>342900</xdr:colOff>
      <xdr:row>37</xdr:row>
      <xdr:rowOff>180975</xdr:rowOff>
    </xdr:from>
    <xdr:to>
      <xdr:col>7</xdr:col>
      <xdr:colOff>876300</xdr:colOff>
      <xdr:row>41</xdr:row>
      <xdr:rowOff>66675</xdr:rowOff>
    </xdr:to>
    <xdr:sp macro="" textlink="">
      <xdr:nvSpPr>
        <xdr:cNvPr id="4" name="5 CuadroTexto"/>
        <xdr:cNvSpPr txBox="1"/>
      </xdr:nvSpPr>
      <xdr:spPr>
        <a:xfrm>
          <a:off x="7124700" y="7905750"/>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114300</xdr:colOff>
      <xdr:row>0</xdr:row>
      <xdr:rowOff>114300</xdr:rowOff>
    </xdr:from>
    <xdr:to>
      <xdr:col>0</xdr:col>
      <xdr:colOff>1524000</xdr:colOff>
      <xdr:row>3</xdr:row>
      <xdr:rowOff>9525</xdr:rowOff>
    </xdr:to>
    <xdr:sp macro="" textlink="">
      <xdr:nvSpPr>
        <xdr:cNvPr id="5" name="1 CuadroTexto"/>
        <xdr:cNvSpPr txBox="1"/>
      </xdr:nvSpPr>
      <xdr:spPr>
        <a:xfrm>
          <a:off x="114300" y="11430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571500</xdr:colOff>
      <xdr:row>0</xdr:row>
      <xdr:rowOff>142875</xdr:rowOff>
    </xdr:from>
    <xdr:to>
      <xdr:col>7</xdr:col>
      <xdr:colOff>800100</xdr:colOff>
      <xdr:row>3</xdr:row>
      <xdr:rowOff>38100</xdr:rowOff>
    </xdr:to>
    <xdr:sp macro="" textlink="">
      <xdr:nvSpPr>
        <xdr:cNvPr id="6" name="1 CuadroTexto"/>
        <xdr:cNvSpPr txBox="1"/>
      </xdr:nvSpPr>
      <xdr:spPr>
        <a:xfrm>
          <a:off x="8534400" y="14287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1247775</xdr:colOff>
      <xdr:row>21</xdr:row>
      <xdr:rowOff>28575</xdr:rowOff>
    </xdr:from>
    <xdr:to>
      <xdr:col>1</xdr:col>
      <xdr:colOff>714375</xdr:colOff>
      <xdr:row>25</xdr:row>
      <xdr:rowOff>66675</xdr:rowOff>
    </xdr:to>
    <xdr:sp macro="" textlink="">
      <xdr:nvSpPr>
        <xdr:cNvPr id="2" name="3 CuadroTexto"/>
        <xdr:cNvSpPr txBox="1"/>
      </xdr:nvSpPr>
      <xdr:spPr>
        <a:xfrm>
          <a:off x="1247775" y="5057775"/>
          <a:ext cx="16954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1057275</xdr:colOff>
      <xdr:row>21</xdr:row>
      <xdr:rowOff>28575</xdr:rowOff>
    </xdr:from>
    <xdr:to>
      <xdr:col>5</xdr:col>
      <xdr:colOff>397662</xdr:colOff>
      <xdr:row>25</xdr:row>
      <xdr:rowOff>26192</xdr:rowOff>
    </xdr:to>
    <xdr:sp macro="" textlink="">
      <xdr:nvSpPr>
        <xdr:cNvPr id="3" name="4 CuadroTexto"/>
        <xdr:cNvSpPr txBox="1"/>
      </xdr:nvSpPr>
      <xdr:spPr>
        <a:xfrm>
          <a:off x="5514975" y="5057775"/>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342900</xdr:colOff>
      <xdr:row>21</xdr:row>
      <xdr:rowOff>19050</xdr:rowOff>
    </xdr:from>
    <xdr:to>
      <xdr:col>9</xdr:col>
      <xdr:colOff>1009650</xdr:colOff>
      <xdr:row>25</xdr:row>
      <xdr:rowOff>40480</xdr:rowOff>
    </xdr:to>
    <xdr:sp macro="" textlink="">
      <xdr:nvSpPr>
        <xdr:cNvPr id="4" name="5 CuadroTexto"/>
        <xdr:cNvSpPr txBox="1"/>
      </xdr:nvSpPr>
      <xdr:spPr>
        <a:xfrm>
          <a:off x="9258300" y="5048250"/>
          <a:ext cx="2895600"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142875</xdr:colOff>
      <xdr:row>0</xdr:row>
      <xdr:rowOff>95250</xdr:rowOff>
    </xdr:from>
    <xdr:to>
      <xdr:col>0</xdr:col>
      <xdr:colOff>1552575</xdr:colOff>
      <xdr:row>2</xdr:row>
      <xdr:rowOff>180975</xdr:rowOff>
    </xdr:to>
    <xdr:sp macro="" textlink="">
      <xdr:nvSpPr>
        <xdr:cNvPr id="5" name="1 CuadroTexto"/>
        <xdr:cNvSpPr txBox="1"/>
      </xdr:nvSpPr>
      <xdr:spPr>
        <a:xfrm>
          <a:off x="142875" y="952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9</xdr:col>
      <xdr:colOff>666750</xdr:colOff>
      <xdr:row>0</xdr:row>
      <xdr:rowOff>142875</xdr:rowOff>
    </xdr:from>
    <xdr:to>
      <xdr:col>10</xdr:col>
      <xdr:colOff>962025</xdr:colOff>
      <xdr:row>3</xdr:row>
      <xdr:rowOff>38100</xdr:rowOff>
    </xdr:to>
    <xdr:sp macro="" textlink="">
      <xdr:nvSpPr>
        <xdr:cNvPr id="6" name="1 CuadroTexto"/>
        <xdr:cNvSpPr txBox="1"/>
      </xdr:nvSpPr>
      <xdr:spPr>
        <a:xfrm>
          <a:off x="11811000" y="14287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1504950</xdr:colOff>
      <xdr:row>2</xdr:row>
      <xdr:rowOff>180975</xdr:rowOff>
    </xdr:to>
    <xdr:sp macro="" textlink="">
      <xdr:nvSpPr>
        <xdr:cNvPr id="2" name="1 CuadroTexto"/>
        <xdr:cNvSpPr txBox="1"/>
      </xdr:nvSpPr>
      <xdr:spPr>
        <a:xfrm>
          <a:off x="95250" y="952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95250</xdr:colOff>
      <xdr:row>0</xdr:row>
      <xdr:rowOff>133350</xdr:rowOff>
    </xdr:from>
    <xdr:to>
      <xdr:col>3</xdr:col>
      <xdr:colOff>628650</xdr:colOff>
      <xdr:row>3</xdr:row>
      <xdr:rowOff>28575</xdr:rowOff>
    </xdr:to>
    <xdr:sp macro="" textlink="">
      <xdr:nvSpPr>
        <xdr:cNvPr id="3" name="1 CuadroTexto"/>
        <xdr:cNvSpPr txBox="1"/>
      </xdr:nvSpPr>
      <xdr:spPr>
        <a:xfrm>
          <a:off x="6143625"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79</xdr:row>
      <xdr:rowOff>19050</xdr:rowOff>
    </xdr:from>
    <xdr:to>
      <xdr:col>0</xdr:col>
      <xdr:colOff>1695450</xdr:colOff>
      <xdr:row>82</xdr:row>
      <xdr:rowOff>142875</xdr:rowOff>
    </xdr:to>
    <xdr:sp macro="" textlink="">
      <xdr:nvSpPr>
        <xdr:cNvPr id="4" name="3 CuadroTexto"/>
        <xdr:cNvSpPr txBox="1"/>
      </xdr:nvSpPr>
      <xdr:spPr>
        <a:xfrm>
          <a:off x="0" y="15554325"/>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2447925</xdr:colOff>
      <xdr:row>78</xdr:row>
      <xdr:rowOff>180975</xdr:rowOff>
    </xdr:from>
    <xdr:to>
      <xdr:col>0</xdr:col>
      <xdr:colOff>4017162</xdr:colOff>
      <xdr:row>82</xdr:row>
      <xdr:rowOff>178592</xdr:rowOff>
    </xdr:to>
    <xdr:sp macro="" textlink="">
      <xdr:nvSpPr>
        <xdr:cNvPr id="5" name="4 CuadroTexto"/>
        <xdr:cNvSpPr txBox="1"/>
      </xdr:nvSpPr>
      <xdr:spPr>
        <a:xfrm>
          <a:off x="2447925" y="1552575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4505325</xdr:colOff>
      <xdr:row>79</xdr:row>
      <xdr:rowOff>0</xdr:rowOff>
    </xdr:from>
    <xdr:to>
      <xdr:col>3</xdr:col>
      <xdr:colOff>476250</xdr:colOff>
      <xdr:row>82</xdr:row>
      <xdr:rowOff>76200</xdr:rowOff>
    </xdr:to>
    <xdr:sp macro="" textlink="">
      <xdr:nvSpPr>
        <xdr:cNvPr id="6" name="5 CuadroTexto"/>
        <xdr:cNvSpPr txBox="1"/>
      </xdr:nvSpPr>
      <xdr:spPr>
        <a:xfrm>
          <a:off x="4505325" y="15535275"/>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79</xdr:row>
      <xdr:rowOff>28575</xdr:rowOff>
    </xdr:from>
    <xdr:to>
      <xdr:col>0</xdr:col>
      <xdr:colOff>1695450</xdr:colOff>
      <xdr:row>82</xdr:row>
      <xdr:rowOff>154598</xdr:rowOff>
    </xdr:to>
    <xdr:sp macro="" textlink="">
      <xdr:nvSpPr>
        <xdr:cNvPr id="2" name="3 CuadroTexto"/>
        <xdr:cNvSpPr txBox="1"/>
      </xdr:nvSpPr>
      <xdr:spPr>
        <a:xfrm>
          <a:off x="0" y="15782925"/>
          <a:ext cx="1695450" cy="697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3409950</xdr:colOff>
      <xdr:row>79</xdr:row>
      <xdr:rowOff>19050</xdr:rowOff>
    </xdr:from>
    <xdr:to>
      <xdr:col>2</xdr:col>
      <xdr:colOff>224014</xdr:colOff>
      <xdr:row>83</xdr:row>
      <xdr:rowOff>18865</xdr:rowOff>
    </xdr:to>
    <xdr:sp macro="" textlink="">
      <xdr:nvSpPr>
        <xdr:cNvPr id="3" name="4 CuadroTexto"/>
        <xdr:cNvSpPr txBox="1"/>
      </xdr:nvSpPr>
      <xdr:spPr>
        <a:xfrm>
          <a:off x="3409950" y="15773400"/>
          <a:ext cx="1567039" cy="761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702652</xdr:colOff>
      <xdr:row>79</xdr:row>
      <xdr:rowOff>19050</xdr:rowOff>
    </xdr:from>
    <xdr:to>
      <xdr:col>6</xdr:col>
      <xdr:colOff>740752</xdr:colOff>
      <xdr:row>82</xdr:row>
      <xdr:rowOff>97448</xdr:rowOff>
    </xdr:to>
    <xdr:sp macro="" textlink="">
      <xdr:nvSpPr>
        <xdr:cNvPr id="4" name="5 CuadroTexto"/>
        <xdr:cNvSpPr txBox="1"/>
      </xdr:nvSpPr>
      <xdr:spPr>
        <a:xfrm>
          <a:off x="6408127" y="15773400"/>
          <a:ext cx="2895600" cy="649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104775</xdr:colOff>
      <xdr:row>0</xdr:row>
      <xdr:rowOff>85725</xdr:rowOff>
    </xdr:from>
    <xdr:to>
      <xdr:col>0</xdr:col>
      <xdr:colOff>1514475</xdr:colOff>
      <xdr:row>2</xdr:row>
      <xdr:rowOff>171450</xdr:rowOff>
    </xdr:to>
    <xdr:sp macro="" textlink="">
      <xdr:nvSpPr>
        <xdr:cNvPr id="8" name="1 CuadroTexto"/>
        <xdr:cNvSpPr txBox="1"/>
      </xdr:nvSpPr>
      <xdr:spPr>
        <a:xfrm>
          <a:off x="104775" y="8572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5</xdr:col>
      <xdr:colOff>219075</xdr:colOff>
      <xdr:row>0</xdr:row>
      <xdr:rowOff>104775</xdr:rowOff>
    </xdr:from>
    <xdr:to>
      <xdr:col>6</xdr:col>
      <xdr:colOff>676275</xdr:colOff>
      <xdr:row>3</xdr:row>
      <xdr:rowOff>0</xdr:rowOff>
    </xdr:to>
    <xdr:sp macro="" textlink="">
      <xdr:nvSpPr>
        <xdr:cNvPr id="9" name="1 CuadroTexto"/>
        <xdr:cNvSpPr txBox="1"/>
      </xdr:nvSpPr>
      <xdr:spPr>
        <a:xfrm>
          <a:off x="7829550" y="10477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47625</xdr:colOff>
      <xdr:row>0</xdr:row>
      <xdr:rowOff>171450</xdr:rowOff>
    </xdr:from>
    <xdr:to>
      <xdr:col>0</xdr:col>
      <xdr:colOff>1457325</xdr:colOff>
      <xdr:row>3</xdr:row>
      <xdr:rowOff>66675</xdr:rowOff>
    </xdr:to>
    <xdr:sp macro="" textlink="">
      <xdr:nvSpPr>
        <xdr:cNvPr id="2" name="1 CuadroTexto"/>
        <xdr:cNvSpPr txBox="1"/>
      </xdr:nvSpPr>
      <xdr:spPr>
        <a:xfrm>
          <a:off x="47625" y="1714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5</xdr:col>
      <xdr:colOff>47625</xdr:colOff>
      <xdr:row>0</xdr:row>
      <xdr:rowOff>152400</xdr:rowOff>
    </xdr:from>
    <xdr:to>
      <xdr:col>6</xdr:col>
      <xdr:colOff>695325</xdr:colOff>
      <xdr:row>3</xdr:row>
      <xdr:rowOff>47625</xdr:rowOff>
    </xdr:to>
    <xdr:sp macro="" textlink="">
      <xdr:nvSpPr>
        <xdr:cNvPr id="3" name="1 CuadroTexto"/>
        <xdr:cNvSpPr txBox="1"/>
      </xdr:nvSpPr>
      <xdr:spPr>
        <a:xfrm>
          <a:off x="6638925" y="15240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323850</xdr:colOff>
      <xdr:row>161</xdr:row>
      <xdr:rowOff>28575</xdr:rowOff>
    </xdr:from>
    <xdr:to>
      <xdr:col>0</xdr:col>
      <xdr:colOff>2019300</xdr:colOff>
      <xdr:row>164</xdr:row>
      <xdr:rowOff>152400</xdr:rowOff>
    </xdr:to>
    <xdr:sp macro="" textlink="">
      <xdr:nvSpPr>
        <xdr:cNvPr id="4" name="3 CuadroTexto"/>
        <xdr:cNvSpPr txBox="1"/>
      </xdr:nvSpPr>
      <xdr:spPr>
        <a:xfrm>
          <a:off x="323850" y="32175450"/>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2771775</xdr:colOff>
      <xdr:row>161</xdr:row>
      <xdr:rowOff>0</xdr:rowOff>
    </xdr:from>
    <xdr:to>
      <xdr:col>2</xdr:col>
      <xdr:colOff>102387</xdr:colOff>
      <xdr:row>164</xdr:row>
      <xdr:rowOff>188117</xdr:rowOff>
    </xdr:to>
    <xdr:sp macro="" textlink="">
      <xdr:nvSpPr>
        <xdr:cNvPr id="5" name="4 CuadroTexto"/>
        <xdr:cNvSpPr txBox="1"/>
      </xdr:nvSpPr>
      <xdr:spPr>
        <a:xfrm>
          <a:off x="2771775" y="32146875"/>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2</xdr:col>
      <xdr:colOff>590550</xdr:colOff>
      <xdr:row>161</xdr:row>
      <xdr:rowOff>9525</xdr:rowOff>
    </xdr:from>
    <xdr:to>
      <xdr:col>6</xdr:col>
      <xdr:colOff>371475</xdr:colOff>
      <xdr:row>164</xdr:row>
      <xdr:rowOff>85725</xdr:rowOff>
    </xdr:to>
    <xdr:sp macro="" textlink="">
      <xdr:nvSpPr>
        <xdr:cNvPr id="6" name="5 CuadroTexto"/>
        <xdr:cNvSpPr txBox="1"/>
      </xdr:nvSpPr>
      <xdr:spPr>
        <a:xfrm>
          <a:off x="4829175" y="32156400"/>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171450</xdr:colOff>
      <xdr:row>30</xdr:row>
      <xdr:rowOff>28575</xdr:rowOff>
    </xdr:from>
    <xdr:to>
      <xdr:col>0</xdr:col>
      <xdr:colOff>1866900</xdr:colOff>
      <xdr:row>33</xdr:row>
      <xdr:rowOff>152400</xdr:rowOff>
    </xdr:to>
    <xdr:sp macro="" textlink="">
      <xdr:nvSpPr>
        <xdr:cNvPr id="2" name="3 CuadroTexto"/>
        <xdr:cNvSpPr txBox="1"/>
      </xdr:nvSpPr>
      <xdr:spPr>
        <a:xfrm>
          <a:off x="171450" y="6067425"/>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371475</xdr:colOff>
      <xdr:row>30</xdr:row>
      <xdr:rowOff>0</xdr:rowOff>
    </xdr:from>
    <xdr:to>
      <xdr:col>2</xdr:col>
      <xdr:colOff>1007262</xdr:colOff>
      <xdr:row>33</xdr:row>
      <xdr:rowOff>188117</xdr:rowOff>
    </xdr:to>
    <xdr:sp macro="" textlink="">
      <xdr:nvSpPr>
        <xdr:cNvPr id="3" name="4 CuadroTexto"/>
        <xdr:cNvSpPr txBox="1"/>
      </xdr:nvSpPr>
      <xdr:spPr>
        <a:xfrm>
          <a:off x="2619375" y="603885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342900</xdr:colOff>
      <xdr:row>30</xdr:row>
      <xdr:rowOff>9525</xdr:rowOff>
    </xdr:from>
    <xdr:to>
      <xdr:col>6</xdr:col>
      <xdr:colOff>952500</xdr:colOff>
      <xdr:row>33</xdr:row>
      <xdr:rowOff>85725</xdr:rowOff>
    </xdr:to>
    <xdr:sp macro="" textlink="">
      <xdr:nvSpPr>
        <xdr:cNvPr id="4" name="5 CuadroTexto"/>
        <xdr:cNvSpPr txBox="1"/>
      </xdr:nvSpPr>
      <xdr:spPr>
        <a:xfrm>
          <a:off x="4676775" y="6048375"/>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161925</xdr:colOff>
      <xdr:row>0</xdr:row>
      <xdr:rowOff>180975</xdr:rowOff>
    </xdr:from>
    <xdr:to>
      <xdr:col>0</xdr:col>
      <xdr:colOff>1571625</xdr:colOff>
      <xdr:row>3</xdr:row>
      <xdr:rowOff>76200</xdr:rowOff>
    </xdr:to>
    <xdr:sp macro="" textlink="">
      <xdr:nvSpPr>
        <xdr:cNvPr id="5" name="1 CuadroTexto"/>
        <xdr:cNvSpPr txBox="1"/>
      </xdr:nvSpPr>
      <xdr:spPr>
        <a:xfrm>
          <a:off x="161925" y="18097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5</xdr:col>
      <xdr:colOff>352425</xdr:colOff>
      <xdr:row>1</xdr:row>
      <xdr:rowOff>9525</xdr:rowOff>
    </xdr:from>
    <xdr:to>
      <xdr:col>6</xdr:col>
      <xdr:colOff>1000125</xdr:colOff>
      <xdr:row>3</xdr:row>
      <xdr:rowOff>95250</xdr:rowOff>
    </xdr:to>
    <xdr:sp macro="" textlink="">
      <xdr:nvSpPr>
        <xdr:cNvPr id="6" name="1 CuadroTexto"/>
        <xdr:cNvSpPr txBox="1"/>
      </xdr:nvSpPr>
      <xdr:spPr>
        <a:xfrm>
          <a:off x="6210300" y="20002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142875</xdr:colOff>
      <xdr:row>0</xdr:row>
      <xdr:rowOff>161925</xdr:rowOff>
    </xdr:from>
    <xdr:to>
      <xdr:col>0</xdr:col>
      <xdr:colOff>1552575</xdr:colOff>
      <xdr:row>3</xdr:row>
      <xdr:rowOff>57150</xdr:rowOff>
    </xdr:to>
    <xdr:sp macro="" textlink="">
      <xdr:nvSpPr>
        <xdr:cNvPr id="2" name="1 CuadroTexto"/>
        <xdr:cNvSpPr txBox="1"/>
      </xdr:nvSpPr>
      <xdr:spPr>
        <a:xfrm>
          <a:off x="142875" y="16192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5</xdr:col>
      <xdr:colOff>638175</xdr:colOff>
      <xdr:row>1</xdr:row>
      <xdr:rowOff>0</xdr:rowOff>
    </xdr:from>
    <xdr:to>
      <xdr:col>6</xdr:col>
      <xdr:colOff>933450</xdr:colOff>
      <xdr:row>3</xdr:row>
      <xdr:rowOff>85725</xdr:rowOff>
    </xdr:to>
    <xdr:sp macro="" textlink="">
      <xdr:nvSpPr>
        <xdr:cNvPr id="3" name="1 CuadroTexto"/>
        <xdr:cNvSpPr txBox="1"/>
      </xdr:nvSpPr>
      <xdr:spPr>
        <a:xfrm>
          <a:off x="7277100" y="19050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962025</xdr:colOff>
      <xdr:row>85</xdr:row>
      <xdr:rowOff>28575</xdr:rowOff>
    </xdr:from>
    <xdr:to>
      <xdr:col>1</xdr:col>
      <xdr:colOff>476250</xdr:colOff>
      <xdr:row>88</xdr:row>
      <xdr:rowOff>152400</xdr:rowOff>
    </xdr:to>
    <xdr:sp macro="" textlink="">
      <xdr:nvSpPr>
        <xdr:cNvPr id="4" name="3 CuadroTexto"/>
        <xdr:cNvSpPr txBox="1"/>
      </xdr:nvSpPr>
      <xdr:spPr>
        <a:xfrm>
          <a:off x="962025" y="19497675"/>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114300</xdr:colOff>
      <xdr:row>85</xdr:row>
      <xdr:rowOff>0</xdr:rowOff>
    </xdr:from>
    <xdr:to>
      <xdr:col>3</xdr:col>
      <xdr:colOff>569112</xdr:colOff>
      <xdr:row>88</xdr:row>
      <xdr:rowOff>188117</xdr:rowOff>
    </xdr:to>
    <xdr:sp macro="" textlink="">
      <xdr:nvSpPr>
        <xdr:cNvPr id="5" name="4 CuadroTexto"/>
        <xdr:cNvSpPr txBox="1"/>
      </xdr:nvSpPr>
      <xdr:spPr>
        <a:xfrm>
          <a:off x="3409950" y="1946910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1057275</xdr:colOff>
      <xdr:row>85</xdr:row>
      <xdr:rowOff>9525</xdr:rowOff>
    </xdr:from>
    <xdr:to>
      <xdr:col>6</xdr:col>
      <xdr:colOff>609600</xdr:colOff>
      <xdr:row>88</xdr:row>
      <xdr:rowOff>85725</xdr:rowOff>
    </xdr:to>
    <xdr:sp macro="" textlink="">
      <xdr:nvSpPr>
        <xdr:cNvPr id="6" name="5 CuadroTexto"/>
        <xdr:cNvSpPr txBox="1"/>
      </xdr:nvSpPr>
      <xdr:spPr>
        <a:xfrm>
          <a:off x="5467350" y="19478625"/>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133350</xdr:colOff>
      <xdr:row>0</xdr:row>
      <xdr:rowOff>133350</xdr:rowOff>
    </xdr:from>
    <xdr:to>
      <xdr:col>0</xdr:col>
      <xdr:colOff>1543050</xdr:colOff>
      <xdr:row>3</xdr:row>
      <xdr:rowOff>28575</xdr:rowOff>
    </xdr:to>
    <xdr:sp macro="" textlink="">
      <xdr:nvSpPr>
        <xdr:cNvPr id="2" name="1 CuadroTexto"/>
        <xdr:cNvSpPr txBox="1"/>
      </xdr:nvSpPr>
      <xdr:spPr>
        <a:xfrm>
          <a:off x="13335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5</xdr:col>
      <xdr:colOff>485775</xdr:colOff>
      <xdr:row>0</xdr:row>
      <xdr:rowOff>123825</xdr:rowOff>
    </xdr:from>
    <xdr:to>
      <xdr:col>6</xdr:col>
      <xdr:colOff>781050</xdr:colOff>
      <xdr:row>3</xdr:row>
      <xdr:rowOff>19050</xdr:rowOff>
    </xdr:to>
    <xdr:sp macro="" textlink="">
      <xdr:nvSpPr>
        <xdr:cNvPr id="3" name="1 CuadroTexto"/>
        <xdr:cNvSpPr txBox="1"/>
      </xdr:nvSpPr>
      <xdr:spPr>
        <a:xfrm>
          <a:off x="7753350" y="123825"/>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552450</xdr:colOff>
      <xdr:row>34</xdr:row>
      <xdr:rowOff>38100</xdr:rowOff>
    </xdr:from>
    <xdr:to>
      <xdr:col>0</xdr:col>
      <xdr:colOff>2247900</xdr:colOff>
      <xdr:row>37</xdr:row>
      <xdr:rowOff>161925</xdr:rowOff>
    </xdr:to>
    <xdr:sp macro="" textlink="">
      <xdr:nvSpPr>
        <xdr:cNvPr id="4" name="3 CuadroTexto"/>
        <xdr:cNvSpPr txBox="1"/>
      </xdr:nvSpPr>
      <xdr:spPr>
        <a:xfrm>
          <a:off x="552450" y="6934200"/>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971550</xdr:colOff>
      <xdr:row>34</xdr:row>
      <xdr:rowOff>19050</xdr:rowOff>
    </xdr:from>
    <xdr:to>
      <xdr:col>3</xdr:col>
      <xdr:colOff>311937</xdr:colOff>
      <xdr:row>38</xdr:row>
      <xdr:rowOff>16667</xdr:rowOff>
    </xdr:to>
    <xdr:sp macro="" textlink="">
      <xdr:nvSpPr>
        <xdr:cNvPr id="5" name="4 CuadroTexto"/>
        <xdr:cNvSpPr txBox="1"/>
      </xdr:nvSpPr>
      <xdr:spPr>
        <a:xfrm>
          <a:off x="3781425" y="691515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28575</xdr:colOff>
      <xdr:row>34</xdr:row>
      <xdr:rowOff>47625</xdr:rowOff>
    </xdr:from>
    <xdr:to>
      <xdr:col>6</xdr:col>
      <xdr:colOff>695325</xdr:colOff>
      <xdr:row>37</xdr:row>
      <xdr:rowOff>123825</xdr:rowOff>
    </xdr:to>
    <xdr:sp macro="" textlink="">
      <xdr:nvSpPr>
        <xdr:cNvPr id="6" name="5 CuadroTexto"/>
        <xdr:cNvSpPr txBox="1"/>
      </xdr:nvSpPr>
      <xdr:spPr>
        <a:xfrm>
          <a:off x="6181725" y="6943725"/>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685800</xdr:colOff>
      <xdr:row>2</xdr:row>
      <xdr:rowOff>142875</xdr:rowOff>
    </xdr:to>
    <xdr:sp macro="" textlink="">
      <xdr:nvSpPr>
        <xdr:cNvPr id="2" name="1 CuadroTexto"/>
        <xdr:cNvSpPr txBox="1"/>
      </xdr:nvSpPr>
      <xdr:spPr>
        <a:xfrm>
          <a:off x="38100" y="571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9</xdr:col>
      <xdr:colOff>38100</xdr:colOff>
      <xdr:row>0</xdr:row>
      <xdr:rowOff>38100</xdr:rowOff>
    </xdr:from>
    <xdr:to>
      <xdr:col>10</xdr:col>
      <xdr:colOff>685800</xdr:colOff>
      <xdr:row>2</xdr:row>
      <xdr:rowOff>123825</xdr:rowOff>
    </xdr:to>
    <xdr:sp macro="" textlink="">
      <xdr:nvSpPr>
        <xdr:cNvPr id="3" name="1 CuadroTexto"/>
        <xdr:cNvSpPr txBox="1"/>
      </xdr:nvSpPr>
      <xdr:spPr>
        <a:xfrm>
          <a:off x="6953250" y="3810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72</xdr:row>
      <xdr:rowOff>19050</xdr:rowOff>
    </xdr:from>
    <xdr:to>
      <xdr:col>2</xdr:col>
      <xdr:colOff>171450</xdr:colOff>
      <xdr:row>75</xdr:row>
      <xdr:rowOff>142875</xdr:rowOff>
    </xdr:to>
    <xdr:sp macro="" textlink="">
      <xdr:nvSpPr>
        <xdr:cNvPr id="4" name="3 CuadroTexto"/>
        <xdr:cNvSpPr txBox="1"/>
      </xdr:nvSpPr>
      <xdr:spPr>
        <a:xfrm>
          <a:off x="0" y="48015525"/>
          <a:ext cx="16954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590550</xdr:colOff>
      <xdr:row>71</xdr:row>
      <xdr:rowOff>180975</xdr:rowOff>
    </xdr:from>
    <xdr:to>
      <xdr:col>5</xdr:col>
      <xdr:colOff>635787</xdr:colOff>
      <xdr:row>75</xdr:row>
      <xdr:rowOff>178592</xdr:rowOff>
    </xdr:to>
    <xdr:sp macro="" textlink="">
      <xdr:nvSpPr>
        <xdr:cNvPr id="5" name="4 CuadroTexto"/>
        <xdr:cNvSpPr txBox="1"/>
      </xdr:nvSpPr>
      <xdr:spPr>
        <a:xfrm>
          <a:off x="2876550" y="47986950"/>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9525</xdr:colOff>
      <xdr:row>72</xdr:row>
      <xdr:rowOff>0</xdr:rowOff>
    </xdr:from>
    <xdr:to>
      <xdr:col>10</xdr:col>
      <xdr:colOff>561975</xdr:colOff>
      <xdr:row>75</xdr:row>
      <xdr:rowOff>76200</xdr:rowOff>
    </xdr:to>
    <xdr:sp macro="" textlink="">
      <xdr:nvSpPr>
        <xdr:cNvPr id="6" name="5 CuadroTexto"/>
        <xdr:cNvSpPr txBox="1"/>
      </xdr:nvSpPr>
      <xdr:spPr>
        <a:xfrm>
          <a:off x="5343525" y="47996475"/>
          <a:ext cx="28956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0"/>
  <sheetViews>
    <sheetView tabSelected="1" workbookViewId="0">
      <selection activeCell="B77" sqref="B77"/>
    </sheetView>
  </sheetViews>
  <sheetFormatPr baseColWidth="10" defaultRowHeight="14.25"/>
  <cols>
    <col min="1" max="1" width="10.28515625" style="207" customWidth="1"/>
    <col min="2" max="2" width="92" style="207" bestFit="1" customWidth="1"/>
    <col min="3" max="16384" width="11.42578125" style="207"/>
  </cols>
  <sheetData>
    <row r="2" spans="1:2" ht="15.75">
      <c r="A2" s="387" t="s">
        <v>1483</v>
      </c>
    </row>
    <row r="3" spans="1:2" s="633" customFormat="1" ht="15.75">
      <c r="A3" s="632"/>
    </row>
    <row r="4" spans="1:2">
      <c r="A4" s="629" t="s">
        <v>1057</v>
      </c>
      <c r="B4" s="629" t="s">
        <v>1056</v>
      </c>
    </row>
    <row r="5" spans="1:2" ht="3" customHeight="1"/>
    <row r="6" spans="1:2" ht="15.75">
      <c r="A6" s="208" t="s">
        <v>436</v>
      </c>
    </row>
    <row r="7" spans="1:2">
      <c r="A7" s="212" t="s">
        <v>267</v>
      </c>
      <c r="B7" s="747" t="s">
        <v>1692</v>
      </c>
    </row>
    <row r="8" spans="1:2">
      <c r="A8" s="212" t="s">
        <v>268</v>
      </c>
      <c r="B8" s="747" t="s">
        <v>1693</v>
      </c>
    </row>
    <row r="9" spans="1:2">
      <c r="A9" s="212" t="s">
        <v>269</v>
      </c>
      <c r="B9" s="747" t="s">
        <v>219</v>
      </c>
    </row>
    <row r="10" spans="1:2">
      <c r="A10" s="212" t="s">
        <v>270</v>
      </c>
      <c r="B10" s="747" t="s">
        <v>271</v>
      </c>
    </row>
    <row r="11" spans="1:2">
      <c r="A11" s="212" t="s">
        <v>272</v>
      </c>
      <c r="B11" s="747" t="s">
        <v>227</v>
      </c>
    </row>
    <row r="12" spans="1:2">
      <c r="A12" s="212" t="s">
        <v>273</v>
      </c>
      <c r="B12" s="747" t="s">
        <v>256</v>
      </c>
    </row>
    <row r="13" spans="1:2" ht="15">
      <c r="A13" s="209"/>
      <c r="B13" s="748"/>
    </row>
    <row r="14" spans="1:2" ht="15.75">
      <c r="A14" s="208" t="s">
        <v>437</v>
      </c>
      <c r="B14" s="748"/>
    </row>
    <row r="15" spans="1:2">
      <c r="A15" s="212" t="s">
        <v>438</v>
      </c>
      <c r="B15" s="747" t="s">
        <v>276</v>
      </c>
    </row>
    <row r="16" spans="1:2">
      <c r="A16" s="637" t="s">
        <v>439</v>
      </c>
      <c r="B16" s="747" t="s">
        <v>299</v>
      </c>
    </row>
    <row r="17" spans="1:7">
      <c r="A17" s="212" t="s">
        <v>440</v>
      </c>
      <c r="B17" s="747" t="s">
        <v>1045</v>
      </c>
    </row>
    <row r="18" spans="1:7">
      <c r="A18" s="212" t="s">
        <v>441</v>
      </c>
      <c r="B18" s="747" t="s">
        <v>359</v>
      </c>
    </row>
    <row r="19" spans="1:7">
      <c r="A19" s="212" t="s">
        <v>442</v>
      </c>
      <c r="B19" s="747" t="s">
        <v>366</v>
      </c>
    </row>
    <row r="20" spans="1:7">
      <c r="A20" s="212" t="s">
        <v>443</v>
      </c>
      <c r="B20" s="747" t="s">
        <v>376</v>
      </c>
    </row>
    <row r="21" spans="1:7" ht="15">
      <c r="A21" s="210"/>
      <c r="B21" s="748"/>
    </row>
    <row r="22" spans="1:7" ht="15.75">
      <c r="A22" s="208" t="s">
        <v>444</v>
      </c>
      <c r="B22" s="748"/>
    </row>
    <row r="23" spans="1:7">
      <c r="A23" s="212" t="s">
        <v>448</v>
      </c>
      <c r="B23" s="747" t="s">
        <v>445</v>
      </c>
    </row>
    <row r="24" spans="1:7">
      <c r="A24" s="212" t="s">
        <v>449</v>
      </c>
      <c r="B24" s="747" t="s">
        <v>446</v>
      </c>
    </row>
    <row r="25" spans="1:7">
      <c r="A25" s="212" t="s">
        <v>450</v>
      </c>
      <c r="B25" s="747" t="s">
        <v>447</v>
      </c>
    </row>
    <row r="26" spans="1:7">
      <c r="A26" s="212" t="s">
        <v>684</v>
      </c>
      <c r="B26" s="747" t="s">
        <v>685</v>
      </c>
    </row>
    <row r="27" spans="1:7">
      <c r="A27" s="212" t="s">
        <v>903</v>
      </c>
      <c r="B27" s="747" t="s">
        <v>905</v>
      </c>
    </row>
    <row r="28" spans="1:7">
      <c r="A28" s="212" t="s">
        <v>904</v>
      </c>
      <c r="B28" s="747" t="s">
        <v>906</v>
      </c>
    </row>
    <row r="29" spans="1:7">
      <c r="A29" s="212" t="s">
        <v>1038</v>
      </c>
      <c r="B29" s="747" t="s">
        <v>1039</v>
      </c>
    </row>
    <row r="30" spans="1:7">
      <c r="B30" s="748"/>
    </row>
    <row r="31" spans="1:7" ht="15.75">
      <c r="A31" s="208" t="s">
        <v>274</v>
      </c>
      <c r="B31" s="748"/>
    </row>
    <row r="32" spans="1:7">
      <c r="A32" s="404" t="s">
        <v>840</v>
      </c>
      <c r="B32" s="749" t="s">
        <v>462</v>
      </c>
      <c r="C32" s="406"/>
      <c r="D32" s="406"/>
      <c r="E32" s="406"/>
      <c r="F32" s="406"/>
      <c r="G32" s="406"/>
    </row>
    <row r="33" spans="1:7">
      <c r="A33" s="407" t="s">
        <v>839</v>
      </c>
      <c r="B33" s="750" t="s">
        <v>1694</v>
      </c>
      <c r="C33" s="406"/>
      <c r="D33" s="406"/>
      <c r="E33" s="406"/>
      <c r="F33" s="406"/>
      <c r="G33" s="406"/>
    </row>
    <row r="34" spans="1:7">
      <c r="A34" s="407" t="s">
        <v>841</v>
      </c>
      <c r="B34" s="750" t="s">
        <v>482</v>
      </c>
      <c r="C34" s="406"/>
      <c r="D34" s="406"/>
      <c r="E34" s="406"/>
      <c r="F34" s="406"/>
      <c r="G34" s="406"/>
    </row>
    <row r="35" spans="1:7">
      <c r="A35" s="409" t="s">
        <v>842</v>
      </c>
      <c r="B35" s="751" t="s">
        <v>1687</v>
      </c>
      <c r="C35" s="410"/>
      <c r="D35" s="410"/>
      <c r="E35" s="410"/>
      <c r="F35" s="410"/>
      <c r="G35" s="410"/>
    </row>
    <row r="36" spans="1:7">
      <c r="A36" s="409" t="s">
        <v>1042</v>
      </c>
      <c r="B36" s="751" t="s">
        <v>1041</v>
      </c>
      <c r="C36" s="410"/>
      <c r="D36" s="410"/>
      <c r="E36" s="410"/>
      <c r="F36" s="410"/>
      <c r="G36" s="410"/>
    </row>
    <row r="37" spans="1:7">
      <c r="A37" s="407" t="s">
        <v>843</v>
      </c>
      <c r="B37" s="750" t="s">
        <v>483</v>
      </c>
      <c r="C37" s="406"/>
      <c r="D37" s="406"/>
      <c r="E37" s="406"/>
      <c r="F37" s="406"/>
      <c r="G37" s="406"/>
    </row>
    <row r="38" spans="1:7">
      <c r="A38" s="407" t="s">
        <v>844</v>
      </c>
      <c r="B38" s="750" t="s">
        <v>1688</v>
      </c>
      <c r="C38" s="406"/>
      <c r="D38" s="406"/>
      <c r="E38" s="406"/>
      <c r="F38" s="406"/>
      <c r="G38" s="406"/>
    </row>
    <row r="39" spans="1:7">
      <c r="A39" s="407" t="s">
        <v>845</v>
      </c>
      <c r="B39" s="750" t="s">
        <v>1695</v>
      </c>
      <c r="C39" s="406"/>
      <c r="D39" s="406"/>
      <c r="E39" s="406"/>
      <c r="F39" s="406"/>
      <c r="G39" s="406"/>
    </row>
    <row r="40" spans="1:7">
      <c r="A40" s="407" t="s">
        <v>846</v>
      </c>
      <c r="B40" s="750" t="s">
        <v>1696</v>
      </c>
      <c r="C40" s="406"/>
      <c r="D40" s="406"/>
      <c r="E40" s="406"/>
      <c r="F40" s="406"/>
      <c r="G40" s="406"/>
    </row>
    <row r="41" spans="1:7">
      <c r="A41" s="407" t="s">
        <v>847</v>
      </c>
      <c r="B41" s="750" t="s">
        <v>463</v>
      </c>
      <c r="C41" s="406"/>
      <c r="D41" s="406"/>
      <c r="E41" s="406"/>
      <c r="F41" s="406"/>
      <c r="G41" s="406"/>
    </row>
    <row r="42" spans="1:7">
      <c r="A42" s="407" t="s">
        <v>848</v>
      </c>
      <c r="B42" s="750" t="s">
        <v>464</v>
      </c>
      <c r="C42" s="406"/>
      <c r="D42" s="406"/>
      <c r="E42" s="406"/>
      <c r="F42" s="406"/>
      <c r="G42" s="406"/>
    </row>
    <row r="43" spans="1:7">
      <c r="A43" s="407" t="s">
        <v>849</v>
      </c>
      <c r="B43" s="750" t="s">
        <v>1697</v>
      </c>
      <c r="C43" s="406"/>
      <c r="D43" s="406"/>
      <c r="E43" s="406"/>
      <c r="F43" s="406"/>
      <c r="G43" s="406"/>
    </row>
    <row r="44" spans="1:7">
      <c r="A44" s="407" t="s">
        <v>850</v>
      </c>
      <c r="B44" s="750" t="s">
        <v>1689</v>
      </c>
      <c r="C44" s="406"/>
      <c r="D44" s="406"/>
      <c r="E44" s="406"/>
      <c r="F44" s="406"/>
      <c r="G44" s="406"/>
    </row>
    <row r="45" spans="1:7">
      <c r="A45" s="407" t="s">
        <v>851</v>
      </c>
      <c r="B45" s="750" t="s">
        <v>1690</v>
      </c>
      <c r="C45" s="406"/>
      <c r="D45" s="406"/>
      <c r="E45" s="406"/>
      <c r="F45" s="406"/>
      <c r="G45" s="406"/>
    </row>
    <row r="46" spans="1:7">
      <c r="A46" s="404" t="s">
        <v>852</v>
      </c>
      <c r="B46" s="749" t="s">
        <v>465</v>
      </c>
      <c r="C46" s="406"/>
      <c r="D46" s="406"/>
      <c r="E46" s="406"/>
      <c r="F46" s="406"/>
      <c r="G46" s="406"/>
    </row>
    <row r="47" spans="1:7">
      <c r="A47" s="405" t="s">
        <v>854</v>
      </c>
      <c r="B47" s="750" t="s">
        <v>1698</v>
      </c>
      <c r="C47" s="406"/>
      <c r="D47" s="406"/>
      <c r="E47" s="406"/>
      <c r="F47" s="406"/>
      <c r="G47" s="406"/>
    </row>
    <row r="48" spans="1:7">
      <c r="A48" s="407" t="s">
        <v>853</v>
      </c>
      <c r="B48" s="750" t="s">
        <v>1699</v>
      </c>
      <c r="C48" s="406"/>
      <c r="D48" s="406"/>
      <c r="E48" s="406"/>
      <c r="F48" s="406"/>
      <c r="G48" s="406"/>
    </row>
    <row r="49" spans="1:7">
      <c r="A49" s="407" t="s">
        <v>855</v>
      </c>
      <c r="B49" s="750" t="s">
        <v>1700</v>
      </c>
      <c r="C49" s="406"/>
      <c r="D49" s="406"/>
      <c r="E49" s="406"/>
      <c r="F49" s="406"/>
      <c r="G49" s="406"/>
    </row>
    <row r="50" spans="1:7">
      <c r="A50" s="404" t="s">
        <v>856</v>
      </c>
      <c r="B50" s="749" t="s">
        <v>466</v>
      </c>
      <c r="C50" s="406"/>
      <c r="D50" s="406"/>
      <c r="E50" s="406"/>
      <c r="F50" s="406"/>
      <c r="G50" s="406"/>
    </row>
    <row r="51" spans="1:7">
      <c r="A51" s="407" t="s">
        <v>857</v>
      </c>
      <c r="B51" s="750" t="s">
        <v>1701</v>
      </c>
      <c r="C51" s="406"/>
      <c r="D51" s="406"/>
      <c r="E51" s="406"/>
      <c r="F51" s="406"/>
      <c r="G51" s="406"/>
    </row>
    <row r="52" spans="1:7">
      <c r="A52" s="404" t="s">
        <v>858</v>
      </c>
      <c r="B52" s="749" t="s">
        <v>467</v>
      </c>
      <c r="C52" s="406"/>
      <c r="D52" s="406"/>
      <c r="E52" s="406"/>
      <c r="F52" s="406"/>
      <c r="G52" s="406"/>
    </row>
    <row r="53" spans="1:7">
      <c r="A53" s="409" t="s">
        <v>859</v>
      </c>
      <c r="B53" s="750" t="s">
        <v>1702</v>
      </c>
      <c r="C53" s="406"/>
      <c r="D53" s="406"/>
      <c r="E53" s="406"/>
      <c r="F53" s="406"/>
      <c r="G53" s="406"/>
    </row>
    <row r="54" spans="1:7">
      <c r="A54" s="409" t="s">
        <v>860</v>
      </c>
      <c r="B54" s="750" t="s">
        <v>1703</v>
      </c>
      <c r="C54" s="406"/>
      <c r="D54" s="406"/>
      <c r="E54" s="406"/>
      <c r="F54" s="406"/>
      <c r="G54" s="406"/>
    </row>
    <row r="55" spans="1:7">
      <c r="A55" s="409" t="s">
        <v>861</v>
      </c>
      <c r="B55" s="751" t="s">
        <v>1691</v>
      </c>
      <c r="C55" s="410"/>
      <c r="D55" s="410"/>
      <c r="E55" s="410"/>
      <c r="F55" s="410"/>
      <c r="G55" s="410"/>
    </row>
    <row r="56" spans="1:7" ht="25.5">
      <c r="A56" s="408" t="s">
        <v>862</v>
      </c>
      <c r="B56" s="752" t="s">
        <v>492</v>
      </c>
      <c r="C56" s="411"/>
      <c r="D56" s="411"/>
      <c r="E56" s="411"/>
      <c r="F56" s="411"/>
      <c r="G56" s="411"/>
    </row>
    <row r="57" spans="1:7">
      <c r="A57" s="409" t="s">
        <v>863</v>
      </c>
      <c r="B57" s="750" t="s">
        <v>589</v>
      </c>
      <c r="C57" s="406"/>
      <c r="D57" s="406"/>
      <c r="E57" s="406"/>
      <c r="F57" s="406"/>
      <c r="G57" s="406"/>
    </row>
    <row r="58" spans="1:7">
      <c r="A58" s="409" t="s">
        <v>864</v>
      </c>
      <c r="B58" s="750" t="s">
        <v>603</v>
      </c>
      <c r="C58" s="406"/>
      <c r="D58" s="406"/>
      <c r="E58" s="406"/>
      <c r="F58" s="406"/>
      <c r="G58" s="406"/>
    </row>
    <row r="59" spans="1:7">
      <c r="A59" s="404" t="s">
        <v>865</v>
      </c>
      <c r="B59" s="749" t="s">
        <v>811</v>
      </c>
      <c r="C59" s="406"/>
      <c r="D59" s="406"/>
      <c r="E59" s="406"/>
      <c r="F59" s="406"/>
      <c r="G59" s="406"/>
    </row>
    <row r="60" spans="1:7">
      <c r="A60" s="407" t="s">
        <v>866</v>
      </c>
      <c r="B60" s="750" t="s">
        <v>468</v>
      </c>
      <c r="C60" s="406"/>
      <c r="D60" s="406"/>
      <c r="E60" s="406"/>
      <c r="F60" s="406"/>
      <c r="G60" s="406"/>
    </row>
    <row r="61" spans="1:7">
      <c r="A61" s="407" t="s">
        <v>867</v>
      </c>
      <c r="B61" s="750" t="s">
        <v>469</v>
      </c>
      <c r="C61" s="406"/>
      <c r="D61" s="406"/>
      <c r="E61" s="406"/>
      <c r="F61" s="406"/>
      <c r="G61" s="406"/>
    </row>
    <row r="62" spans="1:7">
      <c r="A62" s="407" t="s">
        <v>868</v>
      </c>
      <c r="B62" s="750" t="s">
        <v>470</v>
      </c>
      <c r="C62" s="406"/>
      <c r="D62" s="406"/>
      <c r="E62" s="406"/>
      <c r="F62" s="406"/>
      <c r="G62" s="406"/>
    </row>
    <row r="63" spans="1:7">
      <c r="A63" s="407" t="s">
        <v>869</v>
      </c>
      <c r="B63" s="750" t="s">
        <v>471</v>
      </c>
      <c r="C63" s="406"/>
      <c r="D63" s="406"/>
      <c r="E63" s="406"/>
      <c r="F63" s="406"/>
      <c r="G63" s="406"/>
    </row>
    <row r="64" spans="1:7">
      <c r="A64" s="407" t="s">
        <v>870</v>
      </c>
      <c r="B64" s="750" t="s">
        <v>472</v>
      </c>
      <c r="C64" s="406"/>
      <c r="D64" s="406"/>
      <c r="E64" s="406"/>
      <c r="F64" s="406"/>
      <c r="G64" s="406"/>
    </row>
    <row r="65" spans="1:7">
      <c r="A65" s="407" t="s">
        <v>871</v>
      </c>
      <c r="B65" s="750" t="s">
        <v>473</v>
      </c>
      <c r="C65" s="406"/>
      <c r="D65" s="406"/>
      <c r="E65" s="406"/>
      <c r="F65" s="406"/>
      <c r="G65" s="406"/>
    </row>
    <row r="66" spans="1:7">
      <c r="A66" s="407" t="s">
        <v>872</v>
      </c>
      <c r="B66" s="750" t="s">
        <v>474</v>
      </c>
      <c r="C66" s="406"/>
      <c r="D66" s="406"/>
      <c r="E66" s="406"/>
      <c r="F66" s="406"/>
      <c r="G66" s="406"/>
    </row>
    <row r="67" spans="1:7">
      <c r="A67" s="407" t="s">
        <v>881</v>
      </c>
      <c r="B67" s="750" t="s">
        <v>493</v>
      </c>
      <c r="C67" s="406"/>
      <c r="D67" s="406"/>
      <c r="E67" s="406"/>
      <c r="F67" s="406"/>
      <c r="G67" s="406"/>
    </row>
    <row r="68" spans="1:7">
      <c r="A68" s="407" t="s">
        <v>882</v>
      </c>
      <c r="B68" s="750" t="s">
        <v>820</v>
      </c>
      <c r="C68" s="406"/>
      <c r="D68" s="406"/>
      <c r="E68" s="406"/>
      <c r="F68" s="406"/>
      <c r="G68" s="406"/>
    </row>
    <row r="69" spans="1:7">
      <c r="A69" s="407" t="s">
        <v>873</v>
      </c>
      <c r="B69" s="750" t="s">
        <v>475</v>
      </c>
      <c r="C69" s="406"/>
      <c r="D69" s="406"/>
      <c r="E69" s="406"/>
      <c r="F69" s="406"/>
      <c r="G69" s="406"/>
    </row>
    <row r="70" spans="1:7">
      <c r="A70" s="407" t="s">
        <v>874</v>
      </c>
      <c r="B70" s="750" t="s">
        <v>476</v>
      </c>
      <c r="C70" s="406"/>
      <c r="D70" s="406"/>
      <c r="E70" s="406"/>
      <c r="F70" s="406"/>
      <c r="G70" s="406"/>
    </row>
    <row r="71" spans="1:7">
      <c r="A71" s="407" t="s">
        <v>875</v>
      </c>
      <c r="B71" s="750" t="s">
        <v>477</v>
      </c>
      <c r="C71" s="406"/>
      <c r="D71" s="406"/>
      <c r="E71" s="406"/>
      <c r="F71" s="406"/>
      <c r="G71" s="406"/>
    </row>
    <row r="72" spans="1:7">
      <c r="A72" s="407" t="s">
        <v>876</v>
      </c>
      <c r="B72" s="750" t="s">
        <v>484</v>
      </c>
      <c r="C72" s="406"/>
      <c r="D72" s="406"/>
      <c r="E72" s="406"/>
      <c r="F72" s="406"/>
      <c r="G72" s="406"/>
    </row>
    <row r="73" spans="1:7">
      <c r="A73" s="407" t="s">
        <v>877</v>
      </c>
      <c r="B73" s="750" t="s">
        <v>478</v>
      </c>
      <c r="C73" s="406"/>
      <c r="D73" s="406"/>
      <c r="E73" s="406"/>
      <c r="F73" s="406"/>
      <c r="G73" s="406"/>
    </row>
    <row r="74" spans="1:7">
      <c r="A74" s="407" t="s">
        <v>878</v>
      </c>
      <c r="B74" s="750" t="s">
        <v>479</v>
      </c>
      <c r="C74" s="406"/>
      <c r="D74" s="406"/>
      <c r="E74" s="406"/>
      <c r="F74" s="406"/>
      <c r="G74" s="406"/>
    </row>
    <row r="75" spans="1:7">
      <c r="A75" s="407" t="s">
        <v>879</v>
      </c>
      <c r="B75" s="750" t="s">
        <v>480</v>
      </c>
      <c r="C75" s="406"/>
      <c r="D75" s="406"/>
      <c r="E75" s="406"/>
      <c r="F75" s="406"/>
      <c r="G75" s="406"/>
    </row>
    <row r="76" spans="1:7">
      <c r="A76" s="407" t="s">
        <v>880</v>
      </c>
      <c r="B76" s="750" t="s">
        <v>481</v>
      </c>
      <c r="C76" s="406"/>
      <c r="D76" s="406"/>
      <c r="E76" s="406"/>
      <c r="F76" s="406"/>
      <c r="G76" s="406"/>
    </row>
    <row r="77" spans="1:7">
      <c r="B77" s="748"/>
    </row>
    <row r="78" spans="1:7" ht="15.75">
      <c r="A78" s="208" t="s">
        <v>1484</v>
      </c>
      <c r="B78" s="753"/>
    </row>
    <row r="79" spans="1:7">
      <c r="A79" s="630">
        <v>1</v>
      </c>
      <c r="B79" s="754" t="s">
        <v>1055</v>
      </c>
    </row>
    <row r="80" spans="1:7">
      <c r="A80" s="630">
        <v>2</v>
      </c>
      <c r="B80" s="631" t="s">
        <v>1054</v>
      </c>
    </row>
    <row r="81" spans="1:2">
      <c r="A81" s="630">
        <v>3</v>
      </c>
      <c r="B81" s="631" t="s">
        <v>1053</v>
      </c>
    </row>
    <row r="82" spans="1:2">
      <c r="A82" s="630">
        <v>4</v>
      </c>
      <c r="B82" s="631" t="s">
        <v>1052</v>
      </c>
    </row>
    <row r="83" spans="1:2">
      <c r="A83" s="630">
        <v>5</v>
      </c>
      <c r="B83" s="631" t="s">
        <v>1051</v>
      </c>
    </row>
    <row r="84" spans="1:2">
      <c r="A84" s="638">
        <v>6</v>
      </c>
      <c r="B84" s="631" t="s">
        <v>1050</v>
      </c>
    </row>
    <row r="85" spans="1:2">
      <c r="A85" s="630" t="s">
        <v>1488</v>
      </c>
      <c r="B85" s="631" t="s">
        <v>1421</v>
      </c>
    </row>
    <row r="86" spans="1:2">
      <c r="A86" s="630" t="s">
        <v>1489</v>
      </c>
      <c r="B86" s="631" t="s">
        <v>366</v>
      </c>
    </row>
    <row r="87" spans="1:2">
      <c r="A87" s="630" t="s">
        <v>1490</v>
      </c>
      <c r="B87" s="631" t="s">
        <v>376</v>
      </c>
    </row>
    <row r="88" spans="1:2">
      <c r="A88" s="630" t="s">
        <v>1491</v>
      </c>
      <c r="B88" s="631" t="s">
        <v>1482</v>
      </c>
    </row>
    <row r="89" spans="1:2">
      <c r="A89" s="699" t="s">
        <v>1671</v>
      </c>
      <c r="B89" s="631" t="s">
        <v>1566</v>
      </c>
    </row>
    <row r="90" spans="1:2">
      <c r="A90" s="698"/>
    </row>
  </sheetData>
  <pageMargins left="0.7" right="0.7" top="0.75" bottom="0.75" header="0.3" footer="0.3"/>
  <pageSetup scale="88"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Normal="100" workbookViewId="0">
      <selection activeCell="B13" sqref="B13"/>
    </sheetView>
  </sheetViews>
  <sheetFormatPr baseColWidth="10" defaultColWidth="11.42578125" defaultRowHeight="12.75"/>
  <cols>
    <col min="1" max="1" width="4.42578125" style="27" bestFit="1" customWidth="1"/>
    <col min="2" max="2" width="66.42578125" style="19" customWidth="1"/>
    <col min="3" max="3" width="14.140625" style="24" customWidth="1"/>
    <col min="4" max="4" width="1.7109375" style="21" customWidth="1"/>
    <col min="5" max="5" width="14.140625" style="24" customWidth="1"/>
    <col min="6" max="16384" width="11.42578125" style="19"/>
  </cols>
  <sheetData>
    <row r="1" spans="1:5">
      <c r="B1" s="28"/>
      <c r="C1" s="28"/>
      <c r="D1" s="28"/>
      <c r="E1" s="28"/>
    </row>
    <row r="2" spans="1:5" ht="15">
      <c r="B2" s="775" t="s">
        <v>127</v>
      </c>
      <c r="C2" s="775"/>
      <c r="D2" s="775"/>
      <c r="E2" s="775"/>
    </row>
    <row r="3" spans="1:5" ht="15">
      <c r="B3" s="775" t="s">
        <v>128</v>
      </c>
      <c r="C3" s="775"/>
      <c r="D3" s="775"/>
      <c r="E3" s="775"/>
    </row>
    <row r="4" spans="1:5" ht="16.5" customHeight="1">
      <c r="B4" s="775" t="s">
        <v>129</v>
      </c>
      <c r="C4" s="775"/>
      <c r="D4" s="775"/>
      <c r="E4" s="775"/>
    </row>
    <row r="5" spans="1:5" ht="15" customHeight="1">
      <c r="B5" s="775" t="s">
        <v>590</v>
      </c>
      <c r="C5" s="775"/>
      <c r="D5" s="775"/>
      <c r="E5" s="775"/>
    </row>
    <row r="6" spans="1:5">
      <c r="E6" s="29"/>
    </row>
    <row r="7" spans="1:5" ht="25.5">
      <c r="B7" s="1"/>
      <c r="C7" s="499" t="s">
        <v>1049</v>
      </c>
      <c r="D7" s="30"/>
      <c r="E7" s="499" t="s">
        <v>1047</v>
      </c>
    </row>
    <row r="8" spans="1:5" s="1" customFormat="1">
      <c r="A8" s="31">
        <v>4</v>
      </c>
      <c r="B8" s="1" t="s">
        <v>130</v>
      </c>
      <c r="C8" s="32"/>
      <c r="D8" s="33"/>
      <c r="E8" s="32"/>
    </row>
    <row r="9" spans="1:5" s="1" customFormat="1">
      <c r="A9" s="34">
        <v>4.0999999999999996</v>
      </c>
      <c r="B9" s="1" t="s">
        <v>131</v>
      </c>
      <c r="C9" s="35">
        <f>SUM(C10:C16)</f>
        <v>0</v>
      </c>
      <c r="D9" s="32"/>
      <c r="E9" s="35">
        <f>SUM(E10:E16)</f>
        <v>0</v>
      </c>
    </row>
    <row r="10" spans="1:5">
      <c r="A10" s="36" t="s">
        <v>132</v>
      </c>
      <c r="B10" s="19" t="s">
        <v>133</v>
      </c>
      <c r="C10" s="32"/>
      <c r="D10" s="33"/>
      <c r="E10" s="32"/>
    </row>
    <row r="11" spans="1:5" s="17" customFormat="1">
      <c r="A11" s="36" t="s">
        <v>134</v>
      </c>
      <c r="B11" s="19" t="s">
        <v>135</v>
      </c>
      <c r="C11" s="24"/>
      <c r="D11" s="21"/>
      <c r="E11" s="24"/>
    </row>
    <row r="12" spans="1:5" s="17" customFormat="1">
      <c r="A12" s="36" t="s">
        <v>136</v>
      </c>
      <c r="B12" s="19" t="s">
        <v>137</v>
      </c>
      <c r="C12" s="24"/>
      <c r="D12" s="21"/>
      <c r="E12" s="24"/>
    </row>
    <row r="13" spans="1:5" s="17" customFormat="1">
      <c r="A13" s="36" t="s">
        <v>138</v>
      </c>
      <c r="B13" s="19" t="s">
        <v>139</v>
      </c>
      <c r="C13" s="24"/>
      <c r="D13" s="21"/>
      <c r="E13" s="24"/>
    </row>
    <row r="14" spans="1:5" s="17" customFormat="1">
      <c r="A14" s="36" t="s">
        <v>140</v>
      </c>
      <c r="B14" s="19" t="s">
        <v>1498</v>
      </c>
      <c r="C14" s="24"/>
      <c r="D14" s="21"/>
      <c r="E14" s="24"/>
    </row>
    <row r="15" spans="1:5" s="17" customFormat="1">
      <c r="A15" s="36" t="s">
        <v>141</v>
      </c>
      <c r="B15" s="19" t="s">
        <v>1499</v>
      </c>
      <c r="C15" s="24"/>
      <c r="D15" s="21"/>
      <c r="E15" s="24"/>
    </row>
    <row r="16" spans="1:5" s="17" customFormat="1">
      <c r="A16" s="36" t="s">
        <v>142</v>
      </c>
      <c r="B16" s="37" t="s">
        <v>1500</v>
      </c>
      <c r="C16" s="24"/>
      <c r="D16" s="21"/>
      <c r="E16" s="24"/>
    </row>
    <row r="17" spans="1:5" s="17" customFormat="1">
      <c r="A17" s="38"/>
      <c r="B17" s="1"/>
      <c r="C17" s="24"/>
      <c r="D17" s="21"/>
      <c r="E17" s="24"/>
    </row>
    <row r="18" spans="1:5" s="17" customFormat="1" ht="51">
      <c r="A18" s="39">
        <v>4.2</v>
      </c>
      <c r="B18" s="40" t="s">
        <v>1501</v>
      </c>
      <c r="C18" s="41">
        <f>SUM(C19:C20)</f>
        <v>0</v>
      </c>
      <c r="D18" s="21"/>
      <c r="E18" s="41">
        <f>SUM(E19:E20)</f>
        <v>0</v>
      </c>
    </row>
    <row r="19" spans="1:5" s="42" customFormat="1" ht="25.5">
      <c r="A19" s="36" t="s">
        <v>144</v>
      </c>
      <c r="B19" s="47" t="s">
        <v>1502</v>
      </c>
      <c r="C19" s="32"/>
      <c r="D19" s="33"/>
      <c r="E19" s="32"/>
    </row>
    <row r="20" spans="1:5" s="17" customFormat="1" ht="25.5">
      <c r="A20" s="36" t="s">
        <v>146</v>
      </c>
      <c r="B20" s="43" t="s">
        <v>1503</v>
      </c>
      <c r="C20" s="32"/>
      <c r="D20" s="33"/>
      <c r="E20" s="32"/>
    </row>
    <row r="21" spans="1:5" s="17" customFormat="1">
      <c r="A21" s="38"/>
      <c r="C21" s="24"/>
      <c r="D21" s="21"/>
      <c r="E21" s="24"/>
    </row>
    <row r="22" spans="1:5" s="17" customFormat="1">
      <c r="A22" s="34">
        <v>4.3</v>
      </c>
      <c r="B22" s="1" t="s">
        <v>147</v>
      </c>
      <c r="C22" s="41">
        <f>SUM(C23:C27)</f>
        <v>0</v>
      </c>
      <c r="D22" s="33"/>
      <c r="E22" s="41">
        <f>SUM(E23:E27)</f>
        <v>0</v>
      </c>
    </row>
    <row r="23" spans="1:5" s="17" customFormat="1">
      <c r="A23" s="36" t="s">
        <v>148</v>
      </c>
      <c r="B23" s="17" t="s">
        <v>149</v>
      </c>
      <c r="C23" s="32"/>
      <c r="D23" s="33"/>
      <c r="E23" s="32"/>
    </row>
    <row r="24" spans="1:5" s="17" customFormat="1">
      <c r="A24" s="36" t="s">
        <v>150</v>
      </c>
      <c r="B24" s="17" t="s">
        <v>151</v>
      </c>
      <c r="C24" s="24"/>
      <c r="D24" s="21"/>
      <c r="E24" s="24"/>
    </row>
    <row r="25" spans="1:5" s="17" customFormat="1" ht="25.5">
      <c r="A25" s="36" t="s">
        <v>152</v>
      </c>
      <c r="B25" s="43" t="s">
        <v>153</v>
      </c>
      <c r="C25" s="24"/>
      <c r="D25" s="21"/>
      <c r="E25" s="24"/>
    </row>
    <row r="26" spans="1:5" s="17" customFormat="1">
      <c r="A26" s="36" t="s">
        <v>154</v>
      </c>
      <c r="B26" s="43" t="s">
        <v>155</v>
      </c>
      <c r="C26" s="24"/>
      <c r="D26" s="21"/>
      <c r="E26" s="24"/>
    </row>
    <row r="27" spans="1:5" s="17" customFormat="1">
      <c r="A27" s="36" t="s">
        <v>156</v>
      </c>
      <c r="B27" s="19" t="s">
        <v>157</v>
      </c>
      <c r="C27" s="24"/>
      <c r="D27" s="21"/>
      <c r="E27" s="24"/>
    </row>
    <row r="28" spans="1:5" s="17" customFormat="1">
      <c r="A28" s="38"/>
      <c r="B28" s="1"/>
      <c r="C28" s="24"/>
      <c r="D28" s="21"/>
      <c r="E28" s="24"/>
    </row>
    <row r="29" spans="1:5" s="42" customFormat="1">
      <c r="A29" s="44"/>
      <c r="B29" s="45" t="s">
        <v>158</v>
      </c>
      <c r="C29" s="15">
        <f>C9+C18+C22</f>
        <v>0</v>
      </c>
      <c r="D29" s="46"/>
      <c r="E29" s="15">
        <f>E9+E18+E22</f>
        <v>0</v>
      </c>
    </row>
    <row r="31" spans="1:5" s="42" customFormat="1">
      <c r="A31" s="44">
        <v>5</v>
      </c>
      <c r="B31" s="1" t="s">
        <v>159</v>
      </c>
      <c r="C31" s="32"/>
      <c r="D31" s="33"/>
      <c r="E31" s="32"/>
    </row>
    <row r="32" spans="1:5" s="42" customFormat="1">
      <c r="A32" s="34">
        <v>5.0999999999999996</v>
      </c>
      <c r="B32" s="1" t="s">
        <v>160</v>
      </c>
      <c r="C32" s="35">
        <f>SUM(C33:C35)</f>
        <v>0</v>
      </c>
      <c r="D32" s="33"/>
      <c r="E32" s="35">
        <f>SUM(E33:E35)</f>
        <v>0</v>
      </c>
    </row>
    <row r="33" spans="1:5" s="17" customFormat="1">
      <c r="A33" s="36" t="s">
        <v>161</v>
      </c>
      <c r="B33" s="19" t="s">
        <v>162</v>
      </c>
      <c r="C33" s="24"/>
      <c r="D33" s="21"/>
      <c r="E33" s="24"/>
    </row>
    <row r="34" spans="1:5" s="17" customFormat="1" ht="13.5" customHeight="1">
      <c r="A34" s="36" t="s">
        <v>163</v>
      </c>
      <c r="B34" s="19" t="s">
        <v>164</v>
      </c>
      <c r="C34" s="24"/>
      <c r="D34" s="21"/>
      <c r="E34" s="24"/>
    </row>
    <row r="35" spans="1:5" s="17" customFormat="1">
      <c r="A35" s="36" t="s">
        <v>165</v>
      </c>
      <c r="B35" s="19" t="s">
        <v>166</v>
      </c>
      <c r="C35" s="24"/>
      <c r="D35" s="21"/>
      <c r="E35" s="24"/>
    </row>
    <row r="36" spans="1:5" s="17" customFormat="1">
      <c r="A36" s="38"/>
      <c r="B36" s="19"/>
      <c r="C36" s="24"/>
      <c r="D36" s="21"/>
      <c r="E36" s="24"/>
    </row>
    <row r="37" spans="1:5" s="42" customFormat="1">
      <c r="A37" s="34">
        <v>5.2</v>
      </c>
      <c r="B37" s="1" t="s">
        <v>167</v>
      </c>
      <c r="C37" s="35">
        <f>SUM(C38:C46)</f>
        <v>0</v>
      </c>
      <c r="D37" s="33"/>
      <c r="E37" s="35">
        <f>SUM(E38:E46)</f>
        <v>0</v>
      </c>
    </row>
    <row r="38" spans="1:5" s="42" customFormat="1">
      <c r="A38" s="36" t="s">
        <v>168</v>
      </c>
      <c r="B38" s="19" t="s">
        <v>169</v>
      </c>
      <c r="C38" s="32"/>
      <c r="D38" s="33"/>
      <c r="E38" s="32"/>
    </row>
    <row r="39" spans="1:5" s="42" customFormat="1">
      <c r="A39" s="36" t="s">
        <v>170</v>
      </c>
      <c r="B39" s="17" t="s">
        <v>171</v>
      </c>
      <c r="C39" s="32"/>
      <c r="D39" s="33"/>
      <c r="E39" s="32"/>
    </row>
    <row r="40" spans="1:5" s="17" customFormat="1">
      <c r="A40" s="36" t="s">
        <v>172</v>
      </c>
      <c r="B40" s="19" t="s">
        <v>173</v>
      </c>
      <c r="C40" s="24"/>
      <c r="D40" s="21"/>
      <c r="E40" s="24"/>
    </row>
    <row r="41" spans="1:5" s="17" customFormat="1">
      <c r="A41" s="36" t="s">
        <v>174</v>
      </c>
      <c r="B41" s="19" t="s">
        <v>175</v>
      </c>
      <c r="C41" s="24"/>
      <c r="D41" s="21"/>
      <c r="E41" s="24"/>
    </row>
    <row r="42" spans="1:5" s="17" customFormat="1">
      <c r="A42" s="36" t="s">
        <v>176</v>
      </c>
      <c r="B42" s="19" t="s">
        <v>177</v>
      </c>
      <c r="C42" s="24"/>
      <c r="D42" s="21"/>
      <c r="E42" s="24"/>
    </row>
    <row r="43" spans="1:5" s="17" customFormat="1">
      <c r="A43" s="36" t="s">
        <v>178</v>
      </c>
      <c r="B43" s="19" t="s">
        <v>179</v>
      </c>
      <c r="C43" s="24"/>
      <c r="D43" s="21"/>
      <c r="E43" s="24"/>
    </row>
    <row r="44" spans="1:5" s="17" customFormat="1">
      <c r="A44" s="36" t="s">
        <v>180</v>
      </c>
      <c r="B44" s="19" t="s">
        <v>181</v>
      </c>
      <c r="C44" s="24"/>
      <c r="D44" s="21"/>
      <c r="E44" s="24"/>
    </row>
    <row r="45" spans="1:5" s="17" customFormat="1">
      <c r="A45" s="36" t="s">
        <v>182</v>
      </c>
      <c r="B45" s="19" t="s">
        <v>183</v>
      </c>
      <c r="C45" s="24"/>
      <c r="D45" s="21"/>
      <c r="E45" s="24"/>
    </row>
    <row r="46" spans="1:5" s="17" customFormat="1">
      <c r="A46" s="36" t="s">
        <v>184</v>
      </c>
      <c r="B46" s="19" t="s">
        <v>185</v>
      </c>
      <c r="C46" s="24"/>
      <c r="D46" s="21"/>
      <c r="E46" s="24"/>
    </row>
    <row r="47" spans="1:5" s="17" customFormat="1">
      <c r="A47" s="38"/>
      <c r="B47" s="19"/>
      <c r="C47" s="24"/>
      <c r="D47" s="21"/>
      <c r="E47" s="24"/>
    </row>
    <row r="48" spans="1:5" s="17" customFormat="1">
      <c r="A48" s="34">
        <v>5.3</v>
      </c>
      <c r="B48" s="1" t="s">
        <v>145</v>
      </c>
      <c r="C48" s="35">
        <f>SUM(C49:C51)</f>
        <v>0</v>
      </c>
      <c r="D48" s="33"/>
      <c r="E48" s="35">
        <f>SUM(E49:E51)</f>
        <v>0</v>
      </c>
    </row>
    <row r="49" spans="1:6" s="17" customFormat="1" ht="16.5" customHeight="1">
      <c r="A49" s="36" t="s">
        <v>186</v>
      </c>
      <c r="B49" s="19" t="s">
        <v>187</v>
      </c>
      <c r="C49" s="24"/>
      <c r="D49" s="21"/>
      <c r="E49" s="24"/>
    </row>
    <row r="50" spans="1:6" s="17" customFormat="1">
      <c r="A50" s="36" t="s">
        <v>188</v>
      </c>
      <c r="B50" s="19" t="s">
        <v>77</v>
      </c>
      <c r="C50" s="24"/>
      <c r="D50" s="21"/>
      <c r="E50" s="24"/>
    </row>
    <row r="51" spans="1:6" s="17" customFormat="1">
      <c r="A51" s="36" t="s">
        <v>189</v>
      </c>
      <c r="B51" s="19" t="s">
        <v>190</v>
      </c>
      <c r="C51" s="24"/>
      <c r="D51" s="21"/>
      <c r="E51" s="24"/>
    </row>
    <row r="52" spans="1:6" s="17" customFormat="1">
      <c r="A52" s="38"/>
      <c r="B52" s="19"/>
      <c r="C52" s="24"/>
      <c r="D52" s="21"/>
      <c r="E52" s="24"/>
    </row>
    <row r="53" spans="1:6" s="42" customFormat="1">
      <c r="A53" s="34">
        <v>5.4</v>
      </c>
      <c r="B53" s="1" t="s">
        <v>191</v>
      </c>
      <c r="C53" s="35">
        <f>SUM(C54:C58)</f>
        <v>0</v>
      </c>
      <c r="D53" s="33"/>
      <c r="E53" s="35">
        <f>SUM(E54:E58)</f>
        <v>0</v>
      </c>
    </row>
    <row r="54" spans="1:6" s="42" customFormat="1">
      <c r="A54" s="36" t="s">
        <v>192</v>
      </c>
      <c r="B54" s="19" t="s">
        <v>193</v>
      </c>
      <c r="C54" s="32"/>
      <c r="D54" s="33"/>
      <c r="E54" s="32"/>
    </row>
    <row r="55" spans="1:6" s="42" customFormat="1">
      <c r="A55" s="36" t="s">
        <v>194</v>
      </c>
      <c r="B55" s="19" t="s">
        <v>195</v>
      </c>
      <c r="C55" s="32"/>
      <c r="D55" s="33"/>
      <c r="E55" s="32"/>
    </row>
    <row r="56" spans="1:6" s="42" customFormat="1">
      <c r="A56" s="36" t="s">
        <v>196</v>
      </c>
      <c r="B56" s="19" t="s">
        <v>197</v>
      </c>
      <c r="C56" s="32"/>
      <c r="D56" s="33"/>
      <c r="E56" s="32"/>
    </row>
    <row r="57" spans="1:6" s="42" customFormat="1">
      <c r="A57" s="36" t="s">
        <v>198</v>
      </c>
      <c r="B57" s="19" t="s">
        <v>199</v>
      </c>
      <c r="C57" s="32"/>
      <c r="D57" s="33"/>
      <c r="E57" s="32"/>
    </row>
    <row r="58" spans="1:6" s="42" customFormat="1">
      <c r="A58" s="36" t="s">
        <v>200</v>
      </c>
      <c r="B58" s="19" t="s">
        <v>201</v>
      </c>
      <c r="C58" s="32"/>
      <c r="D58" s="33"/>
      <c r="E58" s="32"/>
    </row>
    <row r="59" spans="1:6" s="17" customFormat="1">
      <c r="A59" s="38"/>
      <c r="B59" s="19"/>
      <c r="C59" s="24"/>
      <c r="D59" s="21"/>
      <c r="E59" s="24"/>
    </row>
    <row r="60" spans="1:6" s="17" customFormat="1">
      <c r="A60" s="34">
        <v>5.5</v>
      </c>
      <c r="B60" s="1" t="s">
        <v>202</v>
      </c>
      <c r="C60" s="41">
        <f>SUM(C61:C66)</f>
        <v>0</v>
      </c>
      <c r="D60" s="21"/>
      <c r="E60" s="41">
        <f>SUM(E61:E66)</f>
        <v>0</v>
      </c>
    </row>
    <row r="61" spans="1:6" s="17" customFormat="1">
      <c r="A61" s="36" t="s">
        <v>203</v>
      </c>
      <c r="B61" s="47" t="s">
        <v>204</v>
      </c>
      <c r="C61" s="24"/>
      <c r="D61" s="21"/>
      <c r="E61" s="24"/>
    </row>
    <row r="62" spans="1:6" s="17" customFormat="1">
      <c r="A62" s="36" t="s">
        <v>205</v>
      </c>
      <c r="B62" s="47" t="s">
        <v>206</v>
      </c>
      <c r="C62" s="24"/>
      <c r="D62" s="21"/>
      <c r="E62" s="24"/>
    </row>
    <row r="63" spans="1:6" s="17" customFormat="1">
      <c r="A63" s="36" t="s">
        <v>207</v>
      </c>
      <c r="B63" s="47" t="s">
        <v>208</v>
      </c>
      <c r="C63" s="24"/>
      <c r="D63" s="21"/>
      <c r="E63" s="24"/>
    </row>
    <row r="64" spans="1:6" s="17" customFormat="1" ht="25.5">
      <c r="A64" s="744" t="s">
        <v>209</v>
      </c>
      <c r="B64" s="745" t="s">
        <v>1504</v>
      </c>
      <c r="D64" s="21"/>
      <c r="E64" s="24"/>
      <c r="F64" s="746"/>
    </row>
    <row r="65" spans="1:5" s="17" customFormat="1">
      <c r="A65" s="744" t="s">
        <v>210</v>
      </c>
      <c r="B65" s="745" t="s">
        <v>211</v>
      </c>
      <c r="C65" s="24"/>
      <c r="D65" s="21"/>
      <c r="E65" s="24"/>
    </row>
    <row r="66" spans="1:5" s="17" customFormat="1">
      <c r="A66" s="36" t="s">
        <v>212</v>
      </c>
      <c r="B66" s="19" t="s">
        <v>213</v>
      </c>
      <c r="C66" s="24"/>
      <c r="D66" s="21"/>
      <c r="E66" s="24"/>
    </row>
    <row r="67" spans="1:5" s="17" customFormat="1">
      <c r="A67" s="38"/>
      <c r="B67" s="19"/>
      <c r="C67" s="24"/>
      <c r="D67" s="21"/>
      <c r="E67" s="24"/>
    </row>
    <row r="68" spans="1:5" s="17" customFormat="1">
      <c r="A68" s="34">
        <v>5.6</v>
      </c>
      <c r="B68" s="1" t="s">
        <v>214</v>
      </c>
      <c r="C68" s="35">
        <f>SUM(C69)</f>
        <v>0</v>
      </c>
      <c r="D68" s="33"/>
      <c r="E68" s="35">
        <f>SUM(E69)</f>
        <v>0</v>
      </c>
    </row>
    <row r="69" spans="1:5" s="17" customFormat="1">
      <c r="A69" s="36" t="s">
        <v>215</v>
      </c>
      <c r="B69" s="19" t="s">
        <v>216</v>
      </c>
      <c r="C69" s="24"/>
      <c r="D69" s="21"/>
      <c r="E69" s="24"/>
    </row>
    <row r="70" spans="1:5" s="17" customFormat="1">
      <c r="A70" s="38"/>
      <c r="B70" s="19"/>
      <c r="C70" s="24"/>
      <c r="D70" s="21"/>
      <c r="E70" s="24"/>
    </row>
    <row r="71" spans="1:5" s="42" customFormat="1">
      <c r="A71" s="44"/>
      <c r="B71" s="45" t="s">
        <v>217</v>
      </c>
      <c r="C71" s="15">
        <f>C32+C37+C48+C53+C60+C68</f>
        <v>0</v>
      </c>
      <c r="D71" s="46"/>
      <c r="E71" s="15">
        <f>E32+E37+E48+E53+E60+E68</f>
        <v>0</v>
      </c>
    </row>
    <row r="74" spans="1:5" s="42" customFormat="1" ht="13.5" thickBot="1">
      <c r="A74" s="44"/>
      <c r="B74" s="48" t="s">
        <v>84</v>
      </c>
      <c r="C74" s="49">
        <f>C29-C71</f>
        <v>0</v>
      </c>
      <c r="D74" s="46"/>
      <c r="E74" s="49">
        <f>E29-E71</f>
        <v>0</v>
      </c>
    </row>
  </sheetData>
  <mergeCells count="4">
    <mergeCell ref="B2:E2"/>
    <mergeCell ref="B3:E3"/>
    <mergeCell ref="B4:E4"/>
    <mergeCell ref="B5:E5"/>
  </mergeCells>
  <printOptions horizontalCentered="1"/>
  <pageMargins left="0.70866141732283472" right="0.70866141732283472" top="0.70866141732283472" bottom="0.74803149606299213" header="0.31496062992125984" footer="0.31496062992125984"/>
  <pageSetup scale="85" orientation="portrait" r:id="rId1"/>
  <headerFooter>
    <oddHeader>&amp;L&amp;"Arial,Normal"&amp;8Estados e Información Contable&amp;R&amp;"Arial,Normal"&amp;8 01</oddHeader>
    <oddFooter>&amp;C&amp;"Arial,Normal"&amp;9“Bajo protesta de decir verdad declaramos que los Estados Financieros y sus notas, son razonablemente correctos y son responsabilidad del emisor”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zoomScaleNormal="100" workbookViewId="0">
      <selection activeCell="B4" sqref="B4:I4"/>
    </sheetView>
  </sheetViews>
  <sheetFormatPr baseColWidth="10" defaultColWidth="11.42578125" defaultRowHeight="12.75"/>
  <cols>
    <col min="1" max="1" width="4.42578125" style="19" bestFit="1" customWidth="1"/>
    <col min="2" max="2" width="56.85546875" style="19" customWidth="1"/>
    <col min="3" max="3" width="12.85546875" style="20" customWidth="1"/>
    <col min="4" max="4" width="12.85546875" style="24" customWidth="1"/>
    <col min="5" max="5" width="1.7109375" style="19" customWidth="1"/>
    <col min="6" max="6" width="4.42578125" style="19" bestFit="1" customWidth="1"/>
    <col min="7" max="7" width="51.140625" style="19" customWidth="1"/>
    <col min="8" max="8" width="12" style="22" customWidth="1"/>
    <col min="9" max="9" width="13.5703125" style="23" customWidth="1"/>
    <col min="10" max="10" width="15.5703125" style="19" bestFit="1" customWidth="1"/>
    <col min="11" max="16384" width="11.42578125" style="19"/>
  </cols>
  <sheetData>
    <row r="1" spans="1:9" s="1" customFormat="1" ht="15">
      <c r="B1" s="776" t="s">
        <v>0</v>
      </c>
      <c r="C1" s="776"/>
      <c r="D1" s="776"/>
      <c r="E1" s="776"/>
      <c r="F1" s="776"/>
      <c r="G1" s="776"/>
      <c r="H1" s="776"/>
      <c r="I1" s="776"/>
    </row>
    <row r="2" spans="1:9" s="1" customFormat="1" ht="15">
      <c r="B2" s="776" t="s">
        <v>1</v>
      </c>
      <c r="C2" s="776"/>
      <c r="D2" s="776"/>
      <c r="E2" s="776"/>
      <c r="F2" s="776"/>
      <c r="G2" s="776"/>
      <c r="H2" s="776"/>
      <c r="I2" s="776"/>
    </row>
    <row r="3" spans="1:9" s="2" customFormat="1" ht="15">
      <c r="B3" s="776" t="s">
        <v>2</v>
      </c>
      <c r="C3" s="776"/>
      <c r="D3" s="776"/>
      <c r="E3" s="776"/>
      <c r="F3" s="776"/>
      <c r="G3" s="776"/>
      <c r="H3" s="776"/>
      <c r="I3" s="776"/>
    </row>
    <row r="4" spans="1:9" s="2" customFormat="1" ht="13.5" customHeight="1">
      <c r="B4" s="777" t="s">
        <v>590</v>
      </c>
      <c r="C4" s="777"/>
      <c r="D4" s="777"/>
      <c r="E4" s="777"/>
      <c r="F4" s="777"/>
      <c r="G4" s="777"/>
      <c r="H4" s="777"/>
      <c r="I4" s="777"/>
    </row>
    <row r="5" spans="1:9" s="4" customFormat="1" ht="25.5">
      <c r="C5" s="499" t="s">
        <v>1048</v>
      </c>
      <c r="D5" s="499" t="s">
        <v>1047</v>
      </c>
      <c r="H5" s="499" t="s">
        <v>1048</v>
      </c>
      <c r="I5" s="499" t="s">
        <v>1047</v>
      </c>
    </row>
    <row r="6" spans="1:9" s="4" customFormat="1">
      <c r="A6" s="6">
        <v>1</v>
      </c>
      <c r="B6" s="2" t="s">
        <v>3</v>
      </c>
      <c r="F6" s="6">
        <v>2</v>
      </c>
      <c r="G6" s="2" t="s">
        <v>4</v>
      </c>
    </row>
    <row r="7" spans="1:9" s="4" customFormat="1">
      <c r="A7" s="6">
        <v>1.1000000000000001</v>
      </c>
      <c r="B7" s="7" t="s">
        <v>5</v>
      </c>
      <c r="C7" s="8"/>
      <c r="D7" s="8"/>
      <c r="F7" s="6">
        <v>2.1</v>
      </c>
      <c r="G7" s="7" t="s">
        <v>6</v>
      </c>
      <c r="H7" s="8"/>
      <c r="I7" s="8"/>
    </row>
    <row r="8" spans="1:9" s="4" customFormat="1">
      <c r="A8" s="9" t="s">
        <v>7</v>
      </c>
      <c r="B8" s="4" t="s">
        <v>8</v>
      </c>
      <c r="C8" s="8"/>
      <c r="D8" s="8"/>
      <c r="F8" s="9" t="s">
        <v>9</v>
      </c>
      <c r="G8" s="4" t="s">
        <v>10</v>
      </c>
      <c r="H8" s="3"/>
      <c r="I8" s="10"/>
    </row>
    <row r="9" spans="1:9" s="4" customFormat="1">
      <c r="A9" s="9" t="s">
        <v>11</v>
      </c>
      <c r="B9" s="4" t="s">
        <v>12</v>
      </c>
      <c r="C9" s="8"/>
      <c r="D9" s="8"/>
      <c r="F9" s="9" t="s">
        <v>13</v>
      </c>
      <c r="G9" s="4" t="s">
        <v>14</v>
      </c>
      <c r="H9" s="3"/>
      <c r="I9" s="10"/>
    </row>
    <row r="10" spans="1:9" s="4" customFormat="1">
      <c r="A10" s="9" t="s">
        <v>15</v>
      </c>
      <c r="B10" s="4" t="s">
        <v>16</v>
      </c>
      <c r="C10" s="8"/>
      <c r="D10" s="8"/>
      <c r="F10" s="9" t="s">
        <v>17</v>
      </c>
      <c r="G10" s="4" t="s">
        <v>18</v>
      </c>
      <c r="H10" s="3"/>
      <c r="I10" s="10"/>
    </row>
    <row r="11" spans="1:9" s="4" customFormat="1">
      <c r="A11" s="9" t="s">
        <v>19</v>
      </c>
      <c r="B11" s="4" t="s">
        <v>20</v>
      </c>
      <c r="C11" s="8"/>
      <c r="D11" s="8"/>
      <c r="F11" s="9" t="s">
        <v>21</v>
      </c>
      <c r="G11" s="4" t="s">
        <v>22</v>
      </c>
      <c r="H11" s="3"/>
      <c r="I11" s="10"/>
    </row>
    <row r="12" spans="1:9" s="4" customFormat="1">
      <c r="A12" s="9" t="s">
        <v>23</v>
      </c>
      <c r="B12" s="4" t="s">
        <v>24</v>
      </c>
      <c r="C12" s="8"/>
      <c r="D12" s="8"/>
      <c r="F12" s="9" t="s">
        <v>25</v>
      </c>
      <c r="G12" s="4" t="s">
        <v>26</v>
      </c>
      <c r="H12" s="3"/>
      <c r="I12" s="10"/>
    </row>
    <row r="13" spans="1:9" s="4" customFormat="1">
      <c r="A13" s="9" t="s">
        <v>27</v>
      </c>
      <c r="B13" s="4" t="s">
        <v>28</v>
      </c>
      <c r="C13" s="8"/>
      <c r="D13" s="8"/>
      <c r="F13" s="9" t="s">
        <v>29</v>
      </c>
      <c r="G13" s="4" t="s">
        <v>30</v>
      </c>
    </row>
    <row r="14" spans="1:9" s="4" customFormat="1">
      <c r="A14" s="9" t="s">
        <v>31</v>
      </c>
      <c r="B14" s="4" t="s">
        <v>32</v>
      </c>
      <c r="C14" s="8"/>
      <c r="D14" s="8"/>
      <c r="F14" s="9" t="s">
        <v>33</v>
      </c>
      <c r="G14" s="4" t="s">
        <v>34</v>
      </c>
      <c r="H14" s="3"/>
    </row>
    <row r="15" spans="1:9" s="4" customFormat="1">
      <c r="C15" s="11"/>
      <c r="D15" s="11"/>
      <c r="F15" s="9" t="s">
        <v>35</v>
      </c>
      <c r="G15" s="4" t="s">
        <v>36</v>
      </c>
    </row>
    <row r="16" spans="1:9" s="4" customFormat="1" ht="6.75" customHeight="1">
      <c r="C16" s="11"/>
      <c r="D16" s="11"/>
    </row>
    <row r="17" spans="1:9" s="4" customFormat="1">
      <c r="B17" s="12" t="s">
        <v>37</v>
      </c>
      <c r="C17" s="13">
        <f>SUM(C8:C14)</f>
        <v>0</v>
      </c>
      <c r="D17" s="13">
        <f>SUM(D8:D14)</f>
        <v>0</v>
      </c>
      <c r="G17" s="12" t="s">
        <v>38</v>
      </c>
      <c r="H17" s="13">
        <f>SUM(H8:H15)</f>
        <v>0</v>
      </c>
      <c r="I17" s="13">
        <f>SUM(I8:I15)</f>
        <v>0</v>
      </c>
    </row>
    <row r="18" spans="1:9" s="4" customFormat="1" ht="6" customHeight="1">
      <c r="C18" s="11"/>
      <c r="D18" s="11"/>
    </row>
    <row r="19" spans="1:9" s="4" customFormat="1">
      <c r="A19" s="6">
        <v>1.2</v>
      </c>
      <c r="B19" s="7" t="s">
        <v>39</v>
      </c>
      <c r="C19" s="8"/>
      <c r="D19" s="8"/>
      <c r="F19" s="6">
        <v>2.2000000000000002</v>
      </c>
      <c r="G19" s="7" t="s">
        <v>40</v>
      </c>
    </row>
    <row r="20" spans="1:9" s="4" customFormat="1">
      <c r="A20" s="9" t="s">
        <v>41</v>
      </c>
      <c r="B20" s="4" t="s">
        <v>42</v>
      </c>
      <c r="C20" s="11"/>
      <c r="D20" s="10"/>
      <c r="F20" s="9" t="s">
        <v>43</v>
      </c>
      <c r="G20" s="4" t="s">
        <v>44</v>
      </c>
    </row>
    <row r="21" spans="1:9" s="4" customFormat="1">
      <c r="A21" s="9" t="s">
        <v>45</v>
      </c>
      <c r="B21" s="4" t="s">
        <v>46</v>
      </c>
      <c r="C21" s="11"/>
      <c r="F21" s="9" t="s">
        <v>47</v>
      </c>
      <c r="G21" s="4" t="s">
        <v>48</v>
      </c>
      <c r="H21" s="3"/>
      <c r="I21" s="10"/>
    </row>
    <row r="22" spans="1:9" s="4" customFormat="1">
      <c r="A22" s="9" t="s">
        <v>49</v>
      </c>
      <c r="B22" s="4" t="s">
        <v>50</v>
      </c>
      <c r="C22" s="11"/>
      <c r="F22" s="9" t="s">
        <v>51</v>
      </c>
      <c r="G22" s="4" t="s">
        <v>52</v>
      </c>
      <c r="I22" s="10"/>
    </row>
    <row r="23" spans="1:9" s="4" customFormat="1">
      <c r="A23" s="9" t="s">
        <v>53</v>
      </c>
      <c r="B23" s="4" t="s">
        <v>54</v>
      </c>
      <c r="C23" s="11"/>
      <c r="F23" s="9" t="s">
        <v>55</v>
      </c>
      <c r="G23" s="4" t="s">
        <v>56</v>
      </c>
      <c r="H23" s="3"/>
    </row>
    <row r="24" spans="1:9" s="4" customFormat="1">
      <c r="A24" s="9" t="s">
        <v>57</v>
      </c>
      <c r="B24" s="4" t="s">
        <v>58</v>
      </c>
      <c r="C24" s="11"/>
      <c r="D24" s="10"/>
      <c r="F24" s="9" t="s">
        <v>59</v>
      </c>
      <c r="G24" s="4" t="s">
        <v>60</v>
      </c>
      <c r="I24" s="10"/>
    </row>
    <row r="25" spans="1:9" s="4" customFormat="1">
      <c r="A25" s="9" t="s">
        <v>61</v>
      </c>
      <c r="B25" s="4" t="s">
        <v>62</v>
      </c>
      <c r="C25" s="11"/>
      <c r="D25" s="10"/>
      <c r="F25" s="9" t="s">
        <v>63</v>
      </c>
      <c r="G25" s="4" t="s">
        <v>64</v>
      </c>
    </row>
    <row r="26" spans="1:9" s="4" customFormat="1">
      <c r="A26" s="9" t="s">
        <v>65</v>
      </c>
      <c r="B26" s="4" t="s">
        <v>66</v>
      </c>
      <c r="C26" s="11"/>
      <c r="D26" s="10"/>
      <c r="G26" s="2"/>
    </row>
    <row r="27" spans="1:9" s="4" customFormat="1">
      <c r="A27" s="9" t="s">
        <v>67</v>
      </c>
      <c r="B27" s="4" t="s">
        <v>68</v>
      </c>
      <c r="C27" s="11"/>
      <c r="D27" s="10"/>
      <c r="G27" s="2"/>
    </row>
    <row r="28" spans="1:9" s="4" customFormat="1">
      <c r="A28" s="9" t="s">
        <v>69</v>
      </c>
      <c r="B28" s="4" t="s">
        <v>70</v>
      </c>
      <c r="C28" s="11"/>
      <c r="D28" s="10"/>
      <c r="G28" s="2"/>
    </row>
    <row r="29" spans="1:9" s="4" customFormat="1" ht="5.25" customHeight="1">
      <c r="C29" s="11"/>
      <c r="D29" s="10"/>
      <c r="G29" s="2"/>
    </row>
    <row r="30" spans="1:9" s="4" customFormat="1">
      <c r="B30" s="12" t="s">
        <v>71</v>
      </c>
      <c r="C30" s="13">
        <f>SUM(C20:C28)</f>
        <v>0</v>
      </c>
      <c r="D30" s="13">
        <f>SUM(D20:D28)</f>
        <v>0</v>
      </c>
      <c r="G30" s="12" t="s">
        <v>72</v>
      </c>
      <c r="H30" s="13">
        <f>SUM(H20:H25)</f>
        <v>0</v>
      </c>
      <c r="I30" s="13">
        <f>SUM(I20:I25)</f>
        <v>0</v>
      </c>
    </row>
    <row r="31" spans="1:9" s="4" customFormat="1">
      <c r="C31" s="11"/>
      <c r="D31" s="10"/>
      <c r="G31" s="14" t="s">
        <v>73</v>
      </c>
      <c r="H31" s="15">
        <f>H17+H30</f>
        <v>0</v>
      </c>
      <c r="I31" s="15">
        <f>I17+I30</f>
        <v>0</v>
      </c>
    </row>
    <row r="32" spans="1:9" s="4" customFormat="1" ht="6.75" customHeight="1">
      <c r="C32" s="11"/>
      <c r="D32" s="10"/>
      <c r="H32" s="3"/>
      <c r="I32" s="10"/>
    </row>
    <row r="33" spans="2:9" s="4" customFormat="1">
      <c r="C33" s="11"/>
      <c r="D33" s="10"/>
      <c r="F33" s="6">
        <v>3</v>
      </c>
      <c r="G33" s="2" t="s">
        <v>74</v>
      </c>
      <c r="H33" s="3"/>
      <c r="I33" s="10"/>
    </row>
    <row r="34" spans="2:9" s="4" customFormat="1">
      <c r="C34" s="11"/>
      <c r="D34" s="10"/>
      <c r="F34" s="6">
        <v>3.1</v>
      </c>
      <c r="G34" s="7" t="s">
        <v>75</v>
      </c>
      <c r="H34" s="16">
        <f>SUM(H35:H37)</f>
        <v>0</v>
      </c>
      <c r="I34" s="16">
        <f>SUM(I35:I37)</f>
        <v>0</v>
      </c>
    </row>
    <row r="35" spans="2:9" s="4" customFormat="1">
      <c r="C35" s="11"/>
      <c r="D35" s="10"/>
      <c r="F35" s="9" t="s">
        <v>76</v>
      </c>
      <c r="G35" s="4" t="s">
        <v>77</v>
      </c>
      <c r="H35" s="3"/>
      <c r="I35" s="10"/>
    </row>
    <row r="36" spans="2:9" s="4" customFormat="1">
      <c r="C36" s="11"/>
      <c r="D36" s="10"/>
      <c r="F36" s="9" t="s">
        <v>78</v>
      </c>
      <c r="G36" s="4" t="s">
        <v>79</v>
      </c>
      <c r="H36" s="3"/>
      <c r="I36" s="10"/>
    </row>
    <row r="37" spans="2:9" s="4" customFormat="1">
      <c r="C37" s="11"/>
      <c r="D37" s="10"/>
      <c r="F37" s="9" t="s">
        <v>80</v>
      </c>
      <c r="G37" s="4" t="s">
        <v>81</v>
      </c>
      <c r="H37" s="3"/>
      <c r="I37" s="10"/>
    </row>
    <row r="38" spans="2:9" s="4" customFormat="1">
      <c r="C38" s="11"/>
      <c r="D38" s="10"/>
      <c r="F38" s="6">
        <v>3.2</v>
      </c>
      <c r="G38" s="7" t="s">
        <v>82</v>
      </c>
      <c r="H38" s="16">
        <f>SUM(H39:H43)</f>
        <v>0</v>
      </c>
      <c r="I38" s="16">
        <f>SUM(I39:I43)</f>
        <v>0</v>
      </c>
    </row>
    <row r="39" spans="2:9" s="4" customFormat="1">
      <c r="C39" s="11"/>
      <c r="D39" s="10"/>
      <c r="F39" s="9" t="s">
        <v>83</v>
      </c>
      <c r="G39" s="4" t="s">
        <v>84</v>
      </c>
    </row>
    <row r="40" spans="2:9" s="4" customFormat="1">
      <c r="C40" s="11"/>
      <c r="D40" s="10"/>
      <c r="F40" s="9" t="s">
        <v>85</v>
      </c>
      <c r="G40" s="4" t="s">
        <v>86</v>
      </c>
    </row>
    <row r="41" spans="2:9" s="4" customFormat="1">
      <c r="C41" s="11"/>
      <c r="D41" s="10"/>
      <c r="F41" s="9" t="s">
        <v>87</v>
      </c>
      <c r="G41" s="4" t="s">
        <v>88</v>
      </c>
    </row>
    <row r="42" spans="2:9" s="4" customFormat="1" ht="12" customHeight="1">
      <c r="C42" s="11"/>
      <c r="D42" s="10"/>
      <c r="F42" s="9" t="s">
        <v>89</v>
      </c>
      <c r="G42" s="4" t="s">
        <v>90</v>
      </c>
      <c r="H42" s="2"/>
      <c r="I42" s="8"/>
    </row>
    <row r="43" spans="2:9" s="4" customFormat="1">
      <c r="C43" s="11"/>
      <c r="D43" s="10"/>
      <c r="F43" s="9" t="s">
        <v>91</v>
      </c>
      <c r="G43" s="4" t="s">
        <v>92</v>
      </c>
      <c r="H43" s="3"/>
      <c r="I43" s="10"/>
    </row>
    <row r="44" spans="2:9" s="4" customFormat="1" ht="14.25" customHeight="1">
      <c r="C44" s="11"/>
      <c r="D44" s="10"/>
      <c r="F44" s="6">
        <v>3.3</v>
      </c>
      <c r="G44" s="7" t="s">
        <v>93</v>
      </c>
      <c r="H44" s="16">
        <f>SUM(H45:H46)</f>
        <v>0</v>
      </c>
      <c r="I44" s="16">
        <f>SUM(I45:I46)</f>
        <v>0</v>
      </c>
    </row>
    <row r="45" spans="2:9" s="4" customFormat="1">
      <c r="C45" s="11"/>
      <c r="D45" s="10"/>
      <c r="F45" s="9" t="s">
        <v>94</v>
      </c>
      <c r="G45" s="4" t="s">
        <v>95</v>
      </c>
      <c r="H45" s="3"/>
      <c r="I45" s="10"/>
    </row>
    <row r="46" spans="2:9" s="4" customFormat="1">
      <c r="C46" s="11"/>
      <c r="D46" s="10"/>
      <c r="F46" s="9" t="s">
        <v>96</v>
      </c>
      <c r="G46" s="4" t="s">
        <v>97</v>
      </c>
      <c r="H46" s="3"/>
      <c r="I46" s="10"/>
    </row>
    <row r="47" spans="2:9" s="4" customFormat="1">
      <c r="C47" s="11"/>
      <c r="D47" s="10"/>
      <c r="G47" s="14" t="s">
        <v>98</v>
      </c>
      <c r="H47" s="15">
        <f>H34+H38+H44</f>
        <v>0</v>
      </c>
      <c r="I47" s="15">
        <f>I34+I38+I44</f>
        <v>0</v>
      </c>
    </row>
    <row r="48" spans="2:9" s="4" customFormat="1">
      <c r="B48" s="14" t="s">
        <v>99</v>
      </c>
      <c r="C48" s="15">
        <f>C17+C30</f>
        <v>0</v>
      </c>
      <c r="D48" s="15">
        <f>D17+D30</f>
        <v>0</v>
      </c>
      <c r="G48" s="14" t="s">
        <v>100</v>
      </c>
      <c r="H48" s="15">
        <f>H31+H47</f>
        <v>0</v>
      </c>
      <c r="I48" s="15">
        <f>I31+I47</f>
        <v>0</v>
      </c>
    </row>
    <row r="49" spans="1:9" s="4" customFormat="1" ht="6.75" customHeight="1">
      <c r="C49" s="11"/>
      <c r="D49" s="10"/>
      <c r="H49" s="3"/>
      <c r="I49" s="10"/>
    </row>
    <row r="50" spans="1:9" s="4" customFormat="1">
      <c r="A50" s="6">
        <v>8.1</v>
      </c>
      <c r="B50" s="2" t="s">
        <v>101</v>
      </c>
      <c r="C50" s="17"/>
      <c r="D50" s="737"/>
      <c r="F50" s="6">
        <v>8.1999999999999993</v>
      </c>
      <c r="G50" s="2" t="s">
        <v>102</v>
      </c>
      <c r="H50" s="2"/>
      <c r="I50" s="8"/>
    </row>
    <row r="51" spans="1:9" s="4" customFormat="1">
      <c r="A51" s="9" t="s">
        <v>103</v>
      </c>
      <c r="B51" s="4" t="s">
        <v>104</v>
      </c>
      <c r="C51" s="738"/>
      <c r="D51" s="739"/>
      <c r="F51" s="9" t="s">
        <v>105</v>
      </c>
      <c r="G51" s="4" t="s">
        <v>106</v>
      </c>
      <c r="H51" s="738"/>
      <c r="I51" s="739"/>
    </row>
    <row r="52" spans="1:9" s="4" customFormat="1">
      <c r="A52" s="9" t="s">
        <v>107</v>
      </c>
      <c r="B52" s="4" t="s">
        <v>108</v>
      </c>
      <c r="C52" s="738"/>
      <c r="D52" s="739"/>
      <c r="F52" s="9" t="s">
        <v>109</v>
      </c>
      <c r="G52" s="4" t="s">
        <v>110</v>
      </c>
      <c r="H52" s="738"/>
      <c r="I52" s="739"/>
    </row>
    <row r="53" spans="1:9" s="4" customFormat="1">
      <c r="A53" s="9" t="s">
        <v>111</v>
      </c>
      <c r="B53" s="4" t="s">
        <v>112</v>
      </c>
      <c r="C53" s="738"/>
      <c r="D53" s="739"/>
      <c r="F53" s="9" t="s">
        <v>113</v>
      </c>
      <c r="G53" s="4" t="s">
        <v>114</v>
      </c>
      <c r="H53" s="738"/>
      <c r="I53" s="739"/>
    </row>
    <row r="54" spans="1:9" s="4" customFormat="1">
      <c r="A54" s="9" t="s">
        <v>115</v>
      </c>
      <c r="B54" s="4" t="s">
        <v>116</v>
      </c>
      <c r="C54" s="738"/>
      <c r="D54" s="739"/>
      <c r="F54" s="9" t="s">
        <v>117</v>
      </c>
      <c r="G54" s="4" t="s">
        <v>118</v>
      </c>
      <c r="H54" s="738"/>
      <c r="I54" s="739"/>
    </row>
    <row r="55" spans="1:9" s="4" customFormat="1">
      <c r="A55" s="9" t="s">
        <v>119</v>
      </c>
      <c r="B55" s="4" t="s">
        <v>120</v>
      </c>
      <c r="C55" s="738"/>
      <c r="D55" s="739"/>
      <c r="F55" s="9" t="s">
        <v>121</v>
      </c>
      <c r="G55" s="4" t="s">
        <v>122</v>
      </c>
      <c r="H55" s="738"/>
      <c r="I55" s="739"/>
    </row>
    <row r="56" spans="1:9" s="4" customFormat="1" ht="14.25" customHeight="1">
      <c r="C56" s="11"/>
      <c r="D56" s="737"/>
      <c r="F56" s="9" t="s">
        <v>123</v>
      </c>
      <c r="G56" s="4" t="s">
        <v>124</v>
      </c>
      <c r="H56" s="738"/>
      <c r="I56" s="739"/>
    </row>
    <row r="57" spans="1:9" s="4" customFormat="1">
      <c r="C57" s="11"/>
      <c r="D57" s="10"/>
      <c r="F57" s="9" t="s">
        <v>125</v>
      </c>
      <c r="G57" s="4" t="s">
        <v>126</v>
      </c>
      <c r="H57" s="738"/>
      <c r="I57" s="739"/>
    </row>
    <row r="58" spans="1:9" s="4" customFormat="1">
      <c r="B58" s="18"/>
      <c r="C58" s="18"/>
      <c r="D58" s="18"/>
      <c r="G58" s="18"/>
      <c r="H58" s="18"/>
      <c r="I58" s="18"/>
    </row>
    <row r="59" spans="1:9" s="4" customFormat="1">
      <c r="B59" s="18"/>
      <c r="C59" s="18"/>
      <c r="D59" s="18"/>
      <c r="G59" s="18"/>
      <c r="H59" s="18"/>
      <c r="I59" s="18"/>
    </row>
    <row r="60" spans="1:9" s="4" customFormat="1">
      <c r="B60" s="19"/>
      <c r="C60" s="20"/>
      <c r="D60" s="21"/>
      <c r="G60" s="19"/>
      <c r="H60" s="22"/>
      <c r="I60" s="23"/>
    </row>
    <row r="61" spans="1:9" s="4" customFormat="1">
      <c r="B61" s="19"/>
      <c r="C61" s="20"/>
      <c r="D61" s="21"/>
      <c r="G61" s="19"/>
      <c r="H61" s="22"/>
      <c r="I61" s="23"/>
    </row>
    <row r="62" spans="1:9" s="4" customFormat="1">
      <c r="B62" s="19"/>
      <c r="C62" s="20"/>
      <c r="D62" s="21"/>
      <c r="G62" s="19"/>
      <c r="H62" s="22"/>
      <c r="I62" s="23"/>
    </row>
    <row r="63" spans="1:9" s="4" customFormat="1">
      <c r="B63" s="23"/>
      <c r="C63" s="23"/>
      <c r="D63" s="23"/>
      <c r="G63" s="23"/>
      <c r="H63" s="23"/>
      <c r="I63" s="23"/>
    </row>
    <row r="64" spans="1:9" s="4" customFormat="1">
      <c r="B64" s="23"/>
      <c r="C64" s="23"/>
      <c r="D64" s="23"/>
      <c r="G64" s="23"/>
      <c r="H64" s="23"/>
      <c r="I64" s="23"/>
    </row>
    <row r="65" spans="2:9" s="4" customFormat="1">
      <c r="B65" s="19"/>
      <c r="C65" s="20"/>
      <c r="D65" s="24"/>
      <c r="G65" s="19"/>
      <c r="H65" s="22"/>
      <c r="I65" s="23"/>
    </row>
    <row r="66" spans="2:9" s="4" customFormat="1">
      <c r="B66" s="19"/>
      <c r="C66" s="20"/>
      <c r="D66" s="24"/>
      <c r="G66" s="19"/>
      <c r="H66" s="22"/>
      <c r="I66" s="23"/>
    </row>
    <row r="67" spans="2:9" s="4" customFormat="1">
      <c r="B67" s="19"/>
      <c r="C67" s="20"/>
      <c r="D67" s="24"/>
      <c r="G67" s="19"/>
      <c r="H67" s="22"/>
      <c r="I67" s="23"/>
    </row>
    <row r="68" spans="2:9" s="4" customFormat="1">
      <c r="B68" s="19"/>
      <c r="C68" s="20"/>
      <c r="D68" s="24"/>
      <c r="G68" s="19"/>
      <c r="H68" s="22"/>
      <c r="I68" s="23"/>
    </row>
    <row r="69" spans="2:9" s="4" customFormat="1">
      <c r="B69" s="19"/>
      <c r="C69" s="20"/>
      <c r="D69" s="24"/>
      <c r="G69" s="19"/>
      <c r="H69" s="22"/>
      <c r="I69" s="23"/>
    </row>
    <row r="70" spans="2:9" s="4" customFormat="1">
      <c r="B70" s="19"/>
      <c r="C70" s="20"/>
      <c r="D70" s="24"/>
      <c r="G70" s="19"/>
      <c r="H70" s="22"/>
      <c r="I70" s="23"/>
    </row>
    <row r="71" spans="2:9" s="4" customFormat="1">
      <c r="B71" s="19"/>
      <c r="C71" s="20"/>
      <c r="D71" s="24"/>
      <c r="G71" s="19"/>
      <c r="H71" s="22"/>
      <c r="I71" s="23"/>
    </row>
    <row r="72" spans="2:9" s="4" customFormat="1">
      <c r="B72" s="19"/>
      <c r="C72" s="20"/>
      <c r="D72" s="24"/>
      <c r="G72" s="19"/>
      <c r="H72" s="22"/>
      <c r="I72" s="23"/>
    </row>
    <row r="73" spans="2:9" s="4" customFormat="1">
      <c r="B73" s="19"/>
      <c r="C73" s="20"/>
      <c r="D73" s="24"/>
      <c r="G73" s="19"/>
      <c r="H73" s="22"/>
      <c r="I73" s="23"/>
    </row>
    <row r="74" spans="2:9" s="4" customFormat="1">
      <c r="B74" s="19"/>
      <c r="C74" s="20"/>
      <c r="D74" s="24"/>
      <c r="G74" s="19"/>
      <c r="H74" s="22"/>
      <c r="I74" s="23"/>
    </row>
    <row r="75" spans="2:9" s="4" customFormat="1">
      <c r="B75" s="19"/>
      <c r="C75" s="20"/>
      <c r="D75" s="24"/>
      <c r="G75" s="19"/>
      <c r="H75" s="22"/>
      <c r="I75" s="23"/>
    </row>
    <row r="76" spans="2:9" s="4" customFormat="1">
      <c r="B76" s="19"/>
      <c r="C76" s="20"/>
      <c r="D76" s="24"/>
      <c r="G76" s="19"/>
      <c r="H76" s="22"/>
      <c r="I76" s="23"/>
    </row>
    <row r="77" spans="2:9" s="4" customFormat="1">
      <c r="B77" s="19"/>
      <c r="C77" s="20"/>
      <c r="D77" s="24"/>
      <c r="G77" s="19"/>
      <c r="H77" s="22"/>
      <c r="I77" s="23"/>
    </row>
    <row r="78" spans="2:9" s="4" customFormat="1">
      <c r="B78" s="19"/>
      <c r="C78" s="20"/>
      <c r="D78" s="24"/>
      <c r="G78" s="19"/>
      <c r="H78" s="22"/>
      <c r="I78" s="23"/>
    </row>
    <row r="79" spans="2:9" s="4" customFormat="1">
      <c r="B79" s="19"/>
      <c r="C79" s="20"/>
      <c r="D79" s="24"/>
      <c r="G79" s="19"/>
      <c r="H79" s="22"/>
      <c r="I79" s="23"/>
    </row>
    <row r="80" spans="2:9" s="4" customFormat="1">
      <c r="B80" s="19"/>
      <c r="C80" s="20"/>
      <c r="D80" s="24"/>
      <c r="G80" s="19"/>
      <c r="H80" s="22"/>
      <c r="I80" s="23"/>
    </row>
    <row r="81" spans="2:10" s="4" customFormat="1">
      <c r="B81" s="19"/>
      <c r="C81" s="20"/>
      <c r="D81" s="24"/>
      <c r="G81" s="19"/>
      <c r="H81" s="22"/>
      <c r="I81" s="23"/>
    </row>
    <row r="82" spans="2:10" s="4" customFormat="1">
      <c r="B82" s="19"/>
      <c r="C82" s="20"/>
      <c r="D82" s="24"/>
      <c r="G82" s="19"/>
      <c r="H82" s="22"/>
      <c r="I82" s="23"/>
    </row>
    <row r="83" spans="2:10" s="4" customFormat="1">
      <c r="B83" s="19"/>
      <c r="C83" s="20"/>
      <c r="D83" s="24"/>
      <c r="G83" s="19"/>
      <c r="H83" s="22"/>
      <c r="I83" s="23"/>
    </row>
    <row r="84" spans="2:10" s="4" customFormat="1">
      <c r="B84" s="19"/>
      <c r="C84" s="20"/>
      <c r="D84" s="24"/>
      <c r="G84" s="19"/>
      <c r="H84" s="22"/>
      <c r="I84" s="23"/>
    </row>
    <row r="85" spans="2:10" s="4" customFormat="1">
      <c r="B85" s="19"/>
      <c r="C85" s="20"/>
      <c r="D85" s="24"/>
      <c r="G85" s="19"/>
      <c r="H85" s="22"/>
      <c r="I85" s="23"/>
    </row>
    <row r="86" spans="2:10" s="4" customFormat="1">
      <c r="B86" s="19"/>
      <c r="C86" s="20"/>
      <c r="D86" s="24"/>
      <c r="G86" s="19"/>
      <c r="H86" s="22"/>
      <c r="I86" s="23"/>
    </row>
    <row r="87" spans="2:10" s="4" customFormat="1">
      <c r="B87" s="19"/>
      <c r="C87" s="20"/>
      <c r="D87" s="24"/>
      <c r="G87" s="19"/>
      <c r="H87" s="22"/>
      <c r="I87" s="23"/>
    </row>
    <row r="88" spans="2:10" s="4" customFormat="1">
      <c r="B88" s="19"/>
      <c r="C88" s="20"/>
      <c r="D88" s="24"/>
      <c r="G88" s="19"/>
      <c r="H88" s="22"/>
      <c r="I88" s="23"/>
    </row>
    <row r="89" spans="2:10" s="4" customFormat="1">
      <c r="B89" s="19"/>
      <c r="C89" s="20"/>
      <c r="D89" s="24"/>
      <c r="E89" s="25"/>
      <c r="F89" s="25"/>
      <c r="G89" s="19"/>
      <c r="H89" s="22"/>
      <c r="I89" s="23"/>
    </row>
    <row r="90" spans="2:10" s="4" customFormat="1">
      <c r="B90" s="19"/>
      <c r="C90" s="20"/>
      <c r="D90" s="24"/>
      <c r="G90" s="19"/>
      <c r="H90" s="22"/>
      <c r="I90" s="23"/>
    </row>
    <row r="91" spans="2:10" s="4" customFormat="1">
      <c r="B91" s="19"/>
      <c r="C91" s="20"/>
      <c r="D91" s="24"/>
      <c r="G91" s="19"/>
      <c r="H91" s="22"/>
      <c r="I91" s="23"/>
    </row>
    <row r="92" spans="2:10" s="4" customFormat="1">
      <c r="B92" s="19"/>
      <c r="C92" s="20"/>
      <c r="D92" s="24"/>
      <c r="G92" s="19"/>
      <c r="H92" s="22"/>
      <c r="I92" s="23"/>
    </row>
    <row r="93" spans="2:10" s="4" customFormat="1" ht="9" customHeight="1">
      <c r="B93" s="19"/>
      <c r="C93" s="20"/>
      <c r="D93" s="24"/>
      <c r="G93" s="19"/>
      <c r="H93" s="22"/>
      <c r="I93" s="23"/>
      <c r="J93" s="26"/>
    </row>
    <row r="94" spans="2:10">
      <c r="E94" s="4"/>
      <c r="F94" s="4"/>
    </row>
    <row r="95" spans="2:10">
      <c r="E95" s="4"/>
      <c r="F95" s="4"/>
    </row>
    <row r="96" spans="2:10">
      <c r="E96" s="4"/>
      <c r="F96" s="4"/>
    </row>
    <row r="97" spans="2:8">
      <c r="E97" s="4"/>
      <c r="F97" s="4"/>
    </row>
    <row r="100" spans="2:8">
      <c r="E100" s="18"/>
      <c r="F100" s="18"/>
    </row>
    <row r="101" spans="2:8">
      <c r="E101" s="18"/>
      <c r="F101" s="18"/>
    </row>
    <row r="105" spans="2:8" s="23" customFormat="1" ht="10.5" customHeight="1">
      <c r="B105" s="19"/>
      <c r="C105" s="20"/>
      <c r="D105" s="24"/>
      <c r="E105" s="19"/>
      <c r="F105" s="19"/>
      <c r="G105" s="19"/>
      <c r="H105" s="22"/>
    </row>
    <row r="106" spans="2:8" s="23" customFormat="1" ht="6.75" customHeight="1">
      <c r="B106" s="19"/>
      <c r="C106" s="20"/>
      <c r="D106" s="24"/>
      <c r="E106" s="19"/>
      <c r="F106" s="19"/>
      <c r="G106" s="19"/>
      <c r="H106" s="22"/>
    </row>
    <row r="107" spans="2:8" s="23" customFormat="1" ht="8.25" customHeight="1">
      <c r="B107" s="19"/>
      <c r="C107" s="20"/>
      <c r="D107" s="24"/>
      <c r="E107" s="19"/>
      <c r="F107" s="19"/>
      <c r="G107" s="19"/>
      <c r="H107" s="22"/>
    </row>
    <row r="108" spans="2:8" s="23" customFormat="1">
      <c r="B108" s="19"/>
      <c r="C108" s="20"/>
      <c r="D108" s="24"/>
      <c r="E108" s="19"/>
      <c r="F108" s="19"/>
      <c r="G108" s="19"/>
      <c r="H108" s="22"/>
    </row>
    <row r="109" spans="2:8" s="23" customFormat="1">
      <c r="B109" s="19"/>
      <c r="C109" s="20"/>
      <c r="D109" s="24"/>
      <c r="G109" s="19"/>
      <c r="H109" s="22"/>
    </row>
    <row r="110" spans="2:8" s="23" customFormat="1">
      <c r="B110" s="19"/>
      <c r="C110" s="20"/>
      <c r="D110" s="24"/>
      <c r="G110" s="19"/>
      <c r="H110" s="22"/>
    </row>
    <row r="111" spans="2:8" s="23" customFormat="1">
      <c r="B111" s="19"/>
      <c r="C111" s="20"/>
      <c r="D111" s="24"/>
      <c r="G111" s="19"/>
      <c r="H111" s="22"/>
    </row>
    <row r="112" spans="2:8" s="23" customFormat="1">
      <c r="B112" s="19"/>
      <c r="C112" s="20"/>
      <c r="D112" s="24"/>
      <c r="G112" s="19"/>
      <c r="H112" s="22"/>
    </row>
    <row r="113" spans="2:10" s="23" customFormat="1">
      <c r="B113" s="19"/>
      <c r="C113" s="20"/>
      <c r="D113" s="24"/>
      <c r="G113" s="19"/>
      <c r="H113" s="22"/>
    </row>
    <row r="114" spans="2:10" s="23" customFormat="1">
      <c r="B114" s="19"/>
      <c r="C114" s="20"/>
      <c r="D114" s="24"/>
      <c r="E114" s="19"/>
      <c r="F114" s="19"/>
      <c r="G114" s="19"/>
      <c r="H114" s="22"/>
    </row>
    <row r="115" spans="2:10" s="23" customFormat="1">
      <c r="B115" s="19"/>
      <c r="C115" s="20"/>
      <c r="D115" s="24"/>
      <c r="E115" s="19"/>
      <c r="F115" s="19"/>
      <c r="G115" s="19"/>
      <c r="H115" s="22"/>
    </row>
    <row r="116" spans="2:10" s="23" customFormat="1">
      <c r="B116" s="19"/>
      <c r="C116" s="20"/>
      <c r="D116" s="24"/>
      <c r="E116" s="19"/>
      <c r="F116" s="19"/>
      <c r="G116" s="19"/>
      <c r="H116" s="22"/>
    </row>
    <row r="117" spans="2:10" s="23" customFormat="1">
      <c r="B117" s="19"/>
      <c r="C117" s="20"/>
      <c r="D117" s="24"/>
      <c r="E117" s="19"/>
      <c r="F117" s="19"/>
      <c r="G117" s="19"/>
      <c r="H117" s="22"/>
    </row>
    <row r="124" spans="2:10">
      <c r="J124" s="23"/>
    </row>
    <row r="125" spans="2:10">
      <c r="J125" s="23"/>
    </row>
    <row r="126" spans="2:10">
      <c r="J126" s="23"/>
    </row>
    <row r="127" spans="2:10">
      <c r="J127" s="23"/>
    </row>
    <row r="128" spans="2:10">
      <c r="J128" s="23"/>
    </row>
    <row r="129" spans="10:10">
      <c r="J129" s="23"/>
    </row>
    <row r="130" spans="10:10" ht="9.75" customHeight="1">
      <c r="J130" s="23"/>
    </row>
    <row r="131" spans="10:10">
      <c r="J131" s="23"/>
    </row>
    <row r="132" spans="10:10">
      <c r="J132" s="23"/>
    </row>
    <row r="133" spans="10:10">
      <c r="J133" s="23"/>
    </row>
    <row r="140" spans="10:10" ht="27.75" customHeight="1"/>
    <row r="141" spans="10:10" ht="24" customHeight="1"/>
    <row r="142" spans="10:10" ht="15" customHeight="1"/>
    <row r="144" spans="10:10" ht="44.25" customHeight="1"/>
  </sheetData>
  <mergeCells count="4">
    <mergeCell ref="B1:I1"/>
    <mergeCell ref="B2:I2"/>
    <mergeCell ref="B3:I3"/>
    <mergeCell ref="B4:I4"/>
  </mergeCells>
  <printOptions horizontalCentered="1"/>
  <pageMargins left="0.23622047244094491" right="0.23622047244094491" top="0.51181102362204722" bottom="0.11811023622047245" header="0.31496062992125984" footer="0.31496062992125984"/>
  <pageSetup scale="70" orientation="landscape" r:id="rId1"/>
  <headerFooter>
    <oddHeader>&amp;L&amp;"Arial,Normal"&amp;8Estados e Información Contable&amp;R&amp;"Arial,Normal"&amp;8 02</oddHeader>
    <oddFooter>&amp;C&amp;"Arial,Normal"&amp;9“Bajo protesta de decir verdad declaramos que los Estados Financieros y sus notas, son razonablemente correctos y son responsabilidad del emisor”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zoomScaleNormal="100" workbookViewId="0">
      <selection activeCell="B27" sqref="B27"/>
    </sheetView>
  </sheetViews>
  <sheetFormatPr baseColWidth="10" defaultRowHeight="12.75"/>
  <cols>
    <col min="1" max="1" width="61.5703125" style="52" customWidth="1"/>
    <col min="2" max="4" width="19.140625" style="52" customWidth="1"/>
    <col min="5" max="6" width="16.85546875" style="52" customWidth="1"/>
    <col min="7" max="7" width="17.85546875" style="52" customWidth="1"/>
    <col min="8" max="16384" width="11.42578125" style="52"/>
  </cols>
  <sheetData>
    <row r="2" spans="1:8" ht="16.5">
      <c r="A2" s="776" t="s">
        <v>218</v>
      </c>
      <c r="B2" s="776"/>
      <c r="C2" s="776"/>
      <c r="D2" s="776"/>
      <c r="E2" s="776"/>
      <c r="F2" s="776"/>
      <c r="G2" s="51"/>
    </row>
    <row r="3" spans="1:8" ht="16.5">
      <c r="A3" s="53"/>
      <c r="B3" s="53"/>
      <c r="C3" s="53"/>
      <c r="D3" s="53"/>
      <c r="E3" s="53"/>
      <c r="F3" s="53"/>
      <c r="G3" s="51"/>
    </row>
    <row r="4" spans="1:8" ht="16.5">
      <c r="A4" s="781" t="s">
        <v>219</v>
      </c>
      <c r="B4" s="781"/>
      <c r="C4" s="781"/>
      <c r="D4" s="781"/>
      <c r="E4" s="781"/>
      <c r="F4" s="781"/>
      <c r="G4" s="54"/>
      <c r="H4" s="54"/>
    </row>
    <row r="5" spans="1:8" ht="16.5">
      <c r="A5" s="782" t="s">
        <v>220</v>
      </c>
      <c r="B5" s="782"/>
      <c r="C5" s="782"/>
      <c r="D5" s="782"/>
      <c r="E5" s="782"/>
      <c r="F5" s="782"/>
      <c r="G5" s="55"/>
    </row>
    <row r="6" spans="1:8">
      <c r="A6" s="787" t="s">
        <v>590</v>
      </c>
      <c r="B6" s="787"/>
      <c r="C6" s="787"/>
      <c r="D6" s="787"/>
      <c r="E6" s="787"/>
      <c r="F6" s="787"/>
    </row>
    <row r="7" spans="1:8">
      <c r="F7" s="29"/>
    </row>
    <row r="8" spans="1:8" s="1" customFormat="1" ht="12.75" customHeight="1">
      <c r="A8" s="783" t="s">
        <v>257</v>
      </c>
      <c r="B8" s="784" t="s">
        <v>75</v>
      </c>
      <c r="C8" s="784" t="s">
        <v>658</v>
      </c>
      <c r="D8" s="784" t="s">
        <v>659</v>
      </c>
      <c r="E8" s="784" t="s">
        <v>1509</v>
      </c>
      <c r="F8" s="784" t="s">
        <v>295</v>
      </c>
    </row>
    <row r="9" spans="1:8" s="1" customFormat="1" ht="13.5" customHeight="1">
      <c r="A9" s="783"/>
      <c r="B9" s="785"/>
      <c r="C9" s="785"/>
      <c r="D9" s="785"/>
      <c r="E9" s="785"/>
      <c r="F9" s="785"/>
    </row>
    <row r="10" spans="1:8" s="1" customFormat="1" ht="33" customHeight="1">
      <c r="A10" s="783"/>
      <c r="B10" s="786"/>
      <c r="C10" s="786"/>
      <c r="D10" s="786"/>
      <c r="E10" s="786"/>
      <c r="F10" s="786"/>
    </row>
    <row r="11" spans="1:8" s="56" customFormat="1" ht="14.25" customHeight="1">
      <c r="A11" s="144" t="s">
        <v>1505</v>
      </c>
      <c r="B11" s="145"/>
      <c r="C11" s="146"/>
      <c r="D11" s="146"/>
      <c r="E11" s="146"/>
      <c r="F11" s="146"/>
    </row>
    <row r="12" spans="1:8" s="56" customFormat="1" ht="12" customHeight="1">
      <c r="A12" s="147" t="s">
        <v>77</v>
      </c>
      <c r="B12" s="148"/>
      <c r="C12" s="149"/>
      <c r="D12" s="149"/>
      <c r="E12" s="149"/>
      <c r="F12" s="149"/>
    </row>
    <row r="13" spans="1:8" s="56" customFormat="1" ht="12" customHeight="1">
      <c r="A13" s="147" t="s">
        <v>79</v>
      </c>
      <c r="B13" s="148"/>
      <c r="C13" s="149"/>
      <c r="D13" s="149"/>
      <c r="E13" s="149"/>
      <c r="F13" s="149"/>
    </row>
    <row r="14" spans="1:8" s="56" customFormat="1" ht="12" customHeight="1">
      <c r="A14" s="147" t="s">
        <v>223</v>
      </c>
      <c r="B14" s="148"/>
      <c r="C14" s="149"/>
      <c r="D14" s="149"/>
      <c r="E14" s="149"/>
      <c r="F14" s="149"/>
    </row>
    <row r="15" spans="1:8" s="56" customFormat="1" ht="12" customHeight="1">
      <c r="A15" s="147"/>
      <c r="B15" s="148"/>
      <c r="C15" s="149"/>
      <c r="D15" s="149"/>
      <c r="E15" s="149"/>
      <c r="F15" s="149"/>
    </row>
    <row r="16" spans="1:8" s="56" customFormat="1" ht="15.75" customHeight="1">
      <c r="A16" s="150" t="s">
        <v>1506</v>
      </c>
      <c r="B16" s="148"/>
      <c r="C16" s="149"/>
      <c r="D16" s="149"/>
      <c r="E16" s="149"/>
      <c r="F16" s="149"/>
    </row>
    <row r="17" spans="1:6" s="56" customFormat="1" ht="12" customHeight="1">
      <c r="A17" s="147" t="s">
        <v>224</v>
      </c>
      <c r="B17" s="148"/>
      <c r="C17" s="149"/>
      <c r="D17" s="149"/>
      <c r="E17" s="149"/>
      <c r="F17" s="149"/>
    </row>
    <row r="18" spans="1:6" s="56" customFormat="1" ht="12" customHeight="1">
      <c r="A18" s="147" t="s">
        <v>225</v>
      </c>
      <c r="B18" s="148"/>
      <c r="C18" s="149"/>
      <c r="D18" s="149"/>
      <c r="E18" s="149"/>
      <c r="F18" s="149"/>
    </row>
    <row r="19" spans="1:6" s="56" customFormat="1" ht="12" customHeight="1">
      <c r="A19" s="147" t="s">
        <v>88</v>
      </c>
      <c r="B19" s="148"/>
      <c r="C19" s="149"/>
      <c r="D19" s="149"/>
      <c r="E19" s="149"/>
      <c r="F19" s="149"/>
    </row>
    <row r="20" spans="1:6" s="56" customFormat="1" ht="12" customHeight="1">
      <c r="A20" s="147" t="s">
        <v>90</v>
      </c>
      <c r="B20" s="148"/>
      <c r="C20" s="149"/>
      <c r="D20" s="149"/>
      <c r="E20" s="149"/>
      <c r="F20" s="149"/>
    </row>
    <row r="21" spans="1:6" s="56" customFormat="1" ht="12" customHeight="1">
      <c r="A21" s="147" t="s">
        <v>92</v>
      </c>
      <c r="B21" s="148"/>
      <c r="C21" s="149"/>
      <c r="D21" s="149"/>
      <c r="E21" s="149"/>
      <c r="F21" s="149"/>
    </row>
    <row r="22" spans="1:6" s="56" customFormat="1" ht="12" customHeight="1">
      <c r="A22" s="147"/>
      <c r="B22" s="148"/>
      <c r="C22" s="149"/>
      <c r="D22" s="149"/>
      <c r="E22" s="149"/>
      <c r="F22" s="149"/>
    </row>
    <row r="23" spans="1:6" s="641" customFormat="1" ht="27" customHeight="1">
      <c r="A23" s="150" t="s">
        <v>1507</v>
      </c>
      <c r="B23" s="148"/>
      <c r="C23" s="149"/>
      <c r="D23" s="149"/>
      <c r="E23" s="149"/>
      <c r="F23" s="149"/>
    </row>
    <row r="24" spans="1:6" s="56" customFormat="1" ht="12" customHeight="1">
      <c r="A24" s="147" t="s">
        <v>1508</v>
      </c>
      <c r="B24" s="148"/>
      <c r="C24" s="149"/>
      <c r="D24" s="149"/>
      <c r="E24" s="149"/>
      <c r="F24" s="149"/>
    </row>
    <row r="25" spans="1:6" s="56" customFormat="1" ht="12" customHeight="1">
      <c r="A25" s="147" t="s">
        <v>97</v>
      </c>
      <c r="B25" s="148"/>
      <c r="C25" s="149"/>
      <c r="D25" s="149"/>
      <c r="E25" s="149"/>
      <c r="F25" s="149"/>
    </row>
    <row r="26" spans="1:6" s="56" customFormat="1" ht="12" customHeight="1">
      <c r="A26" s="147"/>
      <c r="B26" s="148"/>
      <c r="C26" s="149"/>
      <c r="D26" s="149"/>
      <c r="E26" s="149"/>
      <c r="F26" s="149"/>
    </row>
    <row r="27" spans="1:6" s="56" customFormat="1">
      <c r="A27" s="743" t="s">
        <v>1704</v>
      </c>
      <c r="B27" s="148"/>
      <c r="C27" s="149"/>
      <c r="D27" s="149"/>
      <c r="E27" s="149"/>
      <c r="F27" s="149"/>
    </row>
    <row r="28" spans="1:6" s="56" customFormat="1">
      <c r="A28" s="150"/>
      <c r="B28" s="148"/>
      <c r="C28" s="149"/>
      <c r="D28" s="149"/>
      <c r="E28" s="149"/>
      <c r="F28" s="149"/>
    </row>
    <row r="29" spans="1:6" s="56" customFormat="1" ht="25.5">
      <c r="A29" s="743" t="s">
        <v>1705</v>
      </c>
      <c r="B29" s="148"/>
      <c r="C29" s="149"/>
      <c r="D29" s="149"/>
      <c r="E29" s="149"/>
      <c r="F29" s="149"/>
    </row>
    <row r="30" spans="1:6" s="56" customFormat="1" ht="12" customHeight="1">
      <c r="A30" s="147" t="s">
        <v>77</v>
      </c>
      <c r="B30" s="148"/>
      <c r="C30" s="149"/>
      <c r="D30" s="149"/>
      <c r="E30" s="149"/>
      <c r="F30" s="149"/>
    </row>
    <row r="31" spans="1:6" s="56" customFormat="1" ht="12" customHeight="1">
      <c r="A31" s="147" t="s">
        <v>79</v>
      </c>
      <c r="B31" s="148"/>
      <c r="C31" s="149"/>
      <c r="D31" s="149"/>
      <c r="E31" s="149"/>
      <c r="F31" s="149"/>
    </row>
    <row r="32" spans="1:6" s="56" customFormat="1" ht="12" customHeight="1">
      <c r="A32" s="147" t="s">
        <v>223</v>
      </c>
      <c r="B32" s="148"/>
      <c r="C32" s="149"/>
      <c r="D32" s="149"/>
      <c r="E32" s="149"/>
      <c r="F32" s="149"/>
    </row>
    <row r="33" spans="1:10" s="56" customFormat="1" ht="12" customHeight="1">
      <c r="A33" s="147"/>
      <c r="B33" s="148"/>
      <c r="C33" s="149"/>
      <c r="D33" s="149"/>
      <c r="E33" s="149"/>
      <c r="F33" s="149"/>
    </row>
    <row r="34" spans="1:10" s="56" customFormat="1" ht="29.25" customHeight="1">
      <c r="A34" s="150" t="s">
        <v>1510</v>
      </c>
      <c r="B34" s="148"/>
      <c r="C34" s="149"/>
      <c r="D34" s="149"/>
      <c r="E34" s="149"/>
      <c r="F34" s="149"/>
    </row>
    <row r="35" spans="1:10" s="56" customFormat="1" ht="12" customHeight="1">
      <c r="A35" s="147" t="s">
        <v>224</v>
      </c>
      <c r="B35" s="148"/>
      <c r="C35" s="149"/>
      <c r="D35" s="149"/>
      <c r="E35" s="149"/>
      <c r="F35" s="149"/>
    </row>
    <row r="36" spans="1:10" s="56" customFormat="1" ht="12" customHeight="1">
      <c r="A36" s="147" t="s">
        <v>225</v>
      </c>
      <c r="B36" s="148"/>
      <c r="C36" s="149"/>
      <c r="D36" s="149"/>
      <c r="E36" s="149"/>
      <c r="F36" s="149"/>
    </row>
    <row r="37" spans="1:10" s="56" customFormat="1" ht="12" customHeight="1">
      <c r="A37" s="147" t="s">
        <v>88</v>
      </c>
      <c r="B37" s="148"/>
      <c r="C37" s="149"/>
      <c r="D37" s="149"/>
      <c r="E37" s="149"/>
      <c r="F37" s="149"/>
    </row>
    <row r="38" spans="1:10" s="56" customFormat="1" ht="12" customHeight="1">
      <c r="A38" s="147" t="s">
        <v>90</v>
      </c>
      <c r="B38" s="148"/>
      <c r="C38" s="149"/>
      <c r="D38" s="149"/>
      <c r="E38" s="149"/>
      <c r="F38" s="149"/>
    </row>
    <row r="39" spans="1:10" s="56" customFormat="1" ht="12" customHeight="1">
      <c r="A39" s="147" t="s">
        <v>92</v>
      </c>
      <c r="B39" s="148"/>
      <c r="C39" s="149"/>
      <c r="D39" s="149"/>
      <c r="E39" s="149"/>
      <c r="F39" s="149"/>
    </row>
    <row r="40" spans="1:10" s="56" customFormat="1" ht="12" customHeight="1">
      <c r="A40" s="147"/>
      <c r="B40" s="148"/>
      <c r="C40" s="149"/>
      <c r="D40" s="149"/>
      <c r="E40" s="149"/>
      <c r="F40" s="149"/>
    </row>
    <row r="41" spans="1:10" s="56" customFormat="1" ht="26.25" customHeight="1">
      <c r="A41" s="150" t="s">
        <v>1511</v>
      </c>
      <c r="B41" s="148"/>
      <c r="C41" s="149"/>
      <c r="D41" s="149"/>
      <c r="E41" s="149"/>
      <c r="F41" s="149"/>
    </row>
    <row r="42" spans="1:10" s="56" customFormat="1" ht="12" customHeight="1">
      <c r="A42" s="147" t="s">
        <v>95</v>
      </c>
      <c r="B42" s="148"/>
      <c r="C42" s="149"/>
      <c r="D42" s="149"/>
      <c r="E42" s="149"/>
      <c r="F42" s="149"/>
    </row>
    <row r="43" spans="1:10" s="56" customFormat="1" ht="12" customHeight="1">
      <c r="A43" s="147" t="s">
        <v>97</v>
      </c>
      <c r="B43" s="148"/>
      <c r="C43" s="149"/>
      <c r="D43" s="149"/>
      <c r="E43" s="149"/>
      <c r="F43" s="149"/>
    </row>
    <row r="44" spans="1:10" s="56" customFormat="1" ht="12" customHeight="1">
      <c r="A44" s="147"/>
      <c r="B44" s="148"/>
      <c r="C44" s="149"/>
      <c r="D44" s="149"/>
      <c r="E44" s="149"/>
      <c r="F44" s="149"/>
    </row>
    <row r="45" spans="1:10" s="56" customFormat="1" ht="14.25" customHeight="1">
      <c r="A45" s="151" t="s">
        <v>1512</v>
      </c>
      <c r="B45" s="152"/>
      <c r="C45" s="153"/>
      <c r="D45" s="153"/>
      <c r="E45" s="154"/>
      <c r="F45" s="153"/>
    </row>
    <row r="46" spans="1:10" s="56" customFormat="1" ht="12" customHeight="1">
      <c r="A46" s="52"/>
      <c r="B46" s="52"/>
      <c r="C46" s="52"/>
      <c r="D46" s="52"/>
      <c r="E46" s="52"/>
      <c r="F46" s="52"/>
      <c r="G46" s="52"/>
      <c r="H46" s="52"/>
      <c r="I46" s="52"/>
      <c r="J46" s="52"/>
    </row>
    <row r="47" spans="1:10" s="58" customFormat="1" ht="22.5" customHeight="1">
      <c r="A47" s="778"/>
      <c r="B47" s="778"/>
      <c r="C47" s="778"/>
      <c r="D47" s="778"/>
      <c r="E47" s="778"/>
      <c r="F47" s="778"/>
      <c r="G47" s="57"/>
      <c r="H47" s="57"/>
      <c r="I47" s="57"/>
      <c r="J47" s="52"/>
    </row>
    <row r="56" ht="24.75" customHeight="1"/>
    <row r="59" ht="24" customHeight="1"/>
    <row r="62" ht="25.5" customHeight="1"/>
    <row r="72" spans="1:8" ht="24" customHeight="1"/>
    <row r="76" spans="1:8" ht="25.5" customHeight="1">
      <c r="A76" s="779"/>
      <c r="B76" s="779"/>
      <c r="C76" s="779"/>
      <c r="D76" s="779"/>
      <c r="E76" s="779"/>
      <c r="F76" s="779"/>
      <c r="G76" s="779"/>
      <c r="H76" s="779"/>
    </row>
    <row r="77" spans="1:8" ht="15.75" customHeight="1">
      <c r="A77" s="780"/>
      <c r="B77" s="780"/>
      <c r="C77" s="780"/>
      <c r="D77" s="780"/>
      <c r="E77" s="780"/>
      <c r="F77" s="780"/>
      <c r="G77" s="780"/>
      <c r="H77" s="780"/>
    </row>
  </sheetData>
  <mergeCells count="13">
    <mergeCell ref="A47:F47"/>
    <mergeCell ref="A76:H76"/>
    <mergeCell ref="A77:H77"/>
    <mergeCell ref="A2:F2"/>
    <mergeCell ref="A4:F4"/>
    <mergeCell ref="A5:F5"/>
    <mergeCell ref="A8:A10"/>
    <mergeCell ref="B8:B10"/>
    <mergeCell ref="C8:C10"/>
    <mergeCell ref="D8:D10"/>
    <mergeCell ref="E8:E10"/>
    <mergeCell ref="F8:F10"/>
    <mergeCell ref="A6:F6"/>
  </mergeCells>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&amp;C&amp;"Arial,Normal"&amp;9“Bajo protesta de decir verdad declaramos que los Estados Financieros y sus notas, son razonablemente correctos y son responsabilidad del emisor”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zoomScaleNormal="100" workbookViewId="0">
      <selection activeCell="A14" sqref="A14"/>
    </sheetView>
  </sheetViews>
  <sheetFormatPr baseColWidth="10" defaultColWidth="11.42578125" defaultRowHeight="12.75" customHeight="1"/>
  <cols>
    <col min="1" max="1" width="72.42578125" style="52" bestFit="1" customWidth="1"/>
    <col min="2" max="3" width="10" style="52" customWidth="1"/>
    <col min="4" max="4" width="14.42578125" style="52" customWidth="1"/>
    <col min="5" max="5" width="11.42578125" style="52"/>
    <col min="6" max="6" width="11.85546875" style="52" customWidth="1"/>
    <col min="7" max="7" width="12.140625" style="52" customWidth="1"/>
    <col min="8" max="8" width="15.5703125" style="52" bestFit="1" customWidth="1"/>
    <col min="9" max="16384" width="11.42578125" style="52"/>
  </cols>
  <sheetData>
    <row r="1" spans="1:8" ht="12.75" customHeight="1">
      <c r="H1" s="29"/>
    </row>
    <row r="2" spans="1:8" ht="12.75" customHeight="1">
      <c r="A2" s="781" t="s">
        <v>255</v>
      </c>
      <c r="B2" s="781"/>
      <c r="C2" s="781"/>
      <c r="D2" s="118"/>
      <c r="E2" s="118"/>
      <c r="F2" s="118"/>
      <c r="G2" s="118"/>
      <c r="H2" s="54"/>
    </row>
    <row r="3" spans="1:8" ht="12.75" customHeight="1">
      <c r="A3" s="781" t="s">
        <v>271</v>
      </c>
      <c r="B3" s="781"/>
      <c r="C3" s="781"/>
      <c r="D3" s="119"/>
      <c r="E3" s="119"/>
      <c r="F3" s="119"/>
      <c r="G3" s="119"/>
      <c r="H3" s="54"/>
    </row>
    <row r="4" spans="1:8" ht="12.75" customHeight="1">
      <c r="A4" s="781" t="s">
        <v>228</v>
      </c>
      <c r="B4" s="781"/>
      <c r="C4" s="781"/>
      <c r="D4" s="118"/>
      <c r="E4" s="118"/>
      <c r="F4" s="118"/>
      <c r="G4" s="118"/>
      <c r="H4" s="118"/>
    </row>
    <row r="5" spans="1:8" ht="15.75">
      <c r="A5" s="782" t="s">
        <v>590</v>
      </c>
      <c r="B5" s="782"/>
      <c r="C5" s="782"/>
      <c r="D5" s="120"/>
      <c r="E5" s="120"/>
      <c r="F5" s="120"/>
      <c r="G5" s="120"/>
      <c r="H5" s="120"/>
    </row>
    <row r="6" spans="1:8" ht="12.75" customHeight="1">
      <c r="C6" s="29"/>
    </row>
    <row r="7" spans="1:8" s="1" customFormat="1" ht="9.75" customHeight="1">
      <c r="A7" s="788" t="s">
        <v>257</v>
      </c>
      <c r="B7" s="789" t="s">
        <v>232</v>
      </c>
      <c r="C7" s="789" t="s">
        <v>236</v>
      </c>
      <c r="D7" s="791"/>
      <c r="E7" s="791"/>
      <c r="F7" s="791"/>
      <c r="G7" s="791"/>
      <c r="H7" s="791"/>
    </row>
    <row r="8" spans="1:8" s="1" customFormat="1" ht="9.75" customHeight="1">
      <c r="A8" s="788"/>
      <c r="B8" s="790"/>
      <c r="C8" s="790"/>
      <c r="D8" s="791"/>
      <c r="E8" s="791"/>
      <c r="F8" s="791"/>
      <c r="G8" s="791"/>
      <c r="H8" s="791"/>
    </row>
    <row r="9" spans="1:8" s="1" customFormat="1" ht="9.75" customHeight="1">
      <c r="A9" s="788"/>
      <c r="B9" s="790"/>
      <c r="C9" s="790"/>
      <c r="D9" s="791"/>
      <c r="E9" s="791"/>
      <c r="F9" s="791"/>
      <c r="G9" s="791"/>
      <c r="H9" s="791"/>
    </row>
    <row r="10" spans="1:8" s="122" customFormat="1" ht="14.25" customHeight="1">
      <c r="A10" s="132" t="s">
        <v>3</v>
      </c>
      <c r="B10" s="133"/>
      <c r="C10" s="133"/>
      <c r="D10" s="121"/>
      <c r="E10" s="121"/>
      <c r="F10" s="121"/>
      <c r="G10" s="121"/>
      <c r="H10" s="121"/>
    </row>
    <row r="11" spans="1:8" s="124" customFormat="1">
      <c r="A11" s="134" t="s">
        <v>5</v>
      </c>
      <c r="B11" s="135"/>
      <c r="C11" s="135"/>
      <c r="D11" s="123"/>
      <c r="E11" s="123"/>
      <c r="F11" s="123"/>
      <c r="G11" s="123"/>
      <c r="H11" s="121"/>
    </row>
    <row r="12" spans="1:8" s="124" customFormat="1">
      <c r="A12" s="136" t="s">
        <v>8</v>
      </c>
      <c r="B12" s="135"/>
      <c r="C12" s="135"/>
      <c r="D12" s="123"/>
      <c r="E12" s="123"/>
      <c r="F12" s="123"/>
      <c r="G12" s="123"/>
      <c r="H12" s="121"/>
    </row>
    <row r="13" spans="1:8" s="124" customFormat="1">
      <c r="A13" s="136" t="s">
        <v>12</v>
      </c>
      <c r="B13" s="135"/>
      <c r="C13" s="135"/>
      <c r="D13" s="123"/>
      <c r="E13" s="123"/>
      <c r="F13" s="123"/>
      <c r="G13" s="123"/>
      <c r="H13" s="121"/>
    </row>
    <row r="14" spans="1:8" s="125" customFormat="1">
      <c r="A14" s="136" t="s">
        <v>16</v>
      </c>
      <c r="B14" s="137"/>
      <c r="C14" s="137"/>
    </row>
    <row r="15" spans="1:8" s="125" customFormat="1">
      <c r="A15" s="136" t="s">
        <v>20</v>
      </c>
      <c r="B15" s="137"/>
      <c r="C15" s="137"/>
    </row>
    <row r="16" spans="1:8" s="125" customFormat="1">
      <c r="A16" s="138" t="s">
        <v>24</v>
      </c>
      <c r="B16" s="137"/>
      <c r="C16" s="137"/>
    </row>
    <row r="17" spans="1:3" s="125" customFormat="1">
      <c r="A17" s="138" t="s">
        <v>28</v>
      </c>
      <c r="B17" s="137"/>
      <c r="C17" s="137"/>
    </row>
    <row r="18" spans="1:3" s="125" customFormat="1">
      <c r="A18" s="138" t="s">
        <v>32</v>
      </c>
      <c r="B18" s="137"/>
      <c r="C18" s="137"/>
    </row>
    <row r="19" spans="1:3" s="125" customFormat="1">
      <c r="A19" s="139"/>
      <c r="B19" s="137"/>
      <c r="C19" s="137"/>
    </row>
    <row r="20" spans="1:3" s="125" customFormat="1">
      <c r="A20" s="140" t="s">
        <v>39</v>
      </c>
      <c r="B20" s="137"/>
      <c r="C20" s="137"/>
    </row>
    <row r="21" spans="1:3" s="125" customFormat="1">
      <c r="A21" s="138" t="s">
        <v>42</v>
      </c>
      <c r="B21" s="137"/>
      <c r="C21" s="137"/>
    </row>
    <row r="22" spans="1:3" s="125" customFormat="1">
      <c r="A22" s="141" t="s">
        <v>46</v>
      </c>
      <c r="B22" s="137"/>
      <c r="C22" s="137"/>
    </row>
    <row r="23" spans="1:3" s="125" customFormat="1">
      <c r="A23" s="141" t="s">
        <v>241</v>
      </c>
      <c r="B23" s="137"/>
      <c r="C23" s="137"/>
    </row>
    <row r="24" spans="1:3" s="125" customFormat="1">
      <c r="A24" s="138" t="s">
        <v>54</v>
      </c>
      <c r="B24" s="137"/>
      <c r="C24" s="137"/>
    </row>
    <row r="25" spans="1:3" s="125" customFormat="1">
      <c r="A25" s="138" t="s">
        <v>58</v>
      </c>
      <c r="B25" s="137"/>
      <c r="C25" s="137"/>
    </row>
    <row r="26" spans="1:3" s="125" customFormat="1">
      <c r="A26" s="141" t="s">
        <v>265</v>
      </c>
      <c r="B26" s="137"/>
      <c r="C26" s="137"/>
    </row>
    <row r="27" spans="1:3" s="125" customFormat="1">
      <c r="A27" s="141" t="s">
        <v>66</v>
      </c>
      <c r="B27" s="137"/>
      <c r="C27" s="137"/>
    </row>
    <row r="28" spans="1:3" s="125" customFormat="1">
      <c r="A28" s="141" t="s">
        <v>266</v>
      </c>
      <c r="B28" s="137"/>
      <c r="C28" s="137"/>
    </row>
    <row r="29" spans="1:3" s="125" customFormat="1">
      <c r="A29" s="138" t="s">
        <v>70</v>
      </c>
      <c r="B29" s="137"/>
      <c r="C29" s="137"/>
    </row>
    <row r="30" spans="1:3" s="125" customFormat="1">
      <c r="A30" s="138"/>
      <c r="B30" s="137"/>
      <c r="C30" s="137"/>
    </row>
    <row r="31" spans="1:3" s="125" customFormat="1">
      <c r="A31" s="142" t="s">
        <v>4</v>
      </c>
      <c r="B31" s="137"/>
      <c r="C31" s="137"/>
    </row>
    <row r="32" spans="1:3" s="125" customFormat="1">
      <c r="A32" s="134" t="s">
        <v>6</v>
      </c>
      <c r="B32" s="137"/>
      <c r="C32" s="137"/>
    </row>
    <row r="33" spans="1:3" s="125" customFormat="1">
      <c r="A33" s="138" t="s">
        <v>10</v>
      </c>
      <c r="B33" s="137"/>
      <c r="C33" s="137"/>
    </row>
    <row r="34" spans="1:3" s="125" customFormat="1">
      <c r="A34" s="138" t="s">
        <v>14</v>
      </c>
      <c r="B34" s="137"/>
      <c r="C34" s="137"/>
    </row>
    <row r="35" spans="1:3" s="125" customFormat="1">
      <c r="A35" s="138" t="s">
        <v>18</v>
      </c>
      <c r="B35" s="137"/>
      <c r="C35" s="137"/>
    </row>
    <row r="36" spans="1:3" s="125" customFormat="1">
      <c r="A36" s="138" t="s">
        <v>22</v>
      </c>
      <c r="B36" s="137"/>
      <c r="C36" s="137"/>
    </row>
    <row r="37" spans="1:3" s="125" customFormat="1">
      <c r="A37" s="138" t="s">
        <v>26</v>
      </c>
      <c r="B37" s="137"/>
      <c r="C37" s="137"/>
    </row>
    <row r="38" spans="1:3" s="125" customFormat="1">
      <c r="A38" s="138" t="s">
        <v>30</v>
      </c>
      <c r="B38" s="137"/>
      <c r="C38" s="137"/>
    </row>
    <row r="39" spans="1:3" s="125" customFormat="1">
      <c r="A39" s="138" t="s">
        <v>34</v>
      </c>
      <c r="B39" s="137"/>
      <c r="C39" s="137"/>
    </row>
    <row r="40" spans="1:3" s="125" customFormat="1">
      <c r="A40" s="138" t="s">
        <v>36</v>
      </c>
      <c r="B40" s="137"/>
      <c r="C40" s="137"/>
    </row>
    <row r="41" spans="1:3" s="125" customFormat="1">
      <c r="A41" s="138"/>
      <c r="B41" s="137"/>
      <c r="C41" s="137"/>
    </row>
    <row r="42" spans="1:3" s="125" customFormat="1">
      <c r="A42" s="134" t="s">
        <v>40</v>
      </c>
      <c r="B42" s="137"/>
      <c r="C42" s="137"/>
    </row>
    <row r="43" spans="1:3" s="125" customFormat="1">
      <c r="A43" s="138" t="s">
        <v>44</v>
      </c>
      <c r="B43" s="137"/>
      <c r="C43" s="137"/>
    </row>
    <row r="44" spans="1:3" s="125" customFormat="1">
      <c r="A44" s="138" t="s">
        <v>48</v>
      </c>
      <c r="B44" s="137"/>
      <c r="C44" s="137"/>
    </row>
    <row r="45" spans="1:3" s="125" customFormat="1">
      <c r="A45" s="138" t="s">
        <v>52</v>
      </c>
      <c r="B45" s="137"/>
      <c r="C45" s="137"/>
    </row>
    <row r="46" spans="1:3" s="125" customFormat="1">
      <c r="A46" s="138" t="s">
        <v>56</v>
      </c>
      <c r="B46" s="137"/>
      <c r="C46" s="137"/>
    </row>
    <row r="47" spans="1:3" s="125" customFormat="1">
      <c r="A47" s="138" t="s">
        <v>60</v>
      </c>
      <c r="B47" s="137"/>
      <c r="C47" s="137"/>
    </row>
    <row r="48" spans="1:3" s="125" customFormat="1">
      <c r="A48" s="138" t="s">
        <v>64</v>
      </c>
      <c r="B48" s="137"/>
      <c r="C48" s="137"/>
    </row>
    <row r="49" spans="1:3" s="125" customFormat="1">
      <c r="A49" s="138"/>
      <c r="B49" s="137"/>
      <c r="C49" s="137"/>
    </row>
    <row r="50" spans="1:3" s="125" customFormat="1">
      <c r="A50" s="142" t="s">
        <v>74</v>
      </c>
      <c r="B50" s="137"/>
      <c r="C50" s="137"/>
    </row>
    <row r="51" spans="1:3" s="125" customFormat="1">
      <c r="A51" s="134" t="s">
        <v>75</v>
      </c>
      <c r="B51" s="137"/>
      <c r="C51" s="137"/>
    </row>
    <row r="52" spans="1:3" s="125" customFormat="1">
      <c r="A52" s="138" t="s">
        <v>77</v>
      </c>
      <c r="B52" s="137"/>
      <c r="C52" s="137"/>
    </row>
    <row r="53" spans="1:3" s="125" customFormat="1">
      <c r="A53" s="138" t="s">
        <v>79</v>
      </c>
      <c r="B53" s="137"/>
      <c r="C53" s="137"/>
    </row>
    <row r="54" spans="1:3" s="125" customFormat="1">
      <c r="A54" s="138" t="s">
        <v>81</v>
      </c>
      <c r="B54" s="137"/>
      <c r="C54" s="137"/>
    </row>
    <row r="55" spans="1:3" s="125" customFormat="1">
      <c r="A55" s="138"/>
      <c r="B55" s="137"/>
      <c r="C55" s="137"/>
    </row>
    <row r="56" spans="1:3" s="125" customFormat="1">
      <c r="A56" s="134" t="s">
        <v>82</v>
      </c>
      <c r="B56" s="137"/>
      <c r="C56" s="137"/>
    </row>
    <row r="57" spans="1:3" s="125" customFormat="1">
      <c r="A57" s="138" t="s">
        <v>84</v>
      </c>
      <c r="B57" s="137"/>
      <c r="C57" s="137"/>
    </row>
    <row r="58" spans="1:3" s="125" customFormat="1">
      <c r="A58" s="138" t="s">
        <v>86</v>
      </c>
      <c r="B58" s="137"/>
      <c r="C58" s="137"/>
    </row>
    <row r="59" spans="1:3" s="125" customFormat="1">
      <c r="A59" s="138" t="s">
        <v>88</v>
      </c>
      <c r="B59" s="137"/>
      <c r="C59" s="137"/>
    </row>
    <row r="60" spans="1:3" s="125" customFormat="1">
      <c r="A60" s="138" t="s">
        <v>90</v>
      </c>
      <c r="B60" s="137"/>
      <c r="C60" s="137"/>
    </row>
    <row r="61" spans="1:3" s="125" customFormat="1">
      <c r="A61" s="138" t="s">
        <v>92</v>
      </c>
      <c r="B61" s="137"/>
      <c r="C61" s="137"/>
    </row>
    <row r="62" spans="1:3" s="125" customFormat="1">
      <c r="A62" s="138"/>
      <c r="B62" s="137"/>
      <c r="C62" s="137"/>
    </row>
    <row r="63" spans="1:3" s="125" customFormat="1">
      <c r="A63" s="134" t="s">
        <v>93</v>
      </c>
      <c r="B63" s="137"/>
      <c r="C63" s="137"/>
    </row>
    <row r="64" spans="1:3" s="125" customFormat="1">
      <c r="A64" s="138" t="s">
        <v>95</v>
      </c>
      <c r="B64" s="137"/>
      <c r="C64" s="137"/>
    </row>
    <row r="65" spans="1:3" s="125" customFormat="1">
      <c r="A65" s="138" t="s">
        <v>97</v>
      </c>
      <c r="B65" s="137"/>
      <c r="C65" s="137"/>
    </row>
    <row r="66" spans="1:3" ht="12.75" customHeight="1">
      <c r="A66" s="127"/>
      <c r="B66" s="143"/>
      <c r="C66" s="143"/>
    </row>
    <row r="67" spans="1:3" ht="12.75" customHeight="1">
      <c r="A67" s="128"/>
      <c r="B67" s="116"/>
      <c r="C67" s="116"/>
    </row>
    <row r="68" spans="1:3" ht="12.75" customHeight="1">
      <c r="A68" s="128"/>
      <c r="B68" s="116"/>
      <c r="C68" s="116"/>
    </row>
    <row r="69" spans="1:3" ht="12.75" customHeight="1">
      <c r="A69" s="128"/>
      <c r="B69" s="116"/>
      <c r="C69" s="116"/>
    </row>
    <row r="70" spans="1:3" ht="12.75" customHeight="1">
      <c r="A70" s="128"/>
      <c r="B70" s="116"/>
      <c r="C70" s="116"/>
    </row>
    <row r="71" spans="1:3" ht="12.75" customHeight="1">
      <c r="A71" s="128"/>
      <c r="B71" s="116"/>
      <c r="C71" s="116"/>
    </row>
    <row r="72" spans="1:3" ht="12.75" customHeight="1">
      <c r="A72" s="128"/>
      <c r="B72" s="116"/>
      <c r="C72" s="116"/>
    </row>
    <row r="73" spans="1:3" ht="12.75" customHeight="1">
      <c r="A73" s="128"/>
      <c r="B73" s="116"/>
      <c r="C73" s="116"/>
    </row>
    <row r="74" spans="1:3" ht="12.75" customHeight="1">
      <c r="A74" s="128"/>
      <c r="B74" s="116"/>
      <c r="C74" s="116"/>
    </row>
    <row r="75" spans="1:3" ht="12.75" customHeight="1">
      <c r="A75" s="129"/>
    </row>
    <row r="76" spans="1:3" ht="12.75" customHeight="1">
      <c r="A76" s="130"/>
    </row>
    <row r="77" spans="1:3" ht="12.75" customHeight="1">
      <c r="A77" s="129"/>
    </row>
    <row r="78" spans="1:3" ht="12.75" customHeight="1">
      <c r="A78" s="129"/>
    </row>
    <row r="79" spans="1:3" ht="12.75" customHeight="1">
      <c r="A79" s="129"/>
    </row>
    <row r="80" spans="1:3" ht="26.25" customHeight="1">
      <c r="A80" s="129"/>
    </row>
    <row r="81" spans="1:1" ht="24" customHeight="1">
      <c r="A81" s="131"/>
    </row>
    <row r="82" spans="1:1" ht="12.75" customHeight="1">
      <c r="A82" s="131"/>
    </row>
    <row r="83" spans="1:1" ht="12.75" customHeight="1">
      <c r="A83" s="131"/>
    </row>
    <row r="84" spans="1:1" ht="12.75" customHeight="1">
      <c r="A84" s="131"/>
    </row>
    <row r="85" spans="1:1" ht="12.75" customHeight="1">
      <c r="A85" s="131"/>
    </row>
    <row r="86" spans="1:1" ht="12.75" customHeight="1">
      <c r="A86" s="131"/>
    </row>
    <row r="87" spans="1:1" ht="12.75" customHeight="1">
      <c r="A87" s="131"/>
    </row>
    <row r="88" spans="1:1" ht="12.75" customHeight="1">
      <c r="A88" s="131"/>
    </row>
    <row r="89" spans="1:1" ht="12.75" customHeight="1">
      <c r="A89" s="131"/>
    </row>
    <row r="90" spans="1:1" ht="12.75" customHeight="1">
      <c r="A90" s="131"/>
    </row>
    <row r="91" spans="1:1" ht="12.75" customHeight="1">
      <c r="A91" s="131"/>
    </row>
    <row r="92" spans="1:1" ht="12.75" customHeight="1">
      <c r="A92" s="131"/>
    </row>
    <row r="93" spans="1:1" ht="12.75" customHeight="1">
      <c r="A93" s="131"/>
    </row>
    <row r="94" spans="1:1" ht="12.75" customHeight="1">
      <c r="A94" s="131"/>
    </row>
    <row r="95" spans="1:1" ht="12.75" customHeight="1">
      <c r="A95" s="131"/>
    </row>
    <row r="96" spans="1:1" ht="12.75" customHeight="1">
      <c r="A96" s="131"/>
    </row>
    <row r="97" spans="1:1" ht="12.75" customHeight="1">
      <c r="A97" s="131"/>
    </row>
    <row r="98" spans="1:1" ht="12.75" customHeight="1">
      <c r="A98" s="131"/>
    </row>
    <row r="99" spans="1:1" ht="12.75" customHeight="1">
      <c r="A99" s="131"/>
    </row>
    <row r="100" spans="1:1" ht="12.75" customHeight="1">
      <c r="A100" s="131"/>
    </row>
    <row r="101" spans="1:1" ht="12.75" customHeight="1">
      <c r="A101" s="131"/>
    </row>
    <row r="102" spans="1:1" ht="12.75" customHeight="1">
      <c r="A102" s="131"/>
    </row>
    <row r="103" spans="1:1" ht="12.75" customHeight="1">
      <c r="A103" s="131"/>
    </row>
    <row r="104" spans="1:1" ht="12.75" customHeight="1">
      <c r="A104" s="131"/>
    </row>
    <row r="105" spans="1:1" ht="12.75" customHeight="1">
      <c r="A105" s="131"/>
    </row>
    <row r="106" spans="1:1" ht="12.75" customHeight="1">
      <c r="A106" s="131"/>
    </row>
    <row r="107" spans="1:1" ht="12.75" customHeight="1">
      <c r="A107" s="131"/>
    </row>
    <row r="108" spans="1:1" ht="12.75" customHeight="1">
      <c r="A108" s="131"/>
    </row>
    <row r="109" spans="1:1" ht="12.75" customHeight="1">
      <c r="A109" s="131"/>
    </row>
    <row r="110" spans="1:1" ht="12.75" customHeight="1">
      <c r="A110" s="131"/>
    </row>
    <row r="111" spans="1:1" ht="12.75" customHeight="1">
      <c r="A111" s="131"/>
    </row>
    <row r="112" spans="1:1" ht="12.75" customHeight="1">
      <c r="A112" s="131"/>
    </row>
    <row r="113" spans="1:1" ht="12.75" customHeight="1">
      <c r="A113" s="131"/>
    </row>
    <row r="114" spans="1:1" ht="12.75" customHeight="1">
      <c r="A114" s="131"/>
    </row>
    <row r="115" spans="1:1" ht="12.75" customHeight="1">
      <c r="A115" s="131"/>
    </row>
    <row r="116" spans="1:1" ht="12.75" customHeight="1">
      <c r="A116" s="131"/>
    </row>
    <row r="117" spans="1:1" ht="12.75" customHeight="1">
      <c r="A117" s="131"/>
    </row>
    <row r="118" spans="1:1" ht="12.75" customHeight="1">
      <c r="A118" s="131"/>
    </row>
    <row r="119" spans="1:1" ht="12.75" customHeight="1">
      <c r="A119" s="131"/>
    </row>
    <row r="120" spans="1:1" ht="12.75" customHeight="1">
      <c r="A120" s="131"/>
    </row>
    <row r="121" spans="1:1" ht="12.75" customHeight="1">
      <c r="A121" s="131"/>
    </row>
    <row r="122" spans="1:1" ht="12.75" customHeight="1">
      <c r="A122" s="131"/>
    </row>
    <row r="123" spans="1:1" ht="12.75" customHeight="1">
      <c r="A123" s="131"/>
    </row>
    <row r="124" spans="1:1" ht="12.75" customHeight="1">
      <c r="A124" s="131"/>
    </row>
    <row r="125" spans="1:1" ht="12.75" customHeight="1">
      <c r="A125" s="131"/>
    </row>
    <row r="126" spans="1:1" ht="12.75" customHeight="1">
      <c r="A126" s="131"/>
    </row>
    <row r="127" spans="1:1" ht="12.75" customHeight="1">
      <c r="A127" s="131"/>
    </row>
    <row r="128" spans="1:1" ht="12.75" customHeight="1">
      <c r="A128" s="131"/>
    </row>
    <row r="129" spans="1:1" ht="12.75" customHeight="1">
      <c r="A129" s="131"/>
    </row>
    <row r="130" spans="1:1" ht="12.75" customHeight="1">
      <c r="A130" s="131"/>
    </row>
    <row r="131" spans="1:1" ht="12.75" customHeight="1">
      <c r="A131" s="131"/>
    </row>
    <row r="132" spans="1:1" ht="12.75" customHeight="1">
      <c r="A132" s="131"/>
    </row>
    <row r="133" spans="1:1" ht="12.75" customHeight="1">
      <c r="A133" s="131"/>
    </row>
    <row r="134" spans="1:1" ht="12.75" customHeight="1">
      <c r="A134" s="131"/>
    </row>
    <row r="135" spans="1:1" ht="12.75" customHeight="1">
      <c r="A135" s="131"/>
    </row>
    <row r="136" spans="1:1" ht="12.75" customHeight="1">
      <c r="A136" s="131"/>
    </row>
    <row r="137" spans="1:1" ht="12.75" customHeight="1">
      <c r="A137" s="131"/>
    </row>
    <row r="138" spans="1:1" ht="12.75" customHeight="1">
      <c r="A138" s="131"/>
    </row>
    <row r="139" spans="1:1" ht="12.75" customHeight="1">
      <c r="A139" s="131"/>
    </row>
    <row r="140" spans="1:1" ht="12.75" customHeight="1">
      <c r="A140" s="131"/>
    </row>
    <row r="141" spans="1:1" ht="12.75" customHeight="1">
      <c r="A141" s="131"/>
    </row>
    <row r="142" spans="1:1" ht="12.75" customHeight="1">
      <c r="A142" s="131"/>
    </row>
    <row r="143" spans="1:1" ht="12.75" customHeight="1">
      <c r="A143" s="131"/>
    </row>
    <row r="144" spans="1:1" ht="12.75" customHeight="1">
      <c r="A144" s="131"/>
    </row>
    <row r="145" spans="1:1" ht="12.75" customHeight="1">
      <c r="A145" s="131"/>
    </row>
    <row r="146" spans="1:1" ht="12.75" customHeight="1">
      <c r="A146" s="131"/>
    </row>
    <row r="147" spans="1:1" ht="12.75" customHeight="1">
      <c r="A147" s="131"/>
    </row>
    <row r="148" spans="1:1" ht="12.75" customHeight="1">
      <c r="A148" s="131"/>
    </row>
    <row r="149" spans="1:1" ht="12.75" customHeight="1">
      <c r="A149" s="131"/>
    </row>
    <row r="150" spans="1:1" ht="12.75" customHeight="1">
      <c r="A150" s="131"/>
    </row>
    <row r="151" spans="1:1" ht="12.75" customHeight="1">
      <c r="A151" s="131"/>
    </row>
    <row r="152" spans="1:1" ht="12.75" customHeight="1">
      <c r="A152" s="131"/>
    </row>
    <row r="153" spans="1:1" ht="12.75" customHeight="1">
      <c r="A153" s="131"/>
    </row>
    <row r="154" spans="1:1" ht="12.75" customHeight="1">
      <c r="A154" s="131"/>
    </row>
    <row r="155" spans="1:1" ht="12.75" customHeight="1">
      <c r="A155" s="131"/>
    </row>
    <row r="156" spans="1:1" ht="12.75" customHeight="1">
      <c r="A156" s="131"/>
    </row>
    <row r="157" spans="1:1" ht="12.75" customHeight="1">
      <c r="A157" s="131"/>
    </row>
    <row r="158" spans="1:1" ht="12.75" customHeight="1">
      <c r="A158" s="131"/>
    </row>
    <row r="159" spans="1:1" ht="12.75" customHeight="1">
      <c r="A159" s="131"/>
    </row>
    <row r="160" spans="1:1" ht="12.75" customHeight="1">
      <c r="A160" s="131"/>
    </row>
    <row r="161" spans="1:1" ht="12.75" customHeight="1">
      <c r="A161" s="131"/>
    </row>
    <row r="162" spans="1:1" ht="12.75" customHeight="1">
      <c r="A162" s="131"/>
    </row>
    <row r="163" spans="1:1" ht="12.75" customHeight="1">
      <c r="A163" s="131"/>
    </row>
    <row r="164" spans="1:1" ht="12.75" customHeight="1">
      <c r="A164" s="131"/>
    </row>
    <row r="165" spans="1:1" ht="12.75" customHeight="1">
      <c r="A165" s="131"/>
    </row>
    <row r="166" spans="1:1" ht="12.75" customHeight="1">
      <c r="A166" s="131"/>
    </row>
  </sheetData>
  <mergeCells count="12">
    <mergeCell ref="D7:D9"/>
    <mergeCell ref="E7:E9"/>
    <mergeCell ref="F7:F9"/>
    <mergeCell ref="G7:G9"/>
    <mergeCell ref="H7:H9"/>
    <mergeCell ref="A2:C2"/>
    <mergeCell ref="A3:C3"/>
    <mergeCell ref="A4:C4"/>
    <mergeCell ref="A7:A9"/>
    <mergeCell ref="B7:B9"/>
    <mergeCell ref="C7:C9"/>
    <mergeCell ref="A5:C5"/>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&amp;C“Bajo protesta de decir verdad declaramos que los &amp;"Arial,Normal"&amp;9Estados Financieros y sus notas, son razonablemente correctos y son responsabilidad del emisor”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zoomScaleNormal="100" workbookViewId="0">
      <selection activeCell="B17" sqref="B17"/>
    </sheetView>
  </sheetViews>
  <sheetFormatPr baseColWidth="10" defaultColWidth="11.42578125" defaultRowHeight="12.75"/>
  <cols>
    <col min="1" max="1" width="5" style="59" customWidth="1"/>
    <col min="2" max="2" width="58.5703125" style="59" customWidth="1"/>
    <col min="3" max="3" width="12.28515625" style="59" customWidth="1"/>
    <col min="4" max="4" width="13.140625" style="60" customWidth="1"/>
    <col min="5" max="5" width="1.42578125" style="61" customWidth="1"/>
    <col min="6" max="6" width="14" style="60" customWidth="1"/>
    <col min="7" max="7" width="11.42578125" style="59"/>
    <col min="8" max="8" width="12.85546875" style="59" bestFit="1" customWidth="1"/>
    <col min="9" max="9" width="11.42578125" style="59"/>
    <col min="10" max="10" width="11.42578125" style="79"/>
    <col min="11" max="16384" width="11.42578125" style="59"/>
  </cols>
  <sheetData>
    <row r="1" spans="1:7" ht="4.5" customHeight="1">
      <c r="F1" s="62"/>
    </row>
    <row r="2" spans="1:7">
      <c r="F2" s="62"/>
    </row>
    <row r="3" spans="1:7" ht="15">
      <c r="B3" s="792" t="s">
        <v>226</v>
      </c>
      <c r="C3" s="792"/>
      <c r="D3" s="792"/>
      <c r="E3" s="792"/>
      <c r="F3" s="792"/>
    </row>
    <row r="4" spans="1:7" ht="15">
      <c r="B4" s="792" t="s">
        <v>227</v>
      </c>
      <c r="C4" s="792"/>
      <c r="D4" s="792"/>
      <c r="E4" s="792"/>
      <c r="F4" s="792"/>
    </row>
    <row r="5" spans="1:7" ht="17.45" customHeight="1">
      <c r="B5" s="792" t="s">
        <v>228</v>
      </c>
      <c r="C5" s="792"/>
      <c r="D5" s="792"/>
      <c r="E5" s="792"/>
      <c r="F5" s="792"/>
    </row>
    <row r="6" spans="1:7" ht="15">
      <c r="B6" s="792" t="s">
        <v>590</v>
      </c>
      <c r="C6" s="792"/>
      <c r="D6" s="792"/>
      <c r="E6" s="792"/>
      <c r="F6" s="792"/>
    </row>
    <row r="7" spans="1:7" ht="12" customHeight="1">
      <c r="B7" s="63"/>
      <c r="C7" s="63"/>
      <c r="D7" s="63"/>
      <c r="E7" s="64"/>
      <c r="F7" s="65"/>
    </row>
    <row r="8" spans="1:7" ht="25.5">
      <c r="B8" s="65" t="s">
        <v>221</v>
      </c>
      <c r="C8" s="66"/>
      <c r="D8" s="499" t="s">
        <v>1513</v>
      </c>
      <c r="E8" s="30"/>
      <c r="F8" s="499" t="s">
        <v>1514</v>
      </c>
    </row>
    <row r="9" spans="1:7" ht="6" customHeight="1">
      <c r="C9" s="67"/>
      <c r="D9" s="68"/>
      <c r="E9" s="69"/>
      <c r="F9" s="68"/>
    </row>
    <row r="10" spans="1:7">
      <c r="A10" s="67" t="s">
        <v>231</v>
      </c>
      <c r="C10" s="70"/>
      <c r="D10" s="71"/>
      <c r="E10" s="71"/>
      <c r="F10" s="69"/>
      <c r="G10" s="72"/>
    </row>
    <row r="11" spans="1:7">
      <c r="A11" s="73" t="s">
        <v>232</v>
      </c>
      <c r="C11" s="74"/>
      <c r="D11" s="75"/>
      <c r="E11" s="71"/>
      <c r="F11" s="75"/>
      <c r="G11" s="72"/>
    </row>
    <row r="12" spans="1:7">
      <c r="B12" s="68" t="s">
        <v>233</v>
      </c>
      <c r="C12" s="74"/>
      <c r="D12" s="76"/>
      <c r="E12" s="76"/>
      <c r="F12" s="71"/>
      <c r="G12" s="72"/>
    </row>
    <row r="13" spans="1:7">
      <c r="B13" s="68" t="s">
        <v>234</v>
      </c>
      <c r="C13" s="77"/>
      <c r="D13" s="76"/>
      <c r="E13" s="76"/>
      <c r="F13" s="78"/>
    </row>
    <row r="14" spans="1:7">
      <c r="B14" s="66" t="s">
        <v>137</v>
      </c>
      <c r="C14" s="66"/>
      <c r="D14" s="76"/>
      <c r="E14" s="76"/>
      <c r="F14" s="78"/>
    </row>
    <row r="15" spans="1:7">
      <c r="B15" s="66" t="s">
        <v>139</v>
      </c>
      <c r="C15" s="66"/>
      <c r="D15" s="76"/>
      <c r="E15" s="76"/>
      <c r="F15" s="78"/>
    </row>
    <row r="16" spans="1:7">
      <c r="B16" s="66" t="s">
        <v>1515</v>
      </c>
      <c r="C16" s="66"/>
      <c r="D16" s="76"/>
      <c r="E16" s="76"/>
      <c r="F16" s="78"/>
    </row>
    <row r="17" spans="1:10">
      <c r="B17" s="66" t="s">
        <v>292</v>
      </c>
      <c r="C17" s="66"/>
      <c r="D17" s="76"/>
      <c r="E17" s="76"/>
      <c r="F17" s="78"/>
    </row>
    <row r="18" spans="1:10">
      <c r="B18" s="66" t="s">
        <v>143</v>
      </c>
      <c r="C18" s="66"/>
      <c r="D18" s="76"/>
      <c r="E18" s="76"/>
      <c r="F18" s="78"/>
    </row>
    <row r="19" spans="1:10" ht="25.5">
      <c r="B19" s="80" t="s">
        <v>1502</v>
      </c>
      <c r="C19" s="66"/>
      <c r="D19" s="76"/>
      <c r="E19" s="76"/>
      <c r="F19" s="78"/>
    </row>
    <row r="20" spans="1:10">
      <c r="B20" s="66" t="s">
        <v>1503</v>
      </c>
      <c r="C20" s="67"/>
      <c r="D20" s="76"/>
      <c r="E20" s="76"/>
      <c r="F20" s="71"/>
    </row>
    <row r="21" spans="1:10">
      <c r="B21" s="66" t="s">
        <v>235</v>
      </c>
      <c r="C21" s="66"/>
      <c r="D21" s="76"/>
      <c r="E21" s="76"/>
      <c r="F21" s="71"/>
    </row>
    <row r="22" spans="1:10" ht="9.75" customHeight="1">
      <c r="B22" s="81"/>
      <c r="C22" s="81"/>
      <c r="D22" s="68"/>
      <c r="E22" s="69"/>
      <c r="F22" s="78"/>
    </row>
    <row r="23" spans="1:10" s="60" customFormat="1">
      <c r="A23" s="73" t="s">
        <v>236</v>
      </c>
      <c r="C23" s="77"/>
      <c r="D23" s="75"/>
      <c r="E23" s="71"/>
      <c r="F23" s="75"/>
      <c r="J23" s="82"/>
    </row>
    <row r="24" spans="1:10">
      <c r="B24" s="83" t="s">
        <v>162</v>
      </c>
      <c r="C24" s="83"/>
      <c r="D24" s="76"/>
      <c r="E24" s="76"/>
      <c r="F24" s="78"/>
      <c r="G24" s="66"/>
      <c r="H24" s="66"/>
      <c r="I24" s="66"/>
    </row>
    <row r="25" spans="1:10">
      <c r="B25" s="83" t="s">
        <v>164</v>
      </c>
      <c r="C25" s="83"/>
      <c r="D25" s="76"/>
      <c r="E25" s="76"/>
      <c r="F25" s="78"/>
    </row>
    <row r="26" spans="1:10">
      <c r="B26" s="83" t="s">
        <v>166</v>
      </c>
      <c r="C26" s="83"/>
      <c r="D26" s="84"/>
      <c r="E26" s="84"/>
      <c r="F26" s="78"/>
    </row>
    <row r="27" spans="1:10">
      <c r="B27" s="83" t="s">
        <v>169</v>
      </c>
      <c r="C27" s="83"/>
      <c r="D27" s="76"/>
      <c r="E27" s="76"/>
      <c r="F27" s="78"/>
    </row>
    <row r="28" spans="1:10">
      <c r="B28" s="83" t="s">
        <v>171</v>
      </c>
      <c r="C28" s="83"/>
      <c r="D28" s="76"/>
      <c r="E28" s="76"/>
      <c r="F28" s="78"/>
    </row>
    <row r="29" spans="1:10">
      <c r="B29" s="83" t="s">
        <v>173</v>
      </c>
      <c r="C29" s="83"/>
      <c r="D29" s="76"/>
      <c r="E29" s="76"/>
      <c r="F29" s="78"/>
    </row>
    <row r="30" spans="1:10">
      <c r="B30" s="83" t="s">
        <v>175</v>
      </c>
      <c r="C30" s="83"/>
      <c r="D30" s="76"/>
      <c r="E30" s="76"/>
      <c r="F30" s="78"/>
    </row>
    <row r="31" spans="1:10">
      <c r="B31" s="83" t="s">
        <v>177</v>
      </c>
      <c r="C31" s="83"/>
      <c r="D31" s="76"/>
      <c r="E31" s="76"/>
      <c r="F31" s="78"/>
    </row>
    <row r="32" spans="1:10">
      <c r="B32" s="83" t="s">
        <v>179</v>
      </c>
      <c r="C32" s="83"/>
      <c r="D32" s="76"/>
      <c r="E32" s="76"/>
      <c r="F32" s="78"/>
    </row>
    <row r="33" spans="1:7">
      <c r="B33" s="83" t="s">
        <v>181</v>
      </c>
      <c r="C33" s="83"/>
      <c r="D33" s="76"/>
      <c r="E33" s="76"/>
      <c r="F33" s="78"/>
      <c r="G33" s="72"/>
    </row>
    <row r="34" spans="1:7">
      <c r="B34" s="83" t="s">
        <v>183</v>
      </c>
      <c r="C34" s="83"/>
      <c r="D34" s="68"/>
      <c r="E34" s="69"/>
      <c r="F34" s="78"/>
      <c r="G34" s="72"/>
    </row>
    <row r="35" spans="1:7">
      <c r="B35" s="83" t="s">
        <v>185</v>
      </c>
      <c r="C35" s="83"/>
      <c r="D35" s="76"/>
      <c r="E35" s="76"/>
      <c r="F35" s="78"/>
      <c r="G35" s="72"/>
    </row>
    <row r="36" spans="1:7">
      <c r="B36" s="66" t="s">
        <v>237</v>
      </c>
      <c r="C36" s="66"/>
      <c r="D36" s="85"/>
      <c r="E36" s="86"/>
      <c r="F36" s="78"/>
    </row>
    <row r="37" spans="1:7">
      <c r="B37" s="66" t="s">
        <v>77</v>
      </c>
      <c r="C37" s="66"/>
      <c r="D37" s="85"/>
      <c r="E37" s="86"/>
      <c r="F37" s="78"/>
    </row>
    <row r="38" spans="1:7">
      <c r="B38" s="66" t="s">
        <v>190</v>
      </c>
      <c r="C38" s="66"/>
      <c r="D38" s="85"/>
      <c r="E38" s="86"/>
      <c r="F38" s="78"/>
    </row>
    <row r="39" spans="1:7">
      <c r="B39" s="66" t="s">
        <v>238</v>
      </c>
      <c r="C39" s="66"/>
      <c r="D39" s="85"/>
      <c r="E39" s="86"/>
      <c r="F39" s="78"/>
    </row>
    <row r="40" spans="1:7">
      <c r="A40" s="87" t="s">
        <v>239</v>
      </c>
      <c r="B40" s="88"/>
      <c r="C40" s="89"/>
      <c r="D40" s="90"/>
      <c r="E40" s="91"/>
      <c r="F40" s="92"/>
    </row>
    <row r="41" spans="1:7">
      <c r="B41" s="67"/>
      <c r="C41" s="67"/>
      <c r="D41" s="76"/>
      <c r="E41" s="76"/>
      <c r="F41" s="71"/>
    </row>
    <row r="42" spans="1:7">
      <c r="B42" s="67"/>
      <c r="C42" s="67"/>
      <c r="D42" s="76"/>
      <c r="E42" s="76"/>
      <c r="F42" s="71"/>
    </row>
    <row r="43" spans="1:7">
      <c r="A43" s="67" t="s">
        <v>240</v>
      </c>
      <c r="C43" s="67"/>
      <c r="D43" s="68"/>
      <c r="E43" s="69"/>
      <c r="F43" s="68"/>
    </row>
    <row r="44" spans="1:7">
      <c r="A44" s="73" t="s">
        <v>232</v>
      </c>
      <c r="B44" s="67"/>
      <c r="C44" s="67"/>
      <c r="D44" s="93"/>
      <c r="E44" s="69"/>
      <c r="F44" s="93"/>
    </row>
    <row r="45" spans="1:7">
      <c r="B45" s="66" t="s">
        <v>241</v>
      </c>
      <c r="C45" s="66"/>
      <c r="D45" s="82"/>
      <c r="E45" s="84"/>
      <c r="F45" s="82"/>
    </row>
    <row r="46" spans="1:7">
      <c r="B46" s="66" t="s">
        <v>54</v>
      </c>
      <c r="C46" s="66"/>
      <c r="D46" s="84"/>
      <c r="E46" s="84"/>
      <c r="F46" s="84"/>
    </row>
    <row r="47" spans="1:7">
      <c r="B47" s="66" t="s">
        <v>242</v>
      </c>
      <c r="C47" s="66"/>
      <c r="D47" s="84"/>
      <c r="E47" s="84"/>
      <c r="F47" s="84"/>
    </row>
    <row r="48" spans="1:7">
      <c r="A48" s="73" t="s">
        <v>236</v>
      </c>
      <c r="B48" s="66"/>
      <c r="C48" s="66"/>
      <c r="D48" s="93"/>
      <c r="E48" s="69"/>
      <c r="F48" s="93"/>
    </row>
    <row r="49" spans="1:9">
      <c r="B49" s="66" t="s">
        <v>241</v>
      </c>
      <c r="C49" s="66"/>
      <c r="D49" s="76"/>
      <c r="E49" s="76"/>
      <c r="F49" s="71"/>
    </row>
    <row r="50" spans="1:9">
      <c r="B50" s="66" t="s">
        <v>54</v>
      </c>
      <c r="C50" s="66"/>
      <c r="D50" s="76"/>
      <c r="E50" s="76"/>
      <c r="F50" s="78"/>
    </row>
    <row r="51" spans="1:9">
      <c r="B51" s="66" t="s">
        <v>1516</v>
      </c>
      <c r="C51" s="66"/>
      <c r="D51" s="76"/>
      <c r="E51" s="76"/>
      <c r="F51" s="78"/>
    </row>
    <row r="52" spans="1:9">
      <c r="A52" s="87" t="s">
        <v>243</v>
      </c>
      <c r="B52" s="94"/>
      <c r="C52" s="94"/>
      <c r="D52" s="90"/>
      <c r="E52" s="91"/>
      <c r="F52" s="90"/>
    </row>
    <row r="53" spans="1:9">
      <c r="B53" s="66"/>
      <c r="C53" s="66"/>
      <c r="D53" s="85"/>
      <c r="E53" s="86"/>
      <c r="F53" s="85"/>
      <c r="I53" s="66"/>
    </row>
    <row r="54" spans="1:9">
      <c r="B54" s="66"/>
      <c r="C54" s="66"/>
      <c r="D54" s="85"/>
      <c r="E54" s="86"/>
      <c r="F54" s="85"/>
    </row>
    <row r="55" spans="1:9">
      <c r="A55" s="67" t="s">
        <v>244</v>
      </c>
      <c r="C55" s="67"/>
      <c r="D55" s="66"/>
      <c r="E55" s="95"/>
      <c r="F55" s="66"/>
    </row>
    <row r="56" spans="1:9">
      <c r="A56" s="73" t="s">
        <v>232</v>
      </c>
      <c r="B56" s="66"/>
      <c r="C56" s="66"/>
      <c r="D56" s="96"/>
      <c r="E56" s="86"/>
      <c r="F56" s="96"/>
    </row>
    <row r="57" spans="1:9">
      <c r="B57" s="66" t="s">
        <v>245</v>
      </c>
      <c r="C57" s="66"/>
      <c r="D57" s="76"/>
      <c r="E57" s="76"/>
      <c r="F57" s="85"/>
    </row>
    <row r="58" spans="1:9">
      <c r="B58" s="97" t="s">
        <v>246</v>
      </c>
      <c r="C58" s="66"/>
      <c r="D58" s="76"/>
      <c r="E58" s="76"/>
      <c r="F58" s="85"/>
    </row>
    <row r="59" spans="1:9">
      <c r="B59" s="97" t="s">
        <v>247</v>
      </c>
      <c r="C59" s="66"/>
      <c r="D59" s="76"/>
      <c r="E59" s="76"/>
      <c r="F59" s="85"/>
    </row>
    <row r="60" spans="1:9">
      <c r="B60" s="66" t="s">
        <v>248</v>
      </c>
      <c r="C60" s="66"/>
      <c r="D60" s="98"/>
      <c r="E60" s="98"/>
      <c r="F60" s="99"/>
    </row>
    <row r="61" spans="1:9">
      <c r="A61" s="73" t="s">
        <v>236</v>
      </c>
      <c r="B61" s="66"/>
      <c r="C61" s="66"/>
      <c r="D61" s="100"/>
      <c r="E61" s="98"/>
      <c r="F61" s="101"/>
    </row>
    <row r="62" spans="1:9">
      <c r="B62" s="66" t="s">
        <v>249</v>
      </c>
      <c r="C62" s="66"/>
      <c r="D62" s="76"/>
      <c r="E62" s="76"/>
      <c r="F62" s="85"/>
    </row>
    <row r="63" spans="1:9">
      <c r="B63" s="97" t="s">
        <v>246</v>
      </c>
      <c r="C63" s="66"/>
      <c r="D63" s="76"/>
      <c r="E63" s="76"/>
      <c r="F63" s="85"/>
    </row>
    <row r="64" spans="1:9">
      <c r="B64" s="97" t="s">
        <v>247</v>
      </c>
      <c r="C64" s="66"/>
      <c r="D64" s="76"/>
      <c r="E64" s="76"/>
      <c r="F64" s="85"/>
    </row>
    <row r="65" spans="1:6">
      <c r="B65" s="66" t="s">
        <v>250</v>
      </c>
      <c r="C65" s="66"/>
      <c r="D65" s="59"/>
      <c r="E65" s="59"/>
      <c r="F65" s="59"/>
    </row>
    <row r="66" spans="1:6">
      <c r="A66" s="87" t="s">
        <v>251</v>
      </c>
      <c r="B66" s="94"/>
      <c r="C66" s="94"/>
      <c r="D66" s="102"/>
      <c r="E66" s="103"/>
      <c r="F66" s="102"/>
    </row>
    <row r="67" spans="1:6">
      <c r="B67" s="66"/>
      <c r="C67" s="66"/>
      <c r="D67" s="85"/>
      <c r="E67" s="86"/>
      <c r="F67" s="85"/>
    </row>
    <row r="68" spans="1:6">
      <c r="A68" s="104" t="s">
        <v>252</v>
      </c>
      <c r="B68" s="67"/>
      <c r="C68" s="67"/>
      <c r="D68" s="105"/>
      <c r="E68" s="86"/>
      <c r="F68" s="105"/>
    </row>
    <row r="69" spans="1:6">
      <c r="B69" s="67"/>
      <c r="C69" s="67"/>
      <c r="D69" s="106"/>
      <c r="E69" s="98"/>
      <c r="F69" s="106"/>
    </row>
    <row r="70" spans="1:6">
      <c r="A70" s="104" t="s">
        <v>253</v>
      </c>
      <c r="C70" s="67"/>
      <c r="D70" s="107"/>
      <c r="E70" s="108"/>
      <c r="F70" s="107"/>
    </row>
    <row r="71" spans="1:6">
      <c r="A71" s="104" t="s">
        <v>254</v>
      </c>
      <c r="C71" s="67"/>
      <c r="D71" s="107"/>
      <c r="E71" s="108"/>
      <c r="F71" s="107"/>
    </row>
    <row r="72" spans="1:6">
      <c r="B72" s="66"/>
      <c r="C72" s="66"/>
      <c r="D72" s="85"/>
      <c r="E72" s="86"/>
      <c r="F72" s="85"/>
    </row>
    <row r="73" spans="1:6">
      <c r="D73" s="109"/>
      <c r="E73" s="110"/>
    </row>
    <row r="74" spans="1:6" ht="24" customHeight="1">
      <c r="B74" s="793"/>
      <c r="C74" s="793"/>
      <c r="D74" s="793"/>
      <c r="E74" s="793"/>
      <c r="F74" s="793"/>
    </row>
    <row r="81" spans="7:7">
      <c r="G81" s="52"/>
    </row>
    <row r="82" spans="7:7">
      <c r="G82" s="52"/>
    </row>
    <row r="83" spans="7:7">
      <c r="G83" s="52"/>
    </row>
    <row r="84" spans="7:7">
      <c r="G84" s="52"/>
    </row>
    <row r="85" spans="7:7">
      <c r="G85" s="52"/>
    </row>
    <row r="86" spans="7:7">
      <c r="G86" s="52"/>
    </row>
    <row r="87" spans="7:7">
      <c r="G87" s="52"/>
    </row>
    <row r="88" spans="7:7">
      <c r="G88" s="52"/>
    </row>
    <row r="89" spans="7:7">
      <c r="G89" s="52"/>
    </row>
    <row r="90" spans="7:7">
      <c r="G90" s="52"/>
    </row>
    <row r="91" spans="7:7">
      <c r="G91" s="52"/>
    </row>
    <row r="92" spans="7:7">
      <c r="G92" s="52"/>
    </row>
    <row r="93" spans="7:7">
      <c r="G93" s="52"/>
    </row>
    <row r="94" spans="7:7">
      <c r="G94" s="52"/>
    </row>
    <row r="95" spans="7:7">
      <c r="G95" s="52"/>
    </row>
    <row r="96" spans="7:7">
      <c r="G96" s="52"/>
    </row>
    <row r="97" spans="7:7">
      <c r="G97" s="52"/>
    </row>
    <row r="98" spans="7:7">
      <c r="G98" s="52"/>
    </row>
    <row r="99" spans="7:7">
      <c r="G99" s="52"/>
    </row>
    <row r="100" spans="7:7">
      <c r="G100" s="52"/>
    </row>
    <row r="101" spans="7:7">
      <c r="G101" s="52"/>
    </row>
    <row r="102" spans="7:7">
      <c r="G102" s="52"/>
    </row>
    <row r="103" spans="7:7">
      <c r="G103" s="52"/>
    </row>
    <row r="104" spans="7:7">
      <c r="G104" s="52"/>
    </row>
    <row r="105" spans="7:7">
      <c r="G105" s="52"/>
    </row>
    <row r="106" spans="7:7">
      <c r="G106" s="52"/>
    </row>
    <row r="107" spans="7:7">
      <c r="G107" s="52"/>
    </row>
    <row r="108" spans="7:7">
      <c r="G108" s="52"/>
    </row>
    <row r="109" spans="7:7">
      <c r="G109" s="52"/>
    </row>
    <row r="110" spans="7:7">
      <c r="G110" s="52"/>
    </row>
    <row r="111" spans="7:7">
      <c r="G111" s="52"/>
    </row>
    <row r="112" spans="7:7">
      <c r="G112" s="52"/>
    </row>
    <row r="113" spans="2:10">
      <c r="G113" s="52"/>
    </row>
    <row r="114" spans="2:10">
      <c r="G114" s="52"/>
    </row>
    <row r="115" spans="2:10">
      <c r="G115" s="52"/>
    </row>
    <row r="116" spans="2:10" s="111" customFormat="1" ht="45.75" customHeight="1">
      <c r="E116" s="112"/>
      <c r="G116" s="113"/>
      <c r="J116" s="114"/>
    </row>
    <row r="117" spans="2:10" s="111" customFormat="1">
      <c r="E117" s="112"/>
      <c r="G117" s="115"/>
      <c r="J117" s="114"/>
    </row>
    <row r="118" spans="2:10">
      <c r="B118" s="52"/>
      <c r="C118" s="52"/>
      <c r="D118" s="52"/>
      <c r="E118" s="116"/>
      <c r="F118" s="52"/>
      <c r="G118" s="52"/>
    </row>
    <row r="119" spans="2:10" ht="15.75">
      <c r="B119" s="117"/>
      <c r="C119" s="52"/>
      <c r="D119" s="52"/>
      <c r="E119" s="116"/>
      <c r="F119" s="52"/>
      <c r="G119" s="52"/>
    </row>
    <row r="120" spans="2:10">
      <c r="G120" s="52"/>
    </row>
  </sheetData>
  <mergeCells count="5">
    <mergeCell ref="B3:F3"/>
    <mergeCell ref="B4:F4"/>
    <mergeCell ref="B5:F5"/>
    <mergeCell ref="B74:F74"/>
    <mergeCell ref="B6:F6"/>
  </mergeCells>
  <printOptions horizontalCentered="1"/>
  <pageMargins left="0.25"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&amp;C&amp;"Arial,Normal"&amp;9“Bajo protesta de decir verdad declaramos que los Estados Financieros y sus notas, son razonablemente correctos y son responsabilidad del emisor”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zoomScaleNormal="100" workbookViewId="0">
      <selection activeCell="C14" sqref="C14"/>
    </sheetView>
  </sheetViews>
  <sheetFormatPr baseColWidth="10" defaultColWidth="11.42578125" defaultRowHeight="12.75" customHeight="1"/>
  <cols>
    <col min="1" max="1" width="40.5703125" style="52" customWidth="1"/>
    <col min="2" max="6" width="10" style="52" customWidth="1"/>
    <col min="7" max="7" width="14.42578125" style="52" customWidth="1"/>
    <col min="8" max="8" width="11.42578125" style="52"/>
    <col min="9" max="9" width="11.85546875" style="52" customWidth="1"/>
    <col min="10" max="10" width="12.140625" style="52" customWidth="1"/>
    <col min="11" max="11" width="15.5703125" style="52" bestFit="1" customWidth="1"/>
    <col min="12" max="16384" width="11.42578125" style="52"/>
  </cols>
  <sheetData>
    <row r="1" spans="1:11" ht="12.75" customHeight="1">
      <c r="K1" s="29"/>
    </row>
    <row r="2" spans="1:11" ht="12.75" customHeight="1">
      <c r="A2" s="781" t="s">
        <v>255</v>
      </c>
      <c r="B2" s="781"/>
      <c r="C2" s="781"/>
      <c r="D2" s="781"/>
      <c r="E2" s="781"/>
      <c r="F2" s="781"/>
      <c r="G2" s="118"/>
      <c r="H2" s="118"/>
      <c r="I2" s="118"/>
      <c r="J2" s="118"/>
      <c r="K2" s="54"/>
    </row>
    <row r="3" spans="1:11" ht="12.75" customHeight="1">
      <c r="A3" s="781" t="s">
        <v>256</v>
      </c>
      <c r="B3" s="781"/>
      <c r="C3" s="781"/>
      <c r="D3" s="781"/>
      <c r="E3" s="781"/>
      <c r="F3" s="781"/>
      <c r="G3" s="119"/>
      <c r="H3" s="119"/>
      <c r="I3" s="119"/>
      <c r="J3" s="119"/>
      <c r="K3" s="54"/>
    </row>
    <row r="4" spans="1:11" ht="12.75" customHeight="1">
      <c r="A4" s="781" t="s">
        <v>228</v>
      </c>
      <c r="B4" s="781"/>
      <c r="C4" s="781"/>
      <c r="D4" s="781"/>
      <c r="E4" s="781"/>
      <c r="F4" s="781"/>
      <c r="G4" s="118"/>
      <c r="H4" s="118"/>
      <c r="I4" s="118"/>
      <c r="J4" s="118"/>
      <c r="K4" s="118"/>
    </row>
    <row r="5" spans="1:11" ht="15.75">
      <c r="A5" s="782" t="s">
        <v>590</v>
      </c>
      <c r="B5" s="782"/>
      <c r="C5" s="782"/>
      <c r="D5" s="782"/>
      <c r="E5" s="782"/>
      <c r="F5" s="782"/>
      <c r="G5" s="120"/>
      <c r="H5" s="120"/>
      <c r="I5" s="120"/>
      <c r="J5" s="120"/>
      <c r="K5" s="120"/>
    </row>
    <row r="6" spans="1:11" ht="12.75" customHeight="1">
      <c r="F6" s="29"/>
    </row>
    <row r="7" spans="1:11" s="1" customFormat="1" ht="9.75" customHeight="1">
      <c r="A7" s="788" t="s">
        <v>257</v>
      </c>
      <c r="B7" s="789" t="s">
        <v>258</v>
      </c>
      <c r="C7" s="789" t="s">
        <v>259</v>
      </c>
      <c r="D7" s="789" t="s">
        <v>260</v>
      </c>
      <c r="E7" s="789" t="s">
        <v>261</v>
      </c>
      <c r="F7" s="789" t="s">
        <v>262</v>
      </c>
      <c r="G7" s="791"/>
      <c r="H7" s="791"/>
      <c r="I7" s="791"/>
      <c r="J7" s="791"/>
      <c r="K7" s="791"/>
    </row>
    <row r="8" spans="1:11" s="1" customFormat="1" ht="9.75" customHeight="1">
      <c r="A8" s="788"/>
      <c r="B8" s="790"/>
      <c r="C8" s="790"/>
      <c r="D8" s="790"/>
      <c r="E8" s="790"/>
      <c r="F8" s="790"/>
      <c r="G8" s="791"/>
      <c r="H8" s="791"/>
      <c r="I8" s="791"/>
      <c r="J8" s="791"/>
      <c r="K8" s="791"/>
    </row>
    <row r="9" spans="1:11" s="1" customFormat="1" ht="9.75" customHeight="1">
      <c r="A9" s="788"/>
      <c r="B9" s="790"/>
      <c r="C9" s="790"/>
      <c r="D9" s="790"/>
      <c r="E9" s="790"/>
      <c r="F9" s="790"/>
      <c r="G9" s="791"/>
      <c r="H9" s="791"/>
      <c r="I9" s="791"/>
      <c r="J9" s="791"/>
      <c r="K9" s="791"/>
    </row>
    <row r="10" spans="1:11" s="1" customFormat="1" ht="9.75" customHeight="1">
      <c r="A10" s="788"/>
      <c r="B10" s="290">
        <v>1</v>
      </c>
      <c r="C10" s="290">
        <v>2</v>
      </c>
      <c r="D10" s="290">
        <v>3</v>
      </c>
      <c r="E10" s="290" t="s">
        <v>263</v>
      </c>
      <c r="F10" s="290" t="s">
        <v>264</v>
      </c>
      <c r="G10" s="791"/>
      <c r="H10" s="791"/>
      <c r="I10" s="791"/>
      <c r="J10" s="791"/>
      <c r="K10" s="791"/>
    </row>
    <row r="11" spans="1:11" s="122" customFormat="1" ht="14.25" customHeight="1">
      <c r="A11" s="132" t="s">
        <v>3</v>
      </c>
      <c r="B11" s="132"/>
      <c r="C11" s="133"/>
      <c r="D11" s="133"/>
      <c r="E11" s="133"/>
      <c r="F11" s="133"/>
      <c r="G11" s="121"/>
      <c r="H11" s="121"/>
      <c r="I11" s="121"/>
      <c r="J11" s="121"/>
      <c r="K11" s="121"/>
    </row>
    <row r="12" spans="1:11" s="124" customFormat="1">
      <c r="A12" s="134" t="s">
        <v>5</v>
      </c>
      <c r="B12" s="142"/>
      <c r="C12" s="135"/>
      <c r="D12" s="135"/>
      <c r="E12" s="135"/>
      <c r="F12" s="135"/>
      <c r="G12" s="123"/>
      <c r="H12" s="123"/>
      <c r="I12" s="123"/>
      <c r="J12" s="123"/>
      <c r="K12" s="121"/>
    </row>
    <row r="13" spans="1:11" s="124" customFormat="1">
      <c r="A13" s="136" t="s">
        <v>8</v>
      </c>
      <c r="B13" s="142"/>
      <c r="C13" s="135"/>
      <c r="D13" s="135"/>
      <c r="E13" s="135"/>
      <c r="F13" s="135"/>
      <c r="G13" s="123"/>
      <c r="H13" s="123"/>
      <c r="I13" s="123"/>
      <c r="J13" s="123"/>
      <c r="K13" s="121"/>
    </row>
    <row r="14" spans="1:11" s="124" customFormat="1">
      <c r="A14" s="155" t="s">
        <v>12</v>
      </c>
      <c r="B14" s="142"/>
      <c r="C14" s="135"/>
      <c r="D14" s="135"/>
      <c r="E14" s="135"/>
      <c r="F14" s="135"/>
      <c r="G14" s="123"/>
      <c r="H14" s="123"/>
      <c r="I14" s="123"/>
      <c r="J14" s="123"/>
      <c r="K14" s="121"/>
    </row>
    <row r="15" spans="1:11" s="125" customFormat="1">
      <c r="A15" s="155" t="s">
        <v>16</v>
      </c>
      <c r="B15" s="142"/>
      <c r="C15" s="137"/>
      <c r="D15" s="137"/>
      <c r="E15" s="137"/>
      <c r="F15" s="137"/>
    </row>
    <row r="16" spans="1:11" s="125" customFormat="1">
      <c r="A16" s="155" t="s">
        <v>20</v>
      </c>
      <c r="B16" s="142"/>
      <c r="C16" s="137"/>
      <c r="D16" s="137"/>
      <c r="E16" s="137"/>
      <c r="F16" s="137"/>
    </row>
    <row r="17" spans="1:6" s="125" customFormat="1">
      <c r="A17" s="156" t="s">
        <v>24</v>
      </c>
      <c r="B17" s="142"/>
      <c r="C17" s="137"/>
      <c r="D17" s="137"/>
      <c r="E17" s="137"/>
      <c r="F17" s="137"/>
    </row>
    <row r="18" spans="1:6" s="125" customFormat="1" ht="25.5">
      <c r="A18" s="156" t="s">
        <v>28</v>
      </c>
      <c r="B18" s="142"/>
      <c r="C18" s="137"/>
      <c r="D18" s="137"/>
      <c r="E18" s="137"/>
      <c r="F18" s="137"/>
    </row>
    <row r="19" spans="1:6" s="125" customFormat="1">
      <c r="A19" s="138" t="s">
        <v>32</v>
      </c>
      <c r="B19" s="142"/>
      <c r="C19" s="137"/>
      <c r="D19" s="137"/>
      <c r="E19" s="137"/>
      <c r="F19" s="137"/>
    </row>
    <row r="20" spans="1:6" s="125" customFormat="1">
      <c r="A20" s="139"/>
      <c r="B20" s="136"/>
      <c r="C20" s="137"/>
      <c r="D20" s="137"/>
      <c r="E20" s="137"/>
      <c r="F20" s="137"/>
    </row>
    <row r="21" spans="1:6" s="125" customFormat="1">
      <c r="A21" s="140" t="s">
        <v>39</v>
      </c>
      <c r="B21" s="136"/>
      <c r="C21" s="137"/>
      <c r="D21" s="137"/>
      <c r="E21" s="137"/>
      <c r="F21" s="137"/>
    </row>
    <row r="22" spans="1:6" s="125" customFormat="1">
      <c r="A22" s="138" t="s">
        <v>42</v>
      </c>
      <c r="B22" s="136"/>
      <c r="C22" s="137"/>
      <c r="D22" s="137"/>
      <c r="E22" s="137"/>
      <c r="F22" s="137"/>
    </row>
    <row r="23" spans="1:6" s="125" customFormat="1" ht="25.5">
      <c r="A23" s="141" t="s">
        <v>46</v>
      </c>
      <c r="B23" s="136"/>
      <c r="C23" s="137"/>
      <c r="D23" s="137"/>
      <c r="E23" s="137"/>
      <c r="F23" s="137"/>
    </row>
    <row r="24" spans="1:6" s="125" customFormat="1" ht="25.5">
      <c r="A24" s="141" t="s">
        <v>241</v>
      </c>
      <c r="B24" s="136"/>
      <c r="C24" s="137"/>
      <c r="D24" s="137"/>
      <c r="E24" s="137"/>
      <c r="F24" s="137"/>
    </row>
    <row r="25" spans="1:6" s="125" customFormat="1">
      <c r="A25" s="138" t="s">
        <v>54</v>
      </c>
      <c r="B25" s="136"/>
      <c r="C25" s="137"/>
      <c r="D25" s="137"/>
      <c r="E25" s="137"/>
      <c r="F25" s="137"/>
    </row>
    <row r="26" spans="1:6" s="125" customFormat="1">
      <c r="A26" s="138" t="s">
        <v>58</v>
      </c>
      <c r="B26" s="136"/>
      <c r="C26" s="137"/>
      <c r="D26" s="137"/>
      <c r="E26" s="137"/>
      <c r="F26" s="137"/>
    </row>
    <row r="27" spans="1:6" s="125" customFormat="1" ht="25.5">
      <c r="A27" s="141" t="s">
        <v>265</v>
      </c>
      <c r="B27" s="136"/>
      <c r="C27" s="137"/>
      <c r="D27" s="137"/>
      <c r="E27" s="137"/>
      <c r="F27" s="137"/>
    </row>
    <row r="28" spans="1:6" s="125" customFormat="1">
      <c r="A28" s="141" t="s">
        <v>66</v>
      </c>
      <c r="B28" s="136"/>
      <c r="C28" s="137"/>
      <c r="D28" s="137"/>
      <c r="E28" s="137"/>
      <c r="F28" s="137"/>
    </row>
    <row r="29" spans="1:6" s="125" customFormat="1" ht="25.5">
      <c r="A29" s="141" t="s">
        <v>266</v>
      </c>
      <c r="B29" s="136"/>
      <c r="C29" s="137"/>
      <c r="D29" s="137"/>
      <c r="E29" s="137"/>
      <c r="F29" s="137"/>
    </row>
    <row r="30" spans="1:6" s="125" customFormat="1">
      <c r="A30" s="138" t="s">
        <v>70</v>
      </c>
      <c r="B30" s="136"/>
      <c r="C30" s="137"/>
      <c r="D30" s="137"/>
      <c r="E30" s="137"/>
      <c r="F30" s="137"/>
    </row>
    <row r="31" spans="1:6" ht="12.75" customHeight="1">
      <c r="A31" s="127"/>
      <c r="B31" s="157"/>
      <c r="C31" s="143"/>
      <c r="D31" s="143"/>
      <c r="E31" s="143"/>
      <c r="F31" s="143"/>
    </row>
    <row r="32" spans="1:6" ht="12.75" customHeight="1">
      <c r="A32" s="128"/>
      <c r="B32" s="17"/>
      <c r="C32" s="116"/>
      <c r="D32" s="116"/>
      <c r="E32" s="116"/>
      <c r="F32" s="116"/>
    </row>
    <row r="33" spans="1:6" ht="12.75" customHeight="1">
      <c r="A33" s="128"/>
      <c r="B33" s="17"/>
      <c r="C33" s="116"/>
      <c r="D33" s="116"/>
      <c r="E33" s="116"/>
      <c r="F33" s="116"/>
    </row>
    <row r="34" spans="1:6" ht="12.75" customHeight="1">
      <c r="A34" s="128"/>
      <c r="B34" s="17"/>
      <c r="C34" s="116"/>
      <c r="D34" s="116"/>
      <c r="E34" s="116"/>
      <c r="F34" s="116"/>
    </row>
    <row r="35" spans="1:6" ht="12.75" customHeight="1">
      <c r="A35" s="128"/>
      <c r="B35" s="17"/>
      <c r="C35" s="116"/>
      <c r="D35" s="116"/>
      <c r="E35" s="116"/>
      <c r="F35" s="116"/>
    </row>
    <row r="36" spans="1:6" ht="12.75" customHeight="1">
      <c r="A36" s="128"/>
      <c r="B36" s="17"/>
      <c r="C36" s="116"/>
      <c r="D36" s="116"/>
      <c r="E36" s="116"/>
      <c r="F36" s="116"/>
    </row>
    <row r="37" spans="1:6" ht="12.75" customHeight="1">
      <c r="A37" s="128"/>
      <c r="B37" s="17"/>
      <c r="C37" s="116"/>
      <c r="D37" s="116"/>
      <c r="E37" s="116"/>
      <c r="F37" s="116"/>
    </row>
    <row r="38" spans="1:6" ht="12.75" customHeight="1">
      <c r="A38" s="128"/>
      <c r="B38" s="17"/>
      <c r="C38" s="116"/>
      <c r="D38" s="116"/>
      <c r="E38" s="116"/>
      <c r="F38" s="116"/>
    </row>
    <row r="39" spans="1:6" ht="12.75" customHeight="1">
      <c r="A39" s="128"/>
      <c r="B39" s="17"/>
      <c r="C39" s="116"/>
      <c r="D39" s="116"/>
      <c r="E39" s="116"/>
      <c r="F39" s="116"/>
    </row>
    <row r="40" spans="1:6" ht="12.75" customHeight="1">
      <c r="A40" s="129"/>
      <c r="B40" s="4"/>
    </row>
    <row r="41" spans="1:6" ht="12.75" customHeight="1">
      <c r="A41" s="130"/>
      <c r="B41" s="4"/>
    </row>
    <row r="42" spans="1:6" ht="12.75" customHeight="1">
      <c r="A42" s="129"/>
      <c r="B42" s="4"/>
    </row>
    <row r="43" spans="1:6" ht="12.75" customHeight="1">
      <c r="A43" s="129"/>
    </row>
    <row r="44" spans="1:6" ht="12.75" customHeight="1">
      <c r="A44" s="129"/>
    </row>
    <row r="45" spans="1:6" ht="26.25" customHeight="1">
      <c r="A45" s="129"/>
    </row>
    <row r="46" spans="1:6" ht="24" customHeight="1">
      <c r="A46" s="131"/>
    </row>
    <row r="47" spans="1:6" ht="12.75" customHeight="1">
      <c r="A47" s="131"/>
    </row>
    <row r="48" spans="1:6" ht="12.75" customHeight="1">
      <c r="A48" s="131"/>
    </row>
    <row r="49" spans="1:1" ht="12.75" customHeight="1">
      <c r="A49" s="131"/>
    </row>
    <row r="50" spans="1:1" ht="12.75" customHeight="1">
      <c r="A50" s="131"/>
    </row>
    <row r="51" spans="1:1" ht="12.75" customHeight="1">
      <c r="A51" s="131"/>
    </row>
    <row r="52" spans="1:1" ht="12.75" customHeight="1">
      <c r="A52" s="131"/>
    </row>
    <row r="53" spans="1:1" ht="12.75" customHeight="1">
      <c r="A53" s="131"/>
    </row>
    <row r="54" spans="1:1" ht="12.75" customHeight="1">
      <c r="A54" s="131"/>
    </row>
    <row r="55" spans="1:1" ht="12.75" customHeight="1">
      <c r="A55" s="131"/>
    </row>
    <row r="56" spans="1:1" ht="12.75" customHeight="1">
      <c r="A56" s="131"/>
    </row>
    <row r="57" spans="1:1" ht="12.75" customHeight="1">
      <c r="A57" s="131"/>
    </row>
    <row r="58" spans="1:1" ht="12.75" customHeight="1">
      <c r="A58" s="131"/>
    </row>
    <row r="59" spans="1:1" ht="12.75" customHeight="1">
      <c r="A59" s="131"/>
    </row>
    <row r="60" spans="1:1" ht="12.75" customHeight="1">
      <c r="A60" s="131"/>
    </row>
    <row r="61" spans="1:1" ht="12.75" customHeight="1">
      <c r="A61" s="131"/>
    </row>
    <row r="62" spans="1:1" ht="12.75" customHeight="1">
      <c r="A62" s="131"/>
    </row>
    <row r="63" spans="1:1" ht="12.75" customHeight="1">
      <c r="A63" s="131"/>
    </row>
    <row r="64" spans="1:1" ht="12.75" customHeight="1">
      <c r="A64" s="131"/>
    </row>
    <row r="65" spans="1:1" ht="12.75" customHeight="1">
      <c r="A65" s="131"/>
    </row>
    <row r="66" spans="1:1" ht="12.75" customHeight="1">
      <c r="A66" s="131"/>
    </row>
    <row r="67" spans="1:1" ht="12.75" customHeight="1">
      <c r="A67" s="131"/>
    </row>
    <row r="68" spans="1:1" ht="12.75" customHeight="1">
      <c r="A68" s="131"/>
    </row>
    <row r="69" spans="1:1" ht="12.75" customHeight="1">
      <c r="A69" s="131"/>
    </row>
    <row r="70" spans="1:1" ht="12.75" customHeight="1">
      <c r="A70" s="131"/>
    </row>
    <row r="71" spans="1:1" ht="12.75" customHeight="1">
      <c r="A71" s="131"/>
    </row>
    <row r="72" spans="1:1" ht="12.75" customHeight="1">
      <c r="A72" s="131"/>
    </row>
    <row r="73" spans="1:1" ht="12.75" customHeight="1">
      <c r="A73" s="131"/>
    </row>
    <row r="74" spans="1:1" ht="12.75" customHeight="1">
      <c r="A74" s="131"/>
    </row>
    <row r="75" spans="1:1" ht="12.75" customHeight="1">
      <c r="A75" s="131"/>
    </row>
    <row r="76" spans="1:1" ht="12.75" customHeight="1">
      <c r="A76" s="131"/>
    </row>
    <row r="77" spans="1:1" ht="12.75" customHeight="1">
      <c r="A77" s="131"/>
    </row>
    <row r="78" spans="1:1" ht="12.75" customHeight="1">
      <c r="A78" s="131"/>
    </row>
    <row r="79" spans="1:1" ht="12.75" customHeight="1">
      <c r="A79" s="131"/>
    </row>
    <row r="80" spans="1:1" ht="12.75" customHeight="1">
      <c r="A80" s="131"/>
    </row>
    <row r="81" spans="1:1" ht="12.75" customHeight="1">
      <c r="A81" s="131"/>
    </row>
    <row r="82" spans="1:1" ht="12.75" customHeight="1">
      <c r="A82" s="131"/>
    </row>
    <row r="83" spans="1:1" ht="12.75" customHeight="1">
      <c r="A83" s="131"/>
    </row>
    <row r="84" spans="1:1" ht="12.75" customHeight="1">
      <c r="A84" s="131"/>
    </row>
    <row r="85" spans="1:1" ht="12.75" customHeight="1">
      <c r="A85" s="131"/>
    </row>
    <row r="86" spans="1:1" ht="12.75" customHeight="1">
      <c r="A86" s="131"/>
    </row>
    <row r="87" spans="1:1" ht="12.75" customHeight="1">
      <c r="A87" s="131"/>
    </row>
    <row r="88" spans="1:1" ht="12.75" customHeight="1">
      <c r="A88" s="131"/>
    </row>
    <row r="89" spans="1:1" ht="12.75" customHeight="1">
      <c r="A89" s="131"/>
    </row>
    <row r="90" spans="1:1" ht="12.75" customHeight="1">
      <c r="A90" s="131"/>
    </row>
    <row r="91" spans="1:1" ht="12.75" customHeight="1">
      <c r="A91" s="131"/>
    </row>
    <row r="92" spans="1:1" ht="12.75" customHeight="1">
      <c r="A92" s="131"/>
    </row>
    <row r="93" spans="1:1" ht="12.75" customHeight="1">
      <c r="A93" s="131"/>
    </row>
    <row r="94" spans="1:1" ht="12.75" customHeight="1">
      <c r="A94" s="131"/>
    </row>
    <row r="95" spans="1:1" ht="12.75" customHeight="1">
      <c r="A95" s="131"/>
    </row>
    <row r="96" spans="1:1" ht="12.75" customHeight="1">
      <c r="A96" s="131"/>
    </row>
    <row r="97" spans="1:1" ht="12.75" customHeight="1">
      <c r="A97" s="131"/>
    </row>
    <row r="98" spans="1:1" ht="12.75" customHeight="1">
      <c r="A98" s="131"/>
    </row>
    <row r="99" spans="1:1" ht="12.75" customHeight="1">
      <c r="A99" s="131"/>
    </row>
    <row r="100" spans="1:1" ht="12.75" customHeight="1">
      <c r="A100" s="131"/>
    </row>
    <row r="101" spans="1:1" ht="12.75" customHeight="1">
      <c r="A101" s="131"/>
    </row>
    <row r="102" spans="1:1" ht="12.75" customHeight="1">
      <c r="A102" s="131"/>
    </row>
    <row r="103" spans="1:1" ht="12.75" customHeight="1">
      <c r="A103" s="131"/>
    </row>
    <row r="104" spans="1:1" ht="12.75" customHeight="1">
      <c r="A104" s="131"/>
    </row>
    <row r="105" spans="1:1" ht="12.75" customHeight="1">
      <c r="A105" s="131"/>
    </row>
    <row r="106" spans="1:1" ht="12.75" customHeight="1">
      <c r="A106" s="131"/>
    </row>
    <row r="107" spans="1:1" ht="12.75" customHeight="1">
      <c r="A107" s="131"/>
    </row>
    <row r="108" spans="1:1" ht="12.75" customHeight="1">
      <c r="A108" s="131"/>
    </row>
    <row r="109" spans="1:1" ht="12.75" customHeight="1">
      <c r="A109" s="131"/>
    </row>
    <row r="110" spans="1:1" ht="12.75" customHeight="1">
      <c r="A110" s="131"/>
    </row>
    <row r="111" spans="1:1" ht="12.75" customHeight="1">
      <c r="A111" s="131"/>
    </row>
    <row r="112" spans="1:1" ht="12.75" customHeight="1">
      <c r="A112" s="131"/>
    </row>
    <row r="113" spans="1:1" ht="12.75" customHeight="1">
      <c r="A113" s="131"/>
    </row>
    <row r="114" spans="1:1" ht="12.75" customHeight="1">
      <c r="A114" s="131"/>
    </row>
    <row r="115" spans="1:1" ht="12.75" customHeight="1">
      <c r="A115" s="131"/>
    </row>
    <row r="116" spans="1:1" ht="12.75" customHeight="1">
      <c r="A116" s="131"/>
    </row>
    <row r="117" spans="1:1" ht="12.75" customHeight="1">
      <c r="A117" s="131"/>
    </row>
    <row r="118" spans="1:1" ht="12.75" customHeight="1">
      <c r="A118" s="131"/>
    </row>
    <row r="119" spans="1:1" ht="12.75" customHeight="1">
      <c r="A119" s="131"/>
    </row>
    <row r="120" spans="1:1" ht="12.75" customHeight="1">
      <c r="A120" s="131"/>
    </row>
    <row r="121" spans="1:1" ht="12.75" customHeight="1">
      <c r="A121" s="131"/>
    </row>
    <row r="122" spans="1:1" ht="12.75" customHeight="1">
      <c r="A122" s="131"/>
    </row>
    <row r="123" spans="1:1" ht="12.75" customHeight="1">
      <c r="A123" s="131"/>
    </row>
    <row r="124" spans="1:1" ht="12.75" customHeight="1">
      <c r="A124" s="131"/>
    </row>
    <row r="125" spans="1:1" ht="12.75" customHeight="1">
      <c r="A125" s="131"/>
    </row>
    <row r="126" spans="1:1" ht="12.75" customHeight="1">
      <c r="A126" s="131"/>
    </row>
    <row r="127" spans="1:1" ht="12.75" customHeight="1">
      <c r="A127" s="131"/>
    </row>
    <row r="128" spans="1:1" ht="12.75" customHeight="1">
      <c r="A128" s="131"/>
    </row>
    <row r="129" spans="1:1" ht="12.75" customHeight="1">
      <c r="A129" s="131"/>
    </row>
    <row r="130" spans="1:1" ht="12.75" customHeight="1">
      <c r="A130" s="131"/>
    </row>
    <row r="131" spans="1:1" ht="12.75" customHeight="1">
      <c r="A131" s="131"/>
    </row>
  </sheetData>
  <mergeCells count="15">
    <mergeCell ref="A2:F2"/>
    <mergeCell ref="A3:F3"/>
    <mergeCell ref="A4:F4"/>
    <mergeCell ref="A7:A10"/>
    <mergeCell ref="B7:B9"/>
    <mergeCell ref="C7:C9"/>
    <mergeCell ref="D7:D9"/>
    <mergeCell ref="E7:E9"/>
    <mergeCell ref="F7:F9"/>
    <mergeCell ref="A5:F5"/>
    <mergeCell ref="G7:G10"/>
    <mergeCell ref="H7:H10"/>
    <mergeCell ref="I7:I10"/>
    <mergeCell ref="J7:J10"/>
    <mergeCell ref="K7:K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zoomScaleNormal="100" workbookViewId="0">
      <selection activeCell="B17" sqref="B17"/>
    </sheetView>
  </sheetViews>
  <sheetFormatPr baseColWidth="10" defaultColWidth="11.42578125" defaultRowHeight="11.25"/>
  <cols>
    <col min="1" max="1" width="2.28515625" style="27" customWidth="1"/>
    <col min="2" max="2" width="62.28515625" style="158" customWidth="1"/>
    <col min="3" max="7" width="16.28515625" style="27" customWidth="1"/>
    <col min="8" max="8" width="18.85546875" style="27" customWidth="1"/>
    <col min="9" max="9" width="11.42578125" style="27"/>
    <col min="10" max="10" width="12.85546875" style="27" bestFit="1" customWidth="1"/>
    <col min="11" max="16384" width="11.42578125" style="27"/>
  </cols>
  <sheetData>
    <row r="1" spans="2:8" ht="12.75">
      <c r="H1" s="29"/>
    </row>
    <row r="2" spans="2:8" ht="18.75" customHeight="1">
      <c r="B2" s="776" t="s">
        <v>275</v>
      </c>
      <c r="C2" s="776"/>
      <c r="D2" s="776"/>
      <c r="E2" s="776"/>
      <c r="F2" s="776"/>
      <c r="G2" s="776"/>
      <c r="H2" s="776"/>
    </row>
    <row r="3" spans="2:8" ht="18.75" customHeight="1">
      <c r="B3" s="776" t="s">
        <v>276</v>
      </c>
      <c r="C3" s="776"/>
      <c r="D3" s="776"/>
      <c r="E3" s="776"/>
      <c r="F3" s="776"/>
      <c r="G3" s="776"/>
      <c r="H3" s="776"/>
    </row>
    <row r="4" spans="2:8" ht="18.75" customHeight="1">
      <c r="B4" s="776" t="s">
        <v>228</v>
      </c>
      <c r="C4" s="776"/>
      <c r="D4" s="776"/>
      <c r="E4" s="776"/>
      <c r="F4" s="776"/>
      <c r="G4" s="776"/>
      <c r="H4" s="776"/>
    </row>
    <row r="5" spans="2:8" ht="6.75" customHeight="1">
      <c r="H5" s="29"/>
    </row>
    <row r="6" spans="2:8" ht="15">
      <c r="D6" s="159"/>
      <c r="E6" s="159"/>
      <c r="F6" s="159"/>
      <c r="G6" s="159"/>
      <c r="H6" s="160"/>
    </row>
    <row r="7" spans="2:8" s="50" customFormat="1" ht="12.75">
      <c r="B7" s="794" t="s">
        <v>1706</v>
      </c>
      <c r="C7" s="797" t="s">
        <v>278</v>
      </c>
      <c r="D7" s="798"/>
      <c r="E7" s="798"/>
      <c r="F7" s="798"/>
      <c r="G7" s="799"/>
      <c r="H7" s="800" t="s">
        <v>279</v>
      </c>
    </row>
    <row r="8" spans="2:8" s="50" customFormat="1" ht="25.5">
      <c r="B8" s="795"/>
      <c r="C8" s="161" t="s">
        <v>280</v>
      </c>
      <c r="D8" s="161" t="s">
        <v>281</v>
      </c>
      <c r="E8" s="161" t="s">
        <v>282</v>
      </c>
      <c r="F8" s="161" t="s">
        <v>283</v>
      </c>
      <c r="G8" s="161" t="s">
        <v>284</v>
      </c>
      <c r="H8" s="801"/>
    </row>
    <row r="9" spans="2:8" s="50" customFormat="1" ht="12.75">
      <c r="B9" s="796"/>
      <c r="C9" s="162" t="s">
        <v>285</v>
      </c>
      <c r="D9" s="162" t="s">
        <v>286</v>
      </c>
      <c r="E9" s="162" t="s">
        <v>287</v>
      </c>
      <c r="F9" s="162" t="s">
        <v>288</v>
      </c>
      <c r="G9" s="162" t="s">
        <v>289</v>
      </c>
      <c r="H9" s="162" t="s">
        <v>290</v>
      </c>
    </row>
    <row r="10" spans="2:8" ht="15.75" customHeight="1">
      <c r="B10" s="163" t="s">
        <v>133</v>
      </c>
      <c r="C10" s="164"/>
      <c r="D10" s="164"/>
      <c r="E10" s="164"/>
      <c r="F10" s="164"/>
      <c r="G10" s="164"/>
      <c r="H10" s="165"/>
    </row>
    <row r="11" spans="2:8" ht="15.75" customHeight="1">
      <c r="B11" s="163" t="s">
        <v>234</v>
      </c>
      <c r="C11" s="164"/>
      <c r="D11" s="164"/>
      <c r="E11" s="164"/>
      <c r="F11" s="164"/>
      <c r="G11" s="164"/>
      <c r="H11" s="164"/>
    </row>
    <row r="12" spans="2:8" ht="15.75" customHeight="1">
      <c r="B12" s="163" t="s">
        <v>137</v>
      </c>
      <c r="C12" s="164"/>
      <c r="D12" s="164"/>
      <c r="E12" s="164"/>
      <c r="F12" s="164"/>
      <c r="G12" s="164"/>
      <c r="H12" s="165"/>
    </row>
    <row r="13" spans="2:8" ht="12.75">
      <c r="B13" s="166" t="s">
        <v>139</v>
      </c>
      <c r="C13" s="164"/>
      <c r="D13" s="164"/>
      <c r="E13" s="164"/>
      <c r="F13" s="164"/>
      <c r="G13" s="164"/>
      <c r="H13" s="164"/>
    </row>
    <row r="14" spans="2:8" ht="15.75" customHeight="1">
      <c r="B14" s="163" t="s">
        <v>291</v>
      </c>
      <c r="C14" s="164"/>
      <c r="D14" s="164"/>
      <c r="E14" s="164"/>
      <c r="F14" s="164"/>
      <c r="G14" s="164"/>
      <c r="H14" s="165"/>
    </row>
    <row r="15" spans="2:8" ht="15.75" customHeight="1">
      <c r="B15" s="163" t="s">
        <v>292</v>
      </c>
      <c r="C15" s="164"/>
      <c r="D15" s="164"/>
      <c r="E15" s="164"/>
      <c r="F15" s="164"/>
      <c r="G15" s="164"/>
      <c r="H15" s="165"/>
    </row>
    <row r="16" spans="2:8" s="31" customFormat="1" ht="12.75">
      <c r="B16" s="639" t="s">
        <v>1517</v>
      </c>
      <c r="C16" s="164"/>
      <c r="D16" s="167"/>
      <c r="E16" s="167"/>
      <c r="F16" s="167"/>
      <c r="G16" s="167"/>
      <c r="H16" s="168"/>
    </row>
    <row r="17" spans="2:11" s="31" customFormat="1" ht="25.5">
      <c r="B17" s="639" t="s">
        <v>1502</v>
      </c>
      <c r="C17" s="167"/>
      <c r="D17" s="167"/>
      <c r="E17" s="167"/>
      <c r="F17" s="167"/>
      <c r="G17" s="167"/>
      <c r="H17" s="167"/>
    </row>
    <row r="18" spans="2:11" s="31" customFormat="1" ht="25.5">
      <c r="B18" s="642" t="s">
        <v>1503</v>
      </c>
      <c r="C18" s="167"/>
      <c r="D18" s="167"/>
      <c r="E18" s="167"/>
      <c r="F18" s="167"/>
      <c r="G18" s="167"/>
      <c r="H18" s="167"/>
    </row>
    <row r="19" spans="2:11" ht="12.75">
      <c r="B19" s="163" t="s">
        <v>294</v>
      </c>
      <c r="C19" s="164"/>
      <c r="D19" s="164"/>
      <c r="E19" s="164"/>
      <c r="F19" s="164"/>
      <c r="G19" s="164"/>
      <c r="H19" s="164"/>
    </row>
    <row r="20" spans="2:11" ht="12.75">
      <c r="B20" s="169" t="s">
        <v>295</v>
      </c>
      <c r="C20" s="170">
        <f t="shared" ref="C20:H20" si="0">SUM(C10:C19)</f>
        <v>0</v>
      </c>
      <c r="D20" s="170">
        <f t="shared" si="0"/>
        <v>0</v>
      </c>
      <c r="E20" s="170">
        <f t="shared" si="0"/>
        <v>0</v>
      </c>
      <c r="F20" s="170">
        <f t="shared" si="0"/>
        <v>0</v>
      </c>
      <c r="G20" s="170">
        <f t="shared" si="0"/>
        <v>0</v>
      </c>
      <c r="H20" s="809">
        <f t="shared" si="0"/>
        <v>0</v>
      </c>
    </row>
    <row r="21" spans="2:11" ht="12.75">
      <c r="B21" s="804"/>
      <c r="C21" s="805"/>
      <c r="D21" s="805"/>
      <c r="E21" s="806"/>
      <c r="F21" s="807" t="s">
        <v>1562</v>
      </c>
      <c r="G21" s="808"/>
      <c r="H21" s="810"/>
    </row>
    <row r="22" spans="2:11" ht="12.75">
      <c r="B22" s="800" t="s">
        <v>296</v>
      </c>
      <c r="C22" s="797" t="s">
        <v>278</v>
      </c>
      <c r="D22" s="798"/>
      <c r="E22" s="798"/>
      <c r="F22" s="798"/>
      <c r="G22" s="799"/>
      <c r="H22" s="800" t="s">
        <v>279</v>
      </c>
    </row>
    <row r="23" spans="2:11" ht="25.5">
      <c r="B23" s="811"/>
      <c r="C23" s="171" t="s">
        <v>280</v>
      </c>
      <c r="D23" s="161" t="s">
        <v>281</v>
      </c>
      <c r="E23" s="161" t="s">
        <v>282</v>
      </c>
      <c r="F23" s="161" t="s">
        <v>283</v>
      </c>
      <c r="G23" s="161" t="s">
        <v>284</v>
      </c>
      <c r="H23" s="801"/>
    </row>
    <row r="24" spans="2:11" ht="12.75">
      <c r="B24" s="801"/>
      <c r="C24" s="172" t="s">
        <v>285</v>
      </c>
      <c r="D24" s="162" t="s">
        <v>286</v>
      </c>
      <c r="E24" s="162" t="s">
        <v>287</v>
      </c>
      <c r="F24" s="162" t="s">
        <v>288</v>
      </c>
      <c r="G24" s="162" t="s">
        <v>289</v>
      </c>
      <c r="H24" s="162" t="s">
        <v>290</v>
      </c>
    </row>
    <row r="25" spans="2:11" s="175" customFormat="1" ht="12.75">
      <c r="B25" s="640" t="s">
        <v>1518</v>
      </c>
      <c r="C25" s="173"/>
      <c r="D25" s="126"/>
      <c r="E25" s="126"/>
      <c r="F25" s="174"/>
      <c r="G25" s="174"/>
      <c r="H25" s="173"/>
    </row>
    <row r="26" spans="2:11" ht="12.75">
      <c r="B26" s="176" t="s">
        <v>133</v>
      </c>
      <c r="C26" s="177"/>
      <c r="D26" s="177"/>
      <c r="E26" s="177"/>
      <c r="F26" s="177"/>
      <c r="G26" s="177"/>
      <c r="H26" s="177"/>
    </row>
    <row r="27" spans="2:11" s="31" customFormat="1" ht="15.75" customHeight="1">
      <c r="B27" s="176" t="s">
        <v>234</v>
      </c>
      <c r="C27" s="167"/>
      <c r="D27" s="167"/>
      <c r="E27" s="167"/>
      <c r="F27" s="167"/>
      <c r="G27" s="167"/>
      <c r="H27" s="167"/>
    </row>
    <row r="28" spans="2:11" ht="12.75">
      <c r="B28" s="176" t="s">
        <v>137</v>
      </c>
      <c r="C28" s="178"/>
      <c r="D28" s="178"/>
      <c r="E28" s="178"/>
      <c r="F28" s="178"/>
      <c r="G28" s="178"/>
      <c r="H28" s="165"/>
      <c r="J28" s="179"/>
    </row>
    <row r="29" spans="2:11" ht="12.75">
      <c r="B29" s="180" t="s">
        <v>139</v>
      </c>
      <c r="C29" s="177"/>
      <c r="D29" s="177"/>
      <c r="E29" s="177"/>
      <c r="F29" s="177"/>
      <c r="G29" s="177"/>
      <c r="H29" s="165"/>
      <c r="J29" s="179"/>
      <c r="K29" s="179"/>
    </row>
    <row r="30" spans="2:11" ht="12.75">
      <c r="B30" s="176" t="s">
        <v>1494</v>
      </c>
      <c r="C30" s="177"/>
      <c r="D30" s="177"/>
      <c r="E30" s="177"/>
      <c r="F30" s="177"/>
      <c r="G30" s="177"/>
      <c r="H30" s="165"/>
    </row>
    <row r="31" spans="2:11" ht="15.75" customHeight="1">
      <c r="B31" s="176" t="s">
        <v>1495</v>
      </c>
      <c r="C31" s="164"/>
      <c r="D31" s="164"/>
      <c r="E31" s="164"/>
      <c r="F31" s="164"/>
      <c r="G31" s="164"/>
      <c r="H31" s="165"/>
    </row>
    <row r="32" spans="2:11" s="31" customFormat="1" ht="25.5">
      <c r="B32" s="639" t="s">
        <v>1519</v>
      </c>
      <c r="C32" s="167"/>
      <c r="D32" s="167"/>
      <c r="E32" s="167"/>
      <c r="F32" s="167"/>
      <c r="G32" s="167"/>
      <c r="H32" s="167"/>
    </row>
    <row r="33" spans="2:8" s="31" customFormat="1" ht="25.5">
      <c r="B33" s="642" t="s">
        <v>1523</v>
      </c>
      <c r="C33" s="167"/>
      <c r="D33" s="167"/>
      <c r="E33" s="167"/>
      <c r="F33" s="167"/>
      <c r="G33" s="167"/>
      <c r="H33" s="167"/>
    </row>
    <row r="34" spans="2:8" s="31" customFormat="1" ht="15.75" customHeight="1">
      <c r="B34" s="163"/>
      <c r="C34" s="167"/>
      <c r="D34" s="167"/>
      <c r="E34" s="167"/>
      <c r="F34" s="167"/>
      <c r="G34" s="167"/>
      <c r="H34" s="167"/>
    </row>
    <row r="35" spans="2:8" s="31" customFormat="1" ht="51.75" customHeight="1">
      <c r="B35" s="643" t="s">
        <v>1520</v>
      </c>
      <c r="C35" s="167"/>
      <c r="D35" s="167"/>
      <c r="E35" s="167"/>
      <c r="F35" s="167"/>
      <c r="G35" s="167"/>
      <c r="H35" s="167"/>
    </row>
    <row r="36" spans="2:8" s="31" customFormat="1" ht="15.75" customHeight="1">
      <c r="B36" s="176" t="s">
        <v>234</v>
      </c>
      <c r="C36" s="167"/>
      <c r="D36" s="167"/>
      <c r="E36" s="167"/>
      <c r="F36" s="167"/>
      <c r="G36" s="167"/>
      <c r="H36" s="167"/>
    </row>
    <row r="37" spans="2:8" ht="12.75">
      <c r="B37" s="176" t="s">
        <v>1521</v>
      </c>
      <c r="C37" s="177"/>
      <c r="D37" s="177"/>
      <c r="E37" s="177"/>
      <c r="F37" s="177"/>
      <c r="G37" s="177"/>
      <c r="H37" s="165"/>
    </row>
    <row r="38" spans="2:8" s="31" customFormat="1" ht="25.5">
      <c r="B38" s="642" t="s">
        <v>1524</v>
      </c>
      <c r="C38" s="167"/>
      <c r="D38" s="167"/>
      <c r="E38" s="167"/>
      <c r="F38" s="167"/>
      <c r="G38" s="167"/>
      <c r="H38" s="167"/>
    </row>
    <row r="39" spans="2:8" s="31" customFormat="1" ht="25.5">
      <c r="B39" s="642" t="s">
        <v>1522</v>
      </c>
      <c r="C39" s="167"/>
      <c r="D39" s="167"/>
      <c r="E39" s="167"/>
      <c r="F39" s="167"/>
      <c r="G39" s="167"/>
      <c r="H39" s="167"/>
    </row>
    <row r="40" spans="2:8" s="31" customFormat="1" ht="15.75" customHeight="1">
      <c r="B40" s="163"/>
      <c r="C40" s="167"/>
      <c r="D40" s="167"/>
      <c r="E40" s="167"/>
      <c r="F40" s="167"/>
      <c r="G40" s="167"/>
      <c r="H40" s="167"/>
    </row>
    <row r="41" spans="2:8" ht="12.75">
      <c r="B41" s="181" t="s">
        <v>297</v>
      </c>
      <c r="C41" s="177"/>
      <c r="D41" s="177"/>
      <c r="E41" s="177"/>
      <c r="F41" s="177"/>
      <c r="G41" s="177"/>
      <c r="H41" s="165"/>
    </row>
    <row r="42" spans="2:8" ht="12.75">
      <c r="B42" s="176" t="s">
        <v>294</v>
      </c>
      <c r="C42" s="178"/>
      <c r="D42" s="178"/>
      <c r="E42" s="178"/>
      <c r="F42" s="178"/>
      <c r="G42" s="178"/>
      <c r="H42" s="165"/>
    </row>
    <row r="43" spans="2:8" ht="12.75">
      <c r="B43" s="163"/>
      <c r="C43" s="178"/>
      <c r="D43" s="178"/>
      <c r="E43" s="178"/>
      <c r="F43" s="178"/>
      <c r="G43" s="178"/>
      <c r="H43" s="165"/>
    </row>
    <row r="44" spans="2:8" ht="12.75">
      <c r="B44" s="182" t="s">
        <v>295</v>
      </c>
      <c r="C44" s="183">
        <f>SUM(C25:C43)</f>
        <v>0</v>
      </c>
      <c r="D44" s="183">
        <f t="shared" ref="D44:G44" si="1">SUM(D25:D43)</f>
        <v>0</v>
      </c>
      <c r="E44" s="183">
        <f t="shared" si="1"/>
        <v>0</v>
      </c>
      <c r="F44" s="183">
        <f t="shared" si="1"/>
        <v>0</v>
      </c>
      <c r="G44" s="183">
        <f t="shared" si="1"/>
        <v>0</v>
      </c>
      <c r="H44" s="802">
        <f>SUM(H25:H43)</f>
        <v>0</v>
      </c>
    </row>
    <row r="45" spans="2:8" ht="12.75">
      <c r="B45" s="804"/>
      <c r="C45" s="805"/>
      <c r="D45" s="805"/>
      <c r="E45" s="806"/>
      <c r="F45" s="807" t="s">
        <v>1562</v>
      </c>
      <c r="G45" s="808"/>
      <c r="H45" s="803"/>
    </row>
    <row r="47" spans="2:8">
      <c r="E47" s="179"/>
      <c r="F47" s="179"/>
      <c r="G47" s="179"/>
    </row>
    <row r="48" spans="2:8">
      <c r="B48" s="158" t="s">
        <v>1525</v>
      </c>
      <c r="E48" s="179"/>
      <c r="F48" s="179"/>
      <c r="G48" s="179"/>
    </row>
    <row r="49" spans="2:7">
      <c r="B49" s="158" t="s">
        <v>1526</v>
      </c>
      <c r="E49" s="179"/>
      <c r="F49" s="179"/>
      <c r="G49" s="179"/>
    </row>
    <row r="50" spans="2:7">
      <c r="B50" s="158" t="s">
        <v>1527</v>
      </c>
    </row>
    <row r="51" spans="2:7">
      <c r="B51" s="158" t="s">
        <v>1496</v>
      </c>
    </row>
    <row r="52" spans="2:7">
      <c r="B52" s="158" t="s">
        <v>1497</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H44:H45"/>
    <mergeCell ref="B45:E45"/>
    <mergeCell ref="F45:G45"/>
    <mergeCell ref="H20:H21"/>
    <mergeCell ref="B21:E21"/>
    <mergeCell ref="F21:G21"/>
    <mergeCell ref="B22:B24"/>
    <mergeCell ref="C22:G22"/>
    <mergeCell ref="H22:H23"/>
    <mergeCell ref="B2:H2"/>
    <mergeCell ref="B3:H3"/>
    <mergeCell ref="B4:H4"/>
    <mergeCell ref="B7:B9"/>
    <mergeCell ref="C7:G7"/>
    <mergeCell ref="H7:H8"/>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8"/>
  <sheetViews>
    <sheetView zoomScaleNormal="100" workbookViewId="0">
      <selection activeCell="D15" sqref="D15"/>
    </sheetView>
  </sheetViews>
  <sheetFormatPr baseColWidth="10" defaultColWidth="11.42578125" defaultRowHeight="12.75"/>
  <cols>
    <col min="1" max="1" width="6.28515625" style="187" bestFit="1" customWidth="1"/>
    <col min="2" max="2" width="66.28515625" style="187" bestFit="1" customWidth="1"/>
    <col min="3" max="3" width="13.7109375" style="188" customWidth="1"/>
    <col min="4" max="4" width="15" style="188" customWidth="1"/>
    <col min="5" max="5" width="16.85546875" style="188" customWidth="1"/>
    <col min="6" max="6" width="14.85546875" style="188" customWidth="1"/>
    <col min="7" max="8" width="13.7109375" style="188" customWidth="1"/>
    <col min="9" max="16384" width="11.42578125" style="185"/>
  </cols>
  <sheetData>
    <row r="2" spans="1:8" ht="15.75" customHeight="1">
      <c r="A2" s="814" t="s">
        <v>298</v>
      </c>
      <c r="B2" s="814"/>
      <c r="C2" s="814"/>
      <c r="D2" s="814"/>
      <c r="E2" s="814"/>
      <c r="F2" s="814"/>
      <c r="G2" s="814"/>
      <c r="H2" s="814"/>
    </row>
    <row r="3" spans="1:8" ht="15.75" customHeight="1">
      <c r="A3" s="815" t="s">
        <v>299</v>
      </c>
      <c r="B3" s="815"/>
      <c r="C3" s="815"/>
      <c r="D3" s="815"/>
      <c r="E3" s="815"/>
      <c r="F3" s="815"/>
      <c r="G3" s="815"/>
      <c r="H3" s="815"/>
    </row>
    <row r="4" spans="1:8" ht="15.75" customHeight="1">
      <c r="A4" s="815" t="s">
        <v>1707</v>
      </c>
      <c r="B4" s="815"/>
      <c r="C4" s="815"/>
      <c r="D4" s="815"/>
      <c r="E4" s="815"/>
      <c r="F4" s="815"/>
      <c r="G4" s="815"/>
      <c r="H4" s="815"/>
    </row>
    <row r="5" spans="1:8" ht="15.75" customHeight="1">
      <c r="A5" s="815" t="s">
        <v>228</v>
      </c>
      <c r="B5" s="815"/>
      <c r="C5" s="815"/>
      <c r="D5" s="815"/>
      <c r="E5" s="815"/>
      <c r="F5" s="815"/>
      <c r="G5" s="815"/>
      <c r="H5" s="815"/>
    </row>
    <row r="6" spans="1:8" ht="13.5" thickBot="1">
      <c r="A6" s="186"/>
      <c r="G6" s="189"/>
      <c r="H6" s="190"/>
    </row>
    <row r="7" spans="1:8" s="191" customFormat="1">
      <c r="A7" s="816" t="s">
        <v>257</v>
      </c>
      <c r="B7" s="817"/>
      <c r="C7" s="822" t="s">
        <v>300</v>
      </c>
      <c r="D7" s="823"/>
      <c r="E7" s="823"/>
      <c r="F7" s="823"/>
      <c r="G7" s="824"/>
      <c r="H7" s="825" t="s">
        <v>301</v>
      </c>
    </row>
    <row r="8" spans="1:8" ht="26.25" thickBot="1">
      <c r="A8" s="818"/>
      <c r="B8" s="819"/>
      <c r="C8" s="192" t="s">
        <v>302</v>
      </c>
      <c r="D8" s="192" t="s">
        <v>303</v>
      </c>
      <c r="E8" s="192" t="s">
        <v>304</v>
      </c>
      <c r="F8" s="192" t="s">
        <v>283</v>
      </c>
      <c r="G8" s="192" t="s">
        <v>305</v>
      </c>
      <c r="H8" s="826"/>
    </row>
    <row r="9" spans="1:8" ht="15" customHeight="1" thickBot="1">
      <c r="A9" s="820"/>
      <c r="B9" s="821"/>
      <c r="C9" s="193">
        <v>1</v>
      </c>
      <c r="D9" s="193">
        <v>2</v>
      </c>
      <c r="E9" s="193" t="s">
        <v>306</v>
      </c>
      <c r="F9" s="193">
        <v>4</v>
      </c>
      <c r="G9" s="193">
        <v>5</v>
      </c>
      <c r="H9" s="193" t="s">
        <v>307</v>
      </c>
    </row>
    <row r="10" spans="1:8" s="197" customFormat="1" ht="15" customHeight="1">
      <c r="A10" s="194">
        <v>1000</v>
      </c>
      <c r="B10" s="195" t="s">
        <v>162</v>
      </c>
      <c r="C10" s="196"/>
      <c r="D10" s="196"/>
      <c r="E10" s="196"/>
      <c r="F10" s="196"/>
      <c r="G10" s="196"/>
      <c r="H10" s="196"/>
    </row>
    <row r="11" spans="1:8" s="197" customFormat="1" ht="15" customHeight="1">
      <c r="A11" s="198">
        <v>1100</v>
      </c>
      <c r="B11" s="199" t="s">
        <v>308</v>
      </c>
      <c r="C11" s="196"/>
      <c r="D11" s="196"/>
      <c r="E11" s="196"/>
      <c r="F11" s="196"/>
      <c r="G11" s="196"/>
      <c r="H11" s="196"/>
    </row>
    <row r="12" spans="1:8" s="197" customFormat="1" ht="15" customHeight="1">
      <c r="A12" s="198">
        <v>1200</v>
      </c>
      <c r="B12" s="199" t="s">
        <v>309</v>
      </c>
      <c r="C12" s="196"/>
      <c r="D12" s="196"/>
      <c r="E12" s="196"/>
      <c r="F12" s="196"/>
      <c r="G12" s="196"/>
      <c r="H12" s="196"/>
    </row>
    <row r="13" spans="1:8" s="197" customFormat="1" ht="15" customHeight="1">
      <c r="A13" s="198">
        <v>1300</v>
      </c>
      <c r="B13" s="199" t="s">
        <v>310</v>
      </c>
      <c r="C13" s="196"/>
      <c r="D13" s="196"/>
      <c r="E13" s="196"/>
      <c r="F13" s="196"/>
      <c r="G13" s="196"/>
      <c r="H13" s="196"/>
    </row>
    <row r="14" spans="1:8" s="197" customFormat="1" ht="15" customHeight="1">
      <c r="A14" s="198">
        <v>1400</v>
      </c>
      <c r="B14" s="199" t="s">
        <v>311</v>
      </c>
      <c r="C14" s="196"/>
      <c r="D14" s="196"/>
      <c r="E14" s="196"/>
      <c r="F14" s="196"/>
      <c r="G14" s="196"/>
      <c r="H14" s="196"/>
    </row>
    <row r="15" spans="1:8" s="197" customFormat="1" ht="15" customHeight="1">
      <c r="A15" s="198">
        <v>1500</v>
      </c>
      <c r="B15" s="199" t="s">
        <v>312</v>
      </c>
      <c r="C15" s="196"/>
      <c r="D15" s="196"/>
      <c r="E15" s="196"/>
      <c r="F15" s="196"/>
      <c r="G15" s="196"/>
      <c r="H15" s="196"/>
    </row>
    <row r="16" spans="1:8" s="197" customFormat="1" ht="15" customHeight="1">
      <c r="A16" s="198">
        <v>1600</v>
      </c>
      <c r="B16" s="199" t="s">
        <v>313</v>
      </c>
      <c r="C16" s="196"/>
      <c r="D16" s="196"/>
      <c r="E16" s="196"/>
      <c r="F16" s="196"/>
      <c r="G16" s="196"/>
      <c r="H16" s="196"/>
    </row>
    <row r="17" spans="1:8" s="197" customFormat="1" ht="15" customHeight="1">
      <c r="A17" s="198">
        <v>1700</v>
      </c>
      <c r="B17" s="199" t="s">
        <v>314</v>
      </c>
      <c r="C17" s="196"/>
      <c r="D17" s="196"/>
      <c r="E17" s="196"/>
      <c r="F17" s="196"/>
      <c r="G17" s="196"/>
      <c r="H17" s="196"/>
    </row>
    <row r="18" spans="1:8" s="197" customFormat="1" ht="15" customHeight="1">
      <c r="A18" s="200">
        <v>2000</v>
      </c>
      <c r="B18" s="201" t="s">
        <v>164</v>
      </c>
      <c r="C18" s="202"/>
      <c r="D18" s="202"/>
      <c r="E18" s="196"/>
      <c r="F18" s="202"/>
      <c r="G18" s="202"/>
      <c r="H18" s="202"/>
    </row>
    <row r="19" spans="1:8" s="197" customFormat="1" ht="15" customHeight="1">
      <c r="A19" s="198">
        <v>2100</v>
      </c>
      <c r="B19" s="199" t="s">
        <v>315</v>
      </c>
      <c r="C19" s="202"/>
      <c r="D19" s="202"/>
      <c r="E19" s="196"/>
      <c r="F19" s="202"/>
      <c r="G19" s="202"/>
      <c r="H19" s="202"/>
    </row>
    <row r="20" spans="1:8" s="197" customFormat="1" ht="15" customHeight="1">
      <c r="A20" s="198">
        <v>2200</v>
      </c>
      <c r="B20" s="199" t="s">
        <v>316</v>
      </c>
      <c r="C20" s="202"/>
      <c r="D20" s="202"/>
      <c r="E20" s="196"/>
      <c r="F20" s="202"/>
      <c r="G20" s="202"/>
      <c r="H20" s="202"/>
    </row>
    <row r="21" spans="1:8" s="197" customFormat="1" ht="15" customHeight="1">
      <c r="A21" s="198">
        <v>2300</v>
      </c>
      <c r="B21" s="199" t="s">
        <v>317</v>
      </c>
      <c r="C21" s="202"/>
      <c r="D21" s="202"/>
      <c r="E21" s="196"/>
      <c r="F21" s="202"/>
      <c r="G21" s="202"/>
      <c r="H21" s="202"/>
    </row>
    <row r="22" spans="1:8" s="197" customFormat="1" ht="15" customHeight="1">
      <c r="A22" s="198">
        <v>2400</v>
      </c>
      <c r="B22" s="199" t="s">
        <v>318</v>
      </c>
      <c r="C22" s="202"/>
      <c r="D22" s="202"/>
      <c r="E22" s="196"/>
      <c r="F22" s="202"/>
      <c r="G22" s="202"/>
      <c r="H22" s="202"/>
    </row>
    <row r="23" spans="1:8" s="197" customFormat="1" ht="15" customHeight="1">
      <c r="A23" s="198">
        <v>2500</v>
      </c>
      <c r="B23" s="199" t="s">
        <v>319</v>
      </c>
      <c r="C23" s="202"/>
      <c r="D23" s="202"/>
      <c r="E23" s="196"/>
      <c r="F23" s="202"/>
      <c r="G23" s="202"/>
      <c r="H23" s="202"/>
    </row>
    <row r="24" spans="1:8" s="197" customFormat="1" ht="15" customHeight="1">
      <c r="A24" s="198">
        <v>2600</v>
      </c>
      <c r="B24" s="199" t="s">
        <v>320</v>
      </c>
      <c r="C24" s="202"/>
      <c r="D24" s="202"/>
      <c r="E24" s="196"/>
      <c r="F24" s="202"/>
      <c r="G24" s="202"/>
      <c r="H24" s="202"/>
    </row>
    <row r="25" spans="1:8" s="197" customFormat="1" ht="15" customHeight="1">
      <c r="A25" s="198">
        <v>2700</v>
      </c>
      <c r="B25" s="199" t="s">
        <v>321</v>
      </c>
      <c r="C25" s="202"/>
      <c r="D25" s="202"/>
      <c r="E25" s="196"/>
      <c r="F25" s="202"/>
      <c r="G25" s="202"/>
      <c r="H25" s="202"/>
    </row>
    <row r="26" spans="1:8" s="197" customFormat="1" ht="15" customHeight="1">
      <c r="A26" s="198">
        <v>2800</v>
      </c>
      <c r="B26" s="199" t="s">
        <v>322</v>
      </c>
      <c r="C26" s="202"/>
      <c r="D26" s="202"/>
      <c r="E26" s="196"/>
      <c r="F26" s="202"/>
      <c r="G26" s="202"/>
      <c r="H26" s="202"/>
    </row>
    <row r="27" spans="1:8" s="197" customFormat="1" ht="15" customHeight="1">
      <c r="A27" s="198">
        <v>2900</v>
      </c>
      <c r="B27" s="199" t="s">
        <v>323</v>
      </c>
      <c r="C27" s="202"/>
      <c r="D27" s="202"/>
      <c r="E27" s="196"/>
      <c r="F27" s="202"/>
      <c r="G27" s="202"/>
      <c r="H27" s="202"/>
    </row>
    <row r="28" spans="1:8" s="197" customFormat="1" ht="15" customHeight="1">
      <c r="A28" s="200">
        <v>3000</v>
      </c>
      <c r="B28" s="201" t="s">
        <v>166</v>
      </c>
      <c r="C28" s="202"/>
      <c r="D28" s="202"/>
      <c r="E28" s="196"/>
      <c r="F28" s="202"/>
      <c r="G28" s="202"/>
      <c r="H28" s="202"/>
    </row>
    <row r="29" spans="1:8" s="197" customFormat="1" ht="15" customHeight="1">
      <c r="A29" s="198">
        <v>3100</v>
      </c>
      <c r="B29" s="199" t="s">
        <v>324</v>
      </c>
      <c r="C29" s="202"/>
      <c r="D29" s="202"/>
      <c r="E29" s="196"/>
      <c r="F29" s="202"/>
      <c r="G29" s="202"/>
      <c r="H29" s="202"/>
    </row>
    <row r="30" spans="1:8" s="197" customFormat="1" ht="15" customHeight="1">
      <c r="A30" s="198">
        <v>3200</v>
      </c>
      <c r="B30" s="199" t="s">
        <v>325</v>
      </c>
      <c r="C30" s="202"/>
      <c r="D30" s="202"/>
      <c r="E30" s="196"/>
      <c r="F30" s="202"/>
      <c r="G30" s="202"/>
      <c r="H30" s="202"/>
    </row>
    <row r="31" spans="1:8" s="197" customFormat="1" ht="15" customHeight="1">
      <c r="A31" s="198">
        <v>3300</v>
      </c>
      <c r="B31" s="199" t="s">
        <v>326</v>
      </c>
      <c r="C31" s="202"/>
      <c r="D31" s="202"/>
      <c r="E31" s="196"/>
      <c r="F31" s="202"/>
      <c r="G31" s="202"/>
      <c r="H31" s="202"/>
    </row>
    <row r="32" spans="1:8" s="197" customFormat="1" ht="15" customHeight="1">
      <c r="A32" s="198">
        <v>3400</v>
      </c>
      <c r="B32" s="199" t="s">
        <v>327</v>
      </c>
      <c r="C32" s="202"/>
      <c r="D32" s="202"/>
      <c r="E32" s="196"/>
      <c r="F32" s="202"/>
      <c r="G32" s="202"/>
      <c r="H32" s="202"/>
    </row>
    <row r="33" spans="1:8" s="197" customFormat="1" ht="15" customHeight="1">
      <c r="A33" s="198">
        <v>3500</v>
      </c>
      <c r="B33" s="199" t="s">
        <v>328</v>
      </c>
      <c r="C33" s="202"/>
      <c r="D33" s="202"/>
      <c r="E33" s="196"/>
      <c r="F33" s="202"/>
      <c r="G33" s="202"/>
      <c r="H33" s="202"/>
    </row>
    <row r="34" spans="1:8" s="197" customFormat="1" ht="15" customHeight="1">
      <c r="A34" s="198">
        <v>3600</v>
      </c>
      <c r="B34" s="199" t="s">
        <v>329</v>
      </c>
      <c r="C34" s="202"/>
      <c r="D34" s="202"/>
      <c r="E34" s="196"/>
      <c r="F34" s="202"/>
      <c r="G34" s="202"/>
      <c r="H34" s="202"/>
    </row>
    <row r="35" spans="1:8" s="197" customFormat="1" ht="15" customHeight="1">
      <c r="A35" s="198">
        <v>3700</v>
      </c>
      <c r="B35" s="199" t="s">
        <v>330</v>
      </c>
      <c r="C35" s="202"/>
      <c r="D35" s="202"/>
      <c r="E35" s="196"/>
      <c r="F35" s="202"/>
      <c r="G35" s="202"/>
      <c r="H35" s="202"/>
    </row>
    <row r="36" spans="1:8" s="197" customFormat="1" ht="15" customHeight="1">
      <c r="A36" s="198">
        <v>3800</v>
      </c>
      <c r="B36" s="199" t="s">
        <v>331</v>
      </c>
      <c r="C36" s="202"/>
      <c r="D36" s="202"/>
      <c r="E36" s="196"/>
      <c r="F36" s="202"/>
      <c r="G36" s="202"/>
      <c r="H36" s="202"/>
    </row>
    <row r="37" spans="1:8" s="197" customFormat="1" ht="15" customHeight="1">
      <c r="A37" s="198">
        <v>3900</v>
      </c>
      <c r="B37" s="199" t="s">
        <v>332</v>
      </c>
      <c r="C37" s="202"/>
      <c r="D37" s="202"/>
      <c r="E37" s="196"/>
      <c r="F37" s="202"/>
      <c r="G37" s="202"/>
      <c r="H37" s="202"/>
    </row>
    <row r="38" spans="1:8" s="197" customFormat="1" ht="15" customHeight="1">
      <c r="A38" s="200">
        <v>4000</v>
      </c>
      <c r="B38" s="201" t="s">
        <v>167</v>
      </c>
      <c r="C38" s="202"/>
      <c r="D38" s="202"/>
      <c r="E38" s="196"/>
      <c r="F38" s="202"/>
      <c r="G38" s="202"/>
      <c r="H38" s="202"/>
    </row>
    <row r="39" spans="1:8" s="197" customFormat="1" ht="15" customHeight="1">
      <c r="A39" s="198">
        <v>4100</v>
      </c>
      <c r="B39" s="199" t="s">
        <v>169</v>
      </c>
      <c r="C39" s="202"/>
      <c r="D39" s="202"/>
      <c r="E39" s="196"/>
      <c r="F39" s="202"/>
      <c r="G39" s="202"/>
      <c r="H39" s="202"/>
    </row>
    <row r="40" spans="1:8" s="197" customFormat="1" ht="15" customHeight="1">
      <c r="A40" s="198">
        <v>4200</v>
      </c>
      <c r="B40" s="199" t="s">
        <v>171</v>
      </c>
      <c r="C40" s="202"/>
      <c r="D40" s="202"/>
      <c r="E40" s="196"/>
      <c r="F40" s="202"/>
      <c r="G40" s="202"/>
      <c r="H40" s="202"/>
    </row>
    <row r="41" spans="1:8" s="197" customFormat="1" ht="15" customHeight="1">
      <c r="A41" s="198">
        <v>4300</v>
      </c>
      <c r="B41" s="199" t="s">
        <v>173</v>
      </c>
      <c r="C41" s="202"/>
      <c r="D41" s="202"/>
      <c r="E41" s="196"/>
      <c r="F41" s="202"/>
      <c r="G41" s="202"/>
      <c r="H41" s="202"/>
    </row>
    <row r="42" spans="1:8" s="197" customFormat="1" ht="15" customHeight="1">
      <c r="A42" s="198">
        <v>4400</v>
      </c>
      <c r="B42" s="199" t="s">
        <v>333</v>
      </c>
      <c r="C42" s="202"/>
      <c r="D42" s="202"/>
      <c r="E42" s="196"/>
      <c r="F42" s="202"/>
      <c r="G42" s="202"/>
      <c r="H42" s="202"/>
    </row>
    <row r="43" spans="1:8" s="197" customFormat="1" ht="15" customHeight="1">
      <c r="A43" s="198">
        <v>4500</v>
      </c>
      <c r="B43" s="199" t="s">
        <v>177</v>
      </c>
      <c r="C43" s="202"/>
      <c r="D43" s="202"/>
      <c r="E43" s="196"/>
      <c r="F43" s="202"/>
      <c r="G43" s="202"/>
      <c r="H43" s="202"/>
    </row>
    <row r="44" spans="1:8" s="197" customFormat="1" ht="15" customHeight="1">
      <c r="A44" s="198">
        <v>4600</v>
      </c>
      <c r="B44" s="199" t="s">
        <v>334</v>
      </c>
      <c r="C44" s="202"/>
      <c r="D44" s="202"/>
      <c r="E44" s="196"/>
      <c r="F44" s="202"/>
      <c r="G44" s="202"/>
      <c r="H44" s="202"/>
    </row>
    <row r="45" spans="1:8" s="197" customFormat="1" ht="15" customHeight="1">
      <c r="A45" s="198">
        <v>4700</v>
      </c>
      <c r="B45" s="199" t="s">
        <v>181</v>
      </c>
      <c r="C45" s="202"/>
      <c r="D45" s="202"/>
      <c r="E45" s="196"/>
      <c r="F45" s="202"/>
      <c r="G45" s="202"/>
      <c r="H45" s="202"/>
    </row>
    <row r="46" spans="1:8" s="197" customFormat="1" ht="15" customHeight="1">
      <c r="A46" s="198">
        <v>4800</v>
      </c>
      <c r="B46" s="199" t="s">
        <v>183</v>
      </c>
      <c r="C46" s="202"/>
      <c r="D46" s="202"/>
      <c r="E46" s="196"/>
      <c r="F46" s="202"/>
      <c r="G46" s="202"/>
      <c r="H46" s="202"/>
    </row>
    <row r="47" spans="1:8" s="197" customFormat="1" ht="15" customHeight="1">
      <c r="A47" s="198">
        <v>4900</v>
      </c>
      <c r="B47" s="199" t="s">
        <v>335</v>
      </c>
      <c r="C47" s="202"/>
      <c r="D47" s="202"/>
      <c r="E47" s="196"/>
      <c r="F47" s="202"/>
      <c r="G47" s="202"/>
      <c r="H47" s="202"/>
    </row>
    <row r="48" spans="1:8" s="197" customFormat="1" ht="15" customHeight="1">
      <c r="A48" s="200">
        <v>5000</v>
      </c>
      <c r="B48" s="201" t="s">
        <v>336</v>
      </c>
      <c r="C48" s="202"/>
      <c r="D48" s="202"/>
      <c r="E48" s="196"/>
      <c r="F48" s="202"/>
      <c r="G48" s="202"/>
      <c r="H48" s="202"/>
    </row>
    <row r="49" spans="1:8" s="197" customFormat="1" ht="15" customHeight="1">
      <c r="A49" s="198">
        <v>5100</v>
      </c>
      <c r="B49" s="199" t="s">
        <v>337</v>
      </c>
      <c r="C49" s="202"/>
      <c r="D49" s="202"/>
      <c r="E49" s="196"/>
      <c r="F49" s="202"/>
      <c r="G49" s="202"/>
      <c r="H49" s="202"/>
    </row>
    <row r="50" spans="1:8" s="197" customFormat="1" ht="15" customHeight="1">
      <c r="A50" s="198">
        <v>5200</v>
      </c>
      <c r="B50" s="199" t="s">
        <v>338</v>
      </c>
      <c r="C50" s="202"/>
      <c r="D50" s="202"/>
      <c r="E50" s="196"/>
      <c r="F50" s="202"/>
      <c r="G50" s="202"/>
      <c r="H50" s="202"/>
    </row>
    <row r="51" spans="1:8" s="197" customFormat="1" ht="15" customHeight="1">
      <c r="A51" s="198">
        <v>5300</v>
      </c>
      <c r="B51" s="199" t="s">
        <v>339</v>
      </c>
      <c r="C51" s="202"/>
      <c r="D51" s="202"/>
      <c r="E51" s="196"/>
      <c r="F51" s="202"/>
      <c r="G51" s="202"/>
      <c r="H51" s="202"/>
    </row>
    <row r="52" spans="1:8" s="197" customFormat="1" ht="15" customHeight="1">
      <c r="A52" s="198">
        <v>5400</v>
      </c>
      <c r="B52" s="199" t="s">
        <v>340</v>
      </c>
      <c r="C52" s="202"/>
      <c r="D52" s="202"/>
      <c r="E52" s="196"/>
      <c r="F52" s="202"/>
      <c r="G52" s="202"/>
      <c r="H52" s="202"/>
    </row>
    <row r="53" spans="1:8" s="197" customFormat="1" ht="15" customHeight="1">
      <c r="A53" s="198">
        <v>5500</v>
      </c>
      <c r="B53" s="199" t="s">
        <v>341</v>
      </c>
      <c r="C53" s="202"/>
      <c r="D53" s="202"/>
      <c r="E53" s="196"/>
      <c r="F53" s="202"/>
      <c r="G53" s="202"/>
      <c r="H53" s="202"/>
    </row>
    <row r="54" spans="1:8" s="197" customFormat="1" ht="15" customHeight="1">
      <c r="A54" s="198">
        <v>5600</v>
      </c>
      <c r="B54" s="199" t="s">
        <v>342</v>
      </c>
      <c r="C54" s="202"/>
      <c r="D54" s="202"/>
      <c r="E54" s="196"/>
      <c r="F54" s="202"/>
      <c r="G54" s="202"/>
      <c r="H54" s="202"/>
    </row>
    <row r="55" spans="1:8" s="197" customFormat="1" ht="15" customHeight="1">
      <c r="A55" s="198">
        <v>5700</v>
      </c>
      <c r="B55" s="199" t="s">
        <v>343</v>
      </c>
      <c r="C55" s="202"/>
      <c r="D55" s="202"/>
      <c r="E55" s="196"/>
      <c r="F55" s="202"/>
      <c r="G55" s="202"/>
      <c r="H55" s="202"/>
    </row>
    <row r="56" spans="1:8" s="197" customFormat="1" ht="15" customHeight="1">
      <c r="A56" s="198">
        <v>5800</v>
      </c>
      <c r="B56" s="199" t="s">
        <v>344</v>
      </c>
      <c r="C56" s="202"/>
      <c r="D56" s="202"/>
      <c r="E56" s="196"/>
      <c r="F56" s="202"/>
      <c r="G56" s="202"/>
      <c r="H56" s="202"/>
    </row>
    <row r="57" spans="1:8" s="197" customFormat="1" ht="15" customHeight="1">
      <c r="A57" s="198">
        <v>5900</v>
      </c>
      <c r="B57" s="199" t="s">
        <v>58</v>
      </c>
      <c r="C57" s="202"/>
      <c r="D57" s="202"/>
      <c r="E57" s="196"/>
      <c r="F57" s="202"/>
      <c r="G57" s="202"/>
      <c r="H57" s="202"/>
    </row>
    <row r="58" spans="1:8" s="197" customFormat="1" ht="15" customHeight="1">
      <c r="A58" s="200">
        <v>6000</v>
      </c>
      <c r="B58" s="201" t="s">
        <v>214</v>
      </c>
      <c r="C58" s="202"/>
      <c r="D58" s="202"/>
      <c r="E58" s="196"/>
      <c r="F58" s="202"/>
      <c r="G58" s="202"/>
      <c r="H58" s="202"/>
    </row>
    <row r="59" spans="1:8" s="197" customFormat="1" ht="15" customHeight="1">
      <c r="A59" s="198">
        <v>6100</v>
      </c>
      <c r="B59" s="199" t="s">
        <v>345</v>
      </c>
      <c r="C59" s="202"/>
      <c r="D59" s="202"/>
      <c r="E59" s="196"/>
      <c r="F59" s="202"/>
      <c r="G59" s="202"/>
      <c r="H59" s="202"/>
    </row>
    <row r="60" spans="1:8" s="197" customFormat="1" ht="15" customHeight="1">
      <c r="A60" s="198">
        <v>6200</v>
      </c>
      <c r="B60" s="199" t="s">
        <v>346</v>
      </c>
      <c r="C60" s="202"/>
      <c r="D60" s="202"/>
      <c r="E60" s="196"/>
      <c r="F60" s="202"/>
      <c r="G60" s="202"/>
      <c r="H60" s="202"/>
    </row>
    <row r="61" spans="1:8" s="197" customFormat="1" ht="15" customHeight="1">
      <c r="A61" s="198">
        <v>6300</v>
      </c>
      <c r="B61" s="199" t="s">
        <v>347</v>
      </c>
      <c r="C61" s="202"/>
      <c r="D61" s="202"/>
      <c r="E61" s="196"/>
      <c r="F61" s="202"/>
      <c r="G61" s="202"/>
      <c r="H61" s="202"/>
    </row>
    <row r="62" spans="1:8" s="197" customFormat="1" ht="15" customHeight="1">
      <c r="A62" s="200">
        <v>7000</v>
      </c>
      <c r="B62" s="201" t="s">
        <v>348</v>
      </c>
      <c r="C62" s="202"/>
      <c r="D62" s="202"/>
      <c r="E62" s="196"/>
      <c r="F62" s="202"/>
      <c r="G62" s="202"/>
      <c r="H62" s="202"/>
    </row>
    <row r="63" spans="1:8" s="197" customFormat="1" ht="15" customHeight="1">
      <c r="A63" s="198">
        <v>7100</v>
      </c>
      <c r="B63" s="199" t="s">
        <v>349</v>
      </c>
      <c r="C63" s="202"/>
      <c r="D63" s="202"/>
      <c r="E63" s="196"/>
      <c r="F63" s="202"/>
      <c r="G63" s="202"/>
      <c r="H63" s="202"/>
    </row>
    <row r="64" spans="1:8" s="197" customFormat="1" ht="15" customHeight="1">
      <c r="A64" s="198">
        <v>7200</v>
      </c>
      <c r="B64" s="199" t="s">
        <v>350</v>
      </c>
      <c r="C64" s="202"/>
      <c r="D64" s="202"/>
      <c r="E64" s="196"/>
      <c r="F64" s="202"/>
      <c r="G64" s="202"/>
      <c r="H64" s="202"/>
    </row>
    <row r="65" spans="1:8" s="197" customFormat="1" ht="15" customHeight="1">
      <c r="A65" s="198">
        <v>7300</v>
      </c>
      <c r="B65" s="199" t="s">
        <v>351</v>
      </c>
      <c r="C65" s="202"/>
      <c r="D65" s="202"/>
      <c r="E65" s="196"/>
      <c r="F65" s="202"/>
      <c r="G65" s="202"/>
      <c r="H65" s="202"/>
    </row>
    <row r="66" spans="1:8" s="197" customFormat="1" ht="15" customHeight="1">
      <c r="A66" s="198">
        <v>7400</v>
      </c>
      <c r="B66" s="199" t="s">
        <v>352</v>
      </c>
      <c r="C66" s="202"/>
      <c r="D66" s="202"/>
      <c r="E66" s="196"/>
      <c r="F66" s="202"/>
      <c r="G66" s="202"/>
      <c r="H66" s="202"/>
    </row>
    <row r="67" spans="1:8" s="197" customFormat="1" ht="15" customHeight="1">
      <c r="A67" s="198">
        <v>7500</v>
      </c>
      <c r="B67" s="199" t="s">
        <v>353</v>
      </c>
      <c r="C67" s="202"/>
      <c r="D67" s="202"/>
      <c r="E67" s="196"/>
      <c r="F67" s="202"/>
      <c r="G67" s="202"/>
      <c r="H67" s="202"/>
    </row>
    <row r="68" spans="1:8" s="197" customFormat="1" ht="15" customHeight="1">
      <c r="A68" s="198">
        <v>7600</v>
      </c>
      <c r="B68" s="199" t="s">
        <v>354</v>
      </c>
      <c r="C68" s="202"/>
      <c r="D68" s="202"/>
      <c r="E68" s="196"/>
      <c r="F68" s="202"/>
      <c r="G68" s="202"/>
      <c r="H68" s="202"/>
    </row>
    <row r="69" spans="1:8" s="197" customFormat="1" ht="15" customHeight="1">
      <c r="A69" s="198">
        <v>7900</v>
      </c>
      <c r="B69" s="199" t="s">
        <v>355</v>
      </c>
      <c r="C69" s="202"/>
      <c r="D69" s="202"/>
      <c r="E69" s="196"/>
      <c r="F69" s="202"/>
      <c r="G69" s="202"/>
      <c r="H69" s="202"/>
    </row>
    <row r="70" spans="1:8" s="197" customFormat="1" ht="15" customHeight="1">
      <c r="A70" s="200">
        <v>8000</v>
      </c>
      <c r="B70" s="201" t="s">
        <v>145</v>
      </c>
      <c r="C70" s="202"/>
      <c r="D70" s="202"/>
      <c r="E70" s="196"/>
      <c r="F70" s="202"/>
      <c r="G70" s="202"/>
      <c r="H70" s="202"/>
    </row>
    <row r="71" spans="1:8" s="197" customFormat="1" ht="15" customHeight="1">
      <c r="A71" s="198">
        <v>8100</v>
      </c>
      <c r="B71" s="199" t="s">
        <v>237</v>
      </c>
      <c r="C71" s="202"/>
      <c r="D71" s="202"/>
      <c r="E71" s="196"/>
      <c r="F71" s="202"/>
      <c r="G71" s="202"/>
      <c r="H71" s="202"/>
    </row>
    <row r="72" spans="1:8" s="197" customFormat="1" ht="15" customHeight="1">
      <c r="A72" s="198">
        <v>8300</v>
      </c>
      <c r="B72" s="199" t="s">
        <v>77</v>
      </c>
      <c r="C72" s="202"/>
      <c r="D72" s="202"/>
      <c r="E72" s="196"/>
      <c r="F72" s="202"/>
      <c r="G72" s="202"/>
      <c r="H72" s="202"/>
    </row>
    <row r="73" spans="1:8" s="197" customFormat="1" ht="15" customHeight="1">
      <c r="A73" s="198">
        <v>8500</v>
      </c>
      <c r="B73" s="199" t="s">
        <v>190</v>
      </c>
      <c r="C73" s="202"/>
      <c r="D73" s="202"/>
      <c r="E73" s="196"/>
      <c r="F73" s="202"/>
      <c r="G73" s="202"/>
      <c r="H73" s="202"/>
    </row>
    <row r="74" spans="1:8" s="197" customFormat="1" ht="15" customHeight="1">
      <c r="A74" s="200">
        <v>9000</v>
      </c>
      <c r="B74" s="201" t="s">
        <v>356</v>
      </c>
      <c r="C74" s="202"/>
      <c r="D74" s="202"/>
      <c r="E74" s="196"/>
      <c r="F74" s="202"/>
      <c r="G74" s="202"/>
      <c r="H74" s="202"/>
    </row>
    <row r="75" spans="1:8" s="197" customFormat="1" ht="15" customHeight="1">
      <c r="A75" s="198">
        <v>9100</v>
      </c>
      <c r="B75" s="199" t="s">
        <v>357</v>
      </c>
      <c r="C75" s="202"/>
      <c r="D75" s="202"/>
      <c r="E75" s="196"/>
      <c r="F75" s="202"/>
      <c r="G75" s="202"/>
      <c r="H75" s="202"/>
    </row>
    <row r="76" spans="1:8" s="197" customFormat="1" ht="15" customHeight="1">
      <c r="A76" s="198">
        <v>9200</v>
      </c>
      <c r="B76" s="199" t="s">
        <v>193</v>
      </c>
      <c r="C76" s="202"/>
      <c r="D76" s="202"/>
      <c r="E76" s="196"/>
      <c r="F76" s="202"/>
      <c r="G76" s="202"/>
      <c r="H76" s="202"/>
    </row>
    <row r="77" spans="1:8" s="197" customFormat="1" ht="15" customHeight="1">
      <c r="A77" s="198">
        <v>9300</v>
      </c>
      <c r="B77" s="199" t="s">
        <v>195</v>
      </c>
      <c r="C77" s="202"/>
      <c r="D77" s="202"/>
      <c r="E77" s="196"/>
      <c r="F77" s="202"/>
      <c r="G77" s="202"/>
      <c r="H77" s="202"/>
    </row>
    <row r="78" spans="1:8" s="197" customFormat="1" ht="15" customHeight="1">
      <c r="A78" s="198">
        <v>9400</v>
      </c>
      <c r="B78" s="199" t="s">
        <v>197</v>
      </c>
      <c r="C78" s="202"/>
      <c r="D78" s="202"/>
      <c r="E78" s="196"/>
      <c r="F78" s="202"/>
      <c r="G78" s="202"/>
      <c r="H78" s="202"/>
    </row>
    <row r="79" spans="1:8" s="197" customFormat="1" ht="15" customHeight="1">
      <c r="A79" s="198">
        <v>9500</v>
      </c>
      <c r="B79" s="199" t="s">
        <v>199</v>
      </c>
      <c r="C79" s="202"/>
      <c r="D79" s="202"/>
      <c r="E79" s="196"/>
      <c r="F79" s="202"/>
      <c r="G79" s="202"/>
      <c r="H79" s="202"/>
    </row>
    <row r="80" spans="1:8" s="197" customFormat="1" ht="15" customHeight="1">
      <c r="A80" s="198">
        <v>9600</v>
      </c>
      <c r="B80" s="199" t="s">
        <v>201</v>
      </c>
      <c r="C80" s="202"/>
      <c r="D80" s="202"/>
      <c r="E80" s="196"/>
      <c r="F80" s="202"/>
      <c r="G80" s="202"/>
      <c r="H80" s="202"/>
    </row>
    <row r="81" spans="1:8" s="197" customFormat="1" ht="15" customHeight="1">
      <c r="A81" s="198">
        <v>9900</v>
      </c>
      <c r="B81" s="199" t="s">
        <v>358</v>
      </c>
      <c r="C81" s="202"/>
      <c r="D81" s="202"/>
      <c r="E81" s="196"/>
      <c r="F81" s="202"/>
      <c r="G81" s="202"/>
      <c r="H81" s="202"/>
    </row>
    <row r="82" spans="1:8" s="197" customFormat="1" ht="15" customHeight="1">
      <c r="A82" s="812" t="s">
        <v>1528</v>
      </c>
      <c r="B82" s="812"/>
      <c r="C82" s="202"/>
      <c r="D82" s="202"/>
      <c r="E82" s="202"/>
      <c r="F82" s="202"/>
      <c r="G82" s="202"/>
      <c r="H82" s="202"/>
    </row>
    <row r="85" spans="1:8" ht="12.75" customHeight="1">
      <c r="A85" s="813"/>
      <c r="B85" s="813"/>
      <c r="C85" s="813"/>
      <c r="D85" s="813"/>
      <c r="E85" s="813"/>
      <c r="F85" s="813"/>
      <c r="G85" s="813"/>
      <c r="H85" s="813"/>
    </row>
    <row r="91" spans="1:8" ht="14.25" customHeight="1"/>
    <row r="106" spans="3:8" s="187" customFormat="1" ht="12.75" customHeight="1">
      <c r="C106" s="188"/>
      <c r="D106" s="188"/>
      <c r="E106" s="188"/>
      <c r="F106" s="188"/>
      <c r="G106" s="188"/>
      <c r="H106" s="188"/>
    </row>
    <row r="107" spans="3:8" s="187" customFormat="1" ht="12.75" customHeight="1">
      <c r="C107" s="188"/>
      <c r="D107" s="188"/>
      <c r="E107" s="188"/>
      <c r="F107" s="188"/>
      <c r="G107" s="188"/>
      <c r="H107" s="188"/>
    </row>
    <row r="108" spans="3:8" s="187" customFormat="1" ht="12.75" customHeight="1">
      <c r="C108" s="188"/>
      <c r="D108" s="188"/>
      <c r="E108" s="188"/>
      <c r="F108" s="188"/>
      <c r="G108" s="188"/>
      <c r="H108" s="188"/>
    </row>
  </sheetData>
  <mergeCells count="9">
    <mergeCell ref="A82:B82"/>
    <mergeCell ref="A85:H8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election activeCell="I32" sqref="I32"/>
    </sheetView>
  </sheetViews>
  <sheetFormatPr baseColWidth="10" defaultColWidth="11.42578125" defaultRowHeight="12.75"/>
  <cols>
    <col min="1" max="1" width="6.28515625" style="187" bestFit="1" customWidth="1"/>
    <col min="2" max="2" width="66.28515625" style="187" bestFit="1" customWidth="1"/>
    <col min="3" max="3" width="13.7109375" style="188" customWidth="1"/>
    <col min="4" max="4" width="15" style="188" customWidth="1"/>
    <col min="5" max="5" width="16.85546875" style="188" customWidth="1"/>
    <col min="6" max="6" width="14.85546875" style="188" customWidth="1"/>
    <col min="7" max="8" width="13.7109375" style="188" customWidth="1"/>
    <col min="9" max="16384" width="11.42578125" style="185"/>
  </cols>
  <sheetData>
    <row r="2" spans="1:8" ht="15.75" customHeight="1">
      <c r="A2" s="814" t="s">
        <v>298</v>
      </c>
      <c r="B2" s="814"/>
      <c r="C2" s="814"/>
      <c r="D2" s="814"/>
      <c r="E2" s="814"/>
      <c r="F2" s="814"/>
      <c r="G2" s="814"/>
      <c r="H2" s="814"/>
    </row>
    <row r="3" spans="1:8" ht="15.75" customHeight="1">
      <c r="A3" s="815" t="s">
        <v>299</v>
      </c>
      <c r="B3" s="815"/>
      <c r="C3" s="815"/>
      <c r="D3" s="815"/>
      <c r="E3" s="815"/>
      <c r="F3" s="815"/>
      <c r="G3" s="815"/>
      <c r="H3" s="815"/>
    </row>
    <row r="4" spans="1:8" ht="15.75" customHeight="1">
      <c r="A4" s="815" t="s">
        <v>359</v>
      </c>
      <c r="B4" s="815"/>
      <c r="C4" s="815"/>
      <c r="D4" s="815"/>
      <c r="E4" s="815"/>
      <c r="F4" s="815"/>
      <c r="G4" s="815"/>
      <c r="H4" s="815"/>
    </row>
    <row r="5" spans="1:8" ht="15.75" customHeight="1">
      <c r="A5" s="815" t="s">
        <v>228</v>
      </c>
      <c r="B5" s="815"/>
      <c r="C5" s="815"/>
      <c r="D5" s="815"/>
      <c r="E5" s="815"/>
      <c r="F5" s="815"/>
      <c r="G5" s="815"/>
      <c r="H5" s="815"/>
    </row>
    <row r="6" spans="1:8" ht="13.5" thickBot="1">
      <c r="A6" s="186"/>
      <c r="G6" s="189"/>
      <c r="H6" s="190"/>
    </row>
    <row r="7" spans="1:8" s="191" customFormat="1">
      <c r="A7" s="816" t="s">
        <v>257</v>
      </c>
      <c r="B7" s="817"/>
      <c r="C7" s="822" t="s">
        <v>300</v>
      </c>
      <c r="D7" s="823"/>
      <c r="E7" s="823"/>
      <c r="F7" s="823"/>
      <c r="G7" s="824"/>
      <c r="H7" s="825" t="s">
        <v>301</v>
      </c>
    </row>
    <row r="8" spans="1:8" ht="26.25" thickBot="1">
      <c r="A8" s="818"/>
      <c r="B8" s="819"/>
      <c r="C8" s="192" t="s">
        <v>302</v>
      </c>
      <c r="D8" s="192" t="s">
        <v>303</v>
      </c>
      <c r="E8" s="192" t="s">
        <v>304</v>
      </c>
      <c r="F8" s="192" t="s">
        <v>283</v>
      </c>
      <c r="G8" s="192" t="s">
        <v>305</v>
      </c>
      <c r="H8" s="826"/>
    </row>
    <row r="9" spans="1:8" ht="15" customHeight="1" thickBot="1">
      <c r="A9" s="820"/>
      <c r="B9" s="821"/>
      <c r="C9" s="193">
        <v>1</v>
      </c>
      <c r="D9" s="193">
        <v>2</v>
      </c>
      <c r="E9" s="193" t="s">
        <v>306</v>
      </c>
      <c r="F9" s="193">
        <v>4</v>
      </c>
      <c r="G9" s="193">
        <v>5</v>
      </c>
      <c r="H9" s="193" t="s">
        <v>307</v>
      </c>
    </row>
    <row r="10" spans="1:8" s="197" customFormat="1" ht="15" customHeight="1">
      <c r="A10" s="194"/>
      <c r="B10" s="195"/>
      <c r="C10" s="196"/>
      <c r="D10" s="196"/>
      <c r="E10" s="196"/>
      <c r="F10" s="196"/>
      <c r="G10" s="196"/>
      <c r="H10" s="196"/>
    </row>
    <row r="11" spans="1:8" s="197" customFormat="1" ht="15" customHeight="1">
      <c r="A11" s="203" t="s">
        <v>360</v>
      </c>
      <c r="B11" s="199" t="s">
        <v>361</v>
      </c>
      <c r="C11" s="196"/>
      <c r="D11" s="196"/>
      <c r="E11" s="196"/>
      <c r="F11" s="196"/>
      <c r="G11" s="196"/>
      <c r="H11" s="196"/>
    </row>
    <row r="12" spans="1:8" s="197" customFormat="1" ht="15" customHeight="1">
      <c r="A12" s="198"/>
      <c r="B12" s="199"/>
      <c r="C12" s="196"/>
      <c r="D12" s="196"/>
      <c r="E12" s="196"/>
      <c r="F12" s="196"/>
      <c r="G12" s="196"/>
      <c r="H12" s="196"/>
    </row>
    <row r="13" spans="1:8" s="197" customFormat="1" ht="15" customHeight="1">
      <c r="A13" s="203" t="s">
        <v>362</v>
      </c>
      <c r="B13" s="199" t="s">
        <v>363</v>
      </c>
      <c r="C13" s="196"/>
      <c r="D13" s="196"/>
      <c r="E13" s="196"/>
      <c r="F13" s="196"/>
      <c r="G13" s="196"/>
      <c r="H13" s="196"/>
    </row>
    <row r="14" spans="1:8" s="197" customFormat="1" ht="15" customHeight="1">
      <c r="A14" s="198"/>
      <c r="B14" s="199"/>
      <c r="C14" s="196"/>
      <c r="D14" s="196"/>
      <c r="E14" s="196"/>
      <c r="F14" s="196"/>
      <c r="G14" s="196"/>
      <c r="H14" s="196"/>
    </row>
    <row r="15" spans="1:8" s="197" customFormat="1" ht="15" customHeight="1">
      <c r="A15" s="203" t="s">
        <v>364</v>
      </c>
      <c r="B15" s="199" t="s">
        <v>365</v>
      </c>
      <c r="C15" s="196"/>
      <c r="D15" s="196"/>
      <c r="E15" s="196"/>
      <c r="F15" s="196"/>
      <c r="G15" s="196"/>
      <c r="H15" s="196"/>
    </row>
    <row r="16" spans="1:8" s="197" customFormat="1" ht="15" customHeight="1">
      <c r="A16" s="203"/>
      <c r="B16" s="199"/>
      <c r="C16" s="196"/>
      <c r="D16" s="196"/>
      <c r="E16" s="196"/>
      <c r="F16" s="196"/>
      <c r="G16" s="196"/>
      <c r="H16" s="196"/>
    </row>
    <row r="17" spans="1:8" s="197" customFormat="1" ht="15" customHeight="1">
      <c r="A17" s="644" t="s">
        <v>1529</v>
      </c>
      <c r="B17" s="199" t="s">
        <v>177</v>
      </c>
      <c r="C17" s="196"/>
      <c r="D17" s="196"/>
      <c r="E17" s="196"/>
      <c r="F17" s="196"/>
      <c r="G17" s="196"/>
      <c r="H17" s="196"/>
    </row>
    <row r="18" spans="1:8" s="197" customFormat="1" ht="15" customHeight="1">
      <c r="A18" s="203"/>
      <c r="B18" s="199"/>
      <c r="C18" s="196"/>
      <c r="D18" s="196"/>
      <c r="E18" s="196"/>
      <c r="F18" s="196"/>
      <c r="G18" s="196"/>
      <c r="H18" s="196"/>
    </row>
    <row r="19" spans="1:8" s="197" customFormat="1" ht="15" customHeight="1">
      <c r="A19" s="645" t="s">
        <v>1530</v>
      </c>
      <c r="B19" s="199" t="s">
        <v>237</v>
      </c>
      <c r="C19" s="196"/>
      <c r="D19" s="196"/>
      <c r="E19" s="196"/>
      <c r="F19" s="196"/>
      <c r="G19" s="196"/>
      <c r="H19" s="196"/>
    </row>
    <row r="20" spans="1:8" s="197" customFormat="1" ht="15" customHeight="1">
      <c r="A20" s="198"/>
      <c r="B20" s="199"/>
      <c r="C20" s="196"/>
      <c r="D20" s="196"/>
      <c r="E20" s="196"/>
      <c r="F20" s="196"/>
      <c r="G20" s="196"/>
      <c r="H20" s="196"/>
    </row>
    <row r="21" spans="1:8" s="197" customFormat="1" ht="15" customHeight="1">
      <c r="A21" s="812" t="s">
        <v>1528</v>
      </c>
      <c r="B21" s="812"/>
      <c r="C21" s="202"/>
      <c r="D21" s="202"/>
      <c r="E21" s="202"/>
      <c r="F21" s="202"/>
      <c r="G21" s="202"/>
      <c r="H21" s="202"/>
    </row>
    <row r="24" spans="1:8" ht="12.75" customHeight="1">
      <c r="A24" s="813"/>
      <c r="B24" s="813"/>
      <c r="C24" s="813"/>
      <c r="D24" s="813"/>
      <c r="E24" s="813"/>
      <c r="F24" s="813"/>
      <c r="G24" s="813"/>
      <c r="H24" s="813"/>
    </row>
    <row r="30" spans="1:8" ht="14.25" customHeight="1"/>
    <row r="45" spans="3:8" s="187" customFormat="1" ht="12.75" customHeight="1">
      <c r="C45" s="188"/>
      <c r="D45" s="188"/>
      <c r="E45" s="188"/>
      <c r="F45" s="188"/>
      <c r="G45" s="188"/>
      <c r="H45" s="188"/>
    </row>
    <row r="46" spans="3:8" s="187" customFormat="1" ht="12.75" customHeight="1">
      <c r="C46" s="188"/>
      <c r="D46" s="188"/>
      <c r="E46" s="188"/>
      <c r="F46" s="188"/>
      <c r="G46" s="188"/>
      <c r="H46" s="188"/>
    </row>
    <row r="47" spans="3:8" s="187" customFormat="1" ht="12.75" customHeight="1">
      <c r="C47" s="188"/>
      <c r="D47" s="188"/>
      <c r="E47" s="188"/>
      <c r="F47" s="188"/>
      <c r="G47" s="188"/>
      <c r="H47" s="188"/>
    </row>
  </sheetData>
  <mergeCells count="9">
    <mergeCell ref="A21:B21"/>
    <mergeCell ref="A24:H24"/>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09.2</oddHeader>
    <oddFooter>&amp;C“Bajo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D34" sqref="D34"/>
    </sheetView>
  </sheetViews>
  <sheetFormatPr baseColWidth="10" defaultColWidth="11.42578125" defaultRowHeight="12.75"/>
  <cols>
    <col min="1" max="1" width="6.28515625" style="187" bestFit="1" customWidth="1"/>
    <col min="2" max="2" width="66.28515625" style="187" bestFit="1" customWidth="1"/>
    <col min="3" max="3" width="13.7109375" style="188" customWidth="1"/>
    <col min="4" max="4" width="15" style="188" customWidth="1"/>
    <col min="5" max="5" width="16.85546875" style="188" customWidth="1"/>
    <col min="6" max="6" width="14.85546875" style="188" customWidth="1"/>
    <col min="7" max="8" width="13.7109375" style="188" customWidth="1"/>
    <col min="9" max="16384" width="11.42578125" style="185"/>
  </cols>
  <sheetData>
    <row r="2" spans="1:8" ht="15.75" customHeight="1">
      <c r="A2" s="814" t="s">
        <v>298</v>
      </c>
      <c r="B2" s="814"/>
      <c r="C2" s="814"/>
      <c r="D2" s="814"/>
      <c r="E2" s="814"/>
      <c r="F2" s="814"/>
      <c r="G2" s="814"/>
      <c r="H2" s="814"/>
    </row>
    <row r="3" spans="1:8" ht="15.75" customHeight="1">
      <c r="A3" s="815" t="s">
        <v>299</v>
      </c>
      <c r="B3" s="815"/>
      <c r="C3" s="815"/>
      <c r="D3" s="815"/>
      <c r="E3" s="815"/>
      <c r="F3" s="815"/>
      <c r="G3" s="815"/>
      <c r="H3" s="815"/>
    </row>
    <row r="4" spans="1:8" ht="15.75" customHeight="1">
      <c r="A4" s="815" t="s">
        <v>366</v>
      </c>
      <c r="B4" s="815"/>
      <c r="C4" s="815"/>
      <c r="D4" s="815"/>
      <c r="E4" s="815"/>
      <c r="F4" s="815"/>
      <c r="G4" s="815"/>
      <c r="H4" s="815"/>
    </row>
    <row r="5" spans="1:8" ht="15.75" customHeight="1">
      <c r="A5" s="815" t="s">
        <v>228</v>
      </c>
      <c r="B5" s="815"/>
      <c r="C5" s="815"/>
      <c r="D5" s="815"/>
      <c r="E5" s="815"/>
      <c r="F5" s="815"/>
      <c r="G5" s="815"/>
      <c r="H5" s="815"/>
    </row>
    <row r="6" spans="1:8" ht="13.5" thickBot="1">
      <c r="A6" s="186"/>
      <c r="G6" s="189"/>
      <c r="H6" s="190"/>
    </row>
    <row r="7" spans="1:8" s="191" customFormat="1">
      <c r="A7" s="816" t="s">
        <v>257</v>
      </c>
      <c r="B7" s="817"/>
      <c r="C7" s="822" t="s">
        <v>300</v>
      </c>
      <c r="D7" s="823"/>
      <c r="E7" s="823"/>
      <c r="F7" s="823"/>
      <c r="G7" s="824"/>
      <c r="H7" s="825" t="s">
        <v>301</v>
      </c>
    </row>
    <row r="8" spans="1:8" ht="26.25" thickBot="1">
      <c r="A8" s="818"/>
      <c r="B8" s="819"/>
      <c r="C8" s="192" t="s">
        <v>302</v>
      </c>
      <c r="D8" s="192" t="s">
        <v>303</v>
      </c>
      <c r="E8" s="192" t="s">
        <v>304</v>
      </c>
      <c r="F8" s="192" t="s">
        <v>283</v>
      </c>
      <c r="G8" s="192" t="s">
        <v>305</v>
      </c>
      <c r="H8" s="826"/>
    </row>
    <row r="9" spans="1:8" ht="15" customHeight="1" thickBot="1">
      <c r="A9" s="820"/>
      <c r="B9" s="821"/>
      <c r="C9" s="193">
        <v>1</v>
      </c>
      <c r="D9" s="193">
        <v>2</v>
      </c>
      <c r="E9" s="193" t="s">
        <v>306</v>
      </c>
      <c r="F9" s="193">
        <v>4</v>
      </c>
      <c r="G9" s="193">
        <v>5</v>
      </c>
      <c r="H9" s="193" t="s">
        <v>307</v>
      </c>
    </row>
    <row r="10" spans="1:8" s="197" customFormat="1" ht="15" customHeight="1">
      <c r="A10" s="194"/>
      <c r="B10" s="195"/>
      <c r="C10" s="196"/>
      <c r="D10" s="196"/>
      <c r="E10" s="196"/>
      <c r="F10" s="196"/>
      <c r="G10" s="196"/>
      <c r="H10" s="196"/>
    </row>
    <row r="11" spans="1:8" s="197" customFormat="1" ht="15" customHeight="1">
      <c r="A11" s="203"/>
      <c r="B11" s="199" t="s">
        <v>367</v>
      </c>
      <c r="C11" s="196"/>
      <c r="D11" s="196"/>
      <c r="E11" s="196"/>
      <c r="F11" s="196"/>
      <c r="G11" s="196"/>
      <c r="H11" s="196"/>
    </row>
    <row r="12" spans="1:8" s="197" customFormat="1" ht="15" customHeight="1">
      <c r="A12" s="198"/>
      <c r="B12" s="199" t="s">
        <v>368</v>
      </c>
      <c r="C12" s="196"/>
      <c r="D12" s="196"/>
      <c r="E12" s="196"/>
      <c r="F12" s="196"/>
      <c r="G12" s="196"/>
      <c r="H12" s="196"/>
    </row>
    <row r="13" spans="1:8" s="197" customFormat="1" ht="15" customHeight="1">
      <c r="A13" s="203"/>
      <c r="B13" s="199" t="s">
        <v>369</v>
      </c>
      <c r="C13" s="196"/>
      <c r="D13" s="196"/>
      <c r="E13" s="196"/>
      <c r="F13" s="196"/>
      <c r="G13" s="196"/>
      <c r="H13" s="196"/>
    </row>
    <row r="14" spans="1:8" s="197" customFormat="1" ht="15" customHeight="1">
      <c r="A14" s="198"/>
      <c r="B14" s="199" t="s">
        <v>370</v>
      </c>
      <c r="C14" s="196"/>
      <c r="D14" s="196"/>
      <c r="E14" s="196"/>
      <c r="F14" s="196"/>
      <c r="G14" s="196"/>
      <c r="H14" s="196"/>
    </row>
    <row r="15" spans="1:8" s="197" customFormat="1" ht="15" customHeight="1">
      <c r="A15" s="203"/>
      <c r="B15" s="199" t="s">
        <v>371</v>
      </c>
      <c r="C15" s="196"/>
      <c r="D15" s="196"/>
      <c r="E15" s="196"/>
      <c r="F15" s="196"/>
      <c r="G15" s="196"/>
      <c r="H15" s="196"/>
    </row>
    <row r="16" spans="1:8" s="197" customFormat="1" ht="15" customHeight="1">
      <c r="A16" s="198"/>
      <c r="B16" s="199" t="s">
        <v>372</v>
      </c>
      <c r="C16" s="196"/>
      <c r="D16" s="196"/>
      <c r="E16" s="196"/>
      <c r="F16" s="196"/>
      <c r="G16" s="196"/>
      <c r="H16" s="196"/>
    </row>
    <row r="17" spans="1:8" s="197" customFormat="1" ht="15" customHeight="1">
      <c r="A17" s="198"/>
      <c r="B17" s="199" t="s">
        <v>373</v>
      </c>
      <c r="C17" s="196"/>
      <c r="D17" s="196"/>
      <c r="E17" s="196"/>
      <c r="F17" s="196"/>
      <c r="G17" s="196"/>
      <c r="H17" s="196"/>
    </row>
    <row r="18" spans="1:8" s="197" customFormat="1" ht="15" customHeight="1">
      <c r="A18" s="198"/>
      <c r="B18" s="199" t="s">
        <v>374</v>
      </c>
      <c r="C18" s="196"/>
      <c r="D18" s="196"/>
      <c r="E18" s="196"/>
      <c r="F18" s="196"/>
      <c r="G18" s="196"/>
      <c r="H18" s="196"/>
    </row>
    <row r="19" spans="1:8" s="197" customFormat="1" ht="15" customHeight="1">
      <c r="A19" s="198"/>
      <c r="B19" s="199" t="s">
        <v>375</v>
      </c>
      <c r="C19" s="196"/>
      <c r="D19" s="196"/>
      <c r="E19" s="196"/>
      <c r="F19" s="196"/>
      <c r="G19" s="196"/>
      <c r="H19" s="196"/>
    </row>
    <row r="20" spans="1:8" s="197" customFormat="1" ht="15" customHeight="1">
      <c r="A20" s="812" t="s">
        <v>1528</v>
      </c>
      <c r="B20" s="812"/>
      <c r="C20" s="202"/>
      <c r="D20" s="202"/>
      <c r="E20" s="202"/>
      <c r="F20" s="202"/>
      <c r="G20" s="202"/>
      <c r="H20" s="202"/>
    </row>
    <row r="23" spans="1:8" ht="12.75" customHeight="1">
      <c r="A23" s="813"/>
      <c r="B23" s="813"/>
      <c r="C23" s="813"/>
      <c r="D23" s="813"/>
      <c r="E23" s="813"/>
      <c r="F23" s="813"/>
      <c r="G23" s="813"/>
      <c r="H23" s="813"/>
    </row>
    <row r="29" spans="1:8" ht="14.25" customHeight="1"/>
    <row r="44" spans="3:8" s="187" customFormat="1" ht="12.75" customHeight="1">
      <c r="C44" s="188"/>
      <c r="D44" s="188"/>
      <c r="E44" s="188"/>
      <c r="F44" s="188"/>
      <c r="G44" s="188"/>
      <c r="H44" s="188"/>
    </row>
    <row r="45" spans="3:8" s="187" customFormat="1" ht="12.75" customHeight="1">
      <c r="C45" s="188"/>
      <c r="D45" s="188"/>
      <c r="E45" s="188"/>
      <c r="F45" s="188"/>
      <c r="G45" s="188"/>
      <c r="H45" s="188"/>
    </row>
    <row r="46" spans="3:8" s="187" customFormat="1" ht="12.75" customHeight="1">
      <c r="C46" s="188"/>
      <c r="D46" s="188"/>
      <c r="E46" s="188"/>
      <c r="F46" s="188"/>
      <c r="G46" s="188"/>
      <c r="H46" s="188"/>
    </row>
  </sheetData>
  <mergeCells count="9">
    <mergeCell ref="A20:B20"/>
    <mergeCell ref="A23:H23"/>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09.3</oddHeader>
    <oddFooter>&amp;C“Bajo protesta de decir verdad declaramos que los Estados Financieros y sus notas, son razonablemente correctos y son responsabilidad del emisor”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F63" sqref="F63"/>
    </sheetView>
  </sheetViews>
  <sheetFormatPr baseColWidth="10" defaultColWidth="11.42578125" defaultRowHeight="12.75"/>
  <cols>
    <col min="1" max="1" width="6.28515625" style="187" bestFit="1" customWidth="1"/>
    <col min="2" max="2" width="66.28515625" style="187" bestFit="1" customWidth="1"/>
    <col min="3" max="3" width="13.7109375" style="188" customWidth="1"/>
    <col min="4" max="4" width="15" style="188" customWidth="1"/>
    <col min="5" max="5" width="16.85546875" style="188" customWidth="1"/>
    <col min="6" max="6" width="14.85546875" style="188" customWidth="1"/>
    <col min="7" max="8" width="13.7109375" style="188" customWidth="1"/>
    <col min="9" max="16384" width="11.42578125" style="185"/>
  </cols>
  <sheetData>
    <row r="2" spans="1:8" ht="15.75" customHeight="1">
      <c r="A2" s="814" t="s">
        <v>298</v>
      </c>
      <c r="B2" s="814"/>
      <c r="C2" s="814"/>
      <c r="D2" s="814"/>
      <c r="E2" s="814"/>
      <c r="F2" s="814"/>
      <c r="G2" s="814"/>
      <c r="H2" s="814"/>
    </row>
    <row r="3" spans="1:8" ht="15.75" customHeight="1">
      <c r="A3" s="815" t="s">
        <v>299</v>
      </c>
      <c r="B3" s="815"/>
      <c r="C3" s="815"/>
      <c r="D3" s="815"/>
      <c r="E3" s="815"/>
      <c r="F3" s="815"/>
      <c r="G3" s="815"/>
      <c r="H3" s="815"/>
    </row>
    <row r="4" spans="1:8" ht="15.75" customHeight="1">
      <c r="A4" s="815" t="s">
        <v>376</v>
      </c>
      <c r="B4" s="815"/>
      <c r="C4" s="815"/>
      <c r="D4" s="815"/>
      <c r="E4" s="815"/>
      <c r="F4" s="815"/>
      <c r="G4" s="815"/>
      <c r="H4" s="815"/>
    </row>
    <row r="5" spans="1:8" ht="15.75" customHeight="1">
      <c r="A5" s="815" t="s">
        <v>228</v>
      </c>
      <c r="B5" s="815"/>
      <c r="C5" s="815"/>
      <c r="D5" s="815"/>
      <c r="E5" s="815"/>
      <c r="F5" s="815"/>
      <c r="G5" s="815"/>
      <c r="H5" s="815"/>
    </row>
    <row r="6" spans="1:8" ht="13.5" thickBot="1">
      <c r="A6" s="186"/>
      <c r="G6" s="189"/>
      <c r="H6" s="190"/>
    </row>
    <row r="7" spans="1:8" s="191" customFormat="1">
      <c r="A7" s="816" t="s">
        <v>257</v>
      </c>
      <c r="B7" s="817"/>
      <c r="C7" s="822" t="s">
        <v>300</v>
      </c>
      <c r="D7" s="823"/>
      <c r="E7" s="823"/>
      <c r="F7" s="823"/>
      <c r="G7" s="824"/>
      <c r="H7" s="825" t="s">
        <v>301</v>
      </c>
    </row>
    <row r="8" spans="1:8" ht="26.25" thickBot="1">
      <c r="A8" s="818"/>
      <c r="B8" s="819"/>
      <c r="C8" s="192" t="s">
        <v>302</v>
      </c>
      <c r="D8" s="192" t="s">
        <v>303</v>
      </c>
      <c r="E8" s="192" t="s">
        <v>304</v>
      </c>
      <c r="F8" s="192" t="s">
        <v>283</v>
      </c>
      <c r="G8" s="192" t="s">
        <v>305</v>
      </c>
      <c r="H8" s="826"/>
    </row>
    <row r="9" spans="1:8" ht="15" customHeight="1" thickBot="1">
      <c r="A9" s="820"/>
      <c r="B9" s="821"/>
      <c r="C9" s="193">
        <v>1</v>
      </c>
      <c r="D9" s="193">
        <v>2</v>
      </c>
      <c r="E9" s="193" t="s">
        <v>306</v>
      </c>
      <c r="F9" s="193">
        <v>4</v>
      </c>
      <c r="G9" s="193">
        <v>5</v>
      </c>
      <c r="H9" s="193" t="s">
        <v>307</v>
      </c>
    </row>
    <row r="10" spans="1:8" s="197" customFormat="1" ht="15" customHeight="1">
      <c r="A10" s="194">
        <v>1</v>
      </c>
      <c r="B10" s="195" t="s">
        <v>377</v>
      </c>
      <c r="C10" s="196"/>
      <c r="D10" s="196"/>
      <c r="E10" s="196"/>
      <c r="F10" s="196"/>
      <c r="G10" s="196"/>
      <c r="H10" s="196"/>
    </row>
    <row r="11" spans="1:8" s="197" customFormat="1" ht="15" customHeight="1">
      <c r="A11" s="204" t="s">
        <v>378</v>
      </c>
      <c r="B11" s="205" t="s">
        <v>379</v>
      </c>
      <c r="C11" s="196"/>
      <c r="D11" s="196"/>
      <c r="E11" s="196"/>
      <c r="F11" s="196"/>
      <c r="G11" s="196"/>
      <c r="H11" s="196"/>
    </row>
    <row r="12" spans="1:8" s="197" customFormat="1" ht="15" customHeight="1">
      <c r="A12" s="204" t="s">
        <v>380</v>
      </c>
      <c r="B12" s="205" t="s">
        <v>381</v>
      </c>
      <c r="C12" s="196"/>
      <c r="D12" s="196"/>
      <c r="E12" s="196"/>
      <c r="F12" s="196"/>
      <c r="G12" s="196"/>
      <c r="H12" s="196"/>
    </row>
    <row r="13" spans="1:8" s="197" customFormat="1" ht="15" customHeight="1">
      <c r="A13" s="204" t="s">
        <v>382</v>
      </c>
      <c r="B13" s="205" t="s">
        <v>383</v>
      </c>
      <c r="C13" s="196"/>
      <c r="D13" s="196"/>
      <c r="E13" s="196"/>
      <c r="F13" s="196"/>
      <c r="G13" s="196"/>
      <c r="H13" s="196"/>
    </row>
    <row r="14" spans="1:8" s="197" customFormat="1" ht="15" customHeight="1">
      <c r="A14" s="204" t="s">
        <v>384</v>
      </c>
      <c r="B14" s="205" t="s">
        <v>385</v>
      </c>
      <c r="C14" s="196"/>
      <c r="D14" s="196"/>
      <c r="E14" s="196"/>
      <c r="F14" s="196"/>
      <c r="G14" s="196"/>
      <c r="H14" s="196"/>
    </row>
    <row r="15" spans="1:8" s="197" customFormat="1" ht="15" customHeight="1">
      <c r="A15" s="204" t="s">
        <v>386</v>
      </c>
      <c r="B15" s="205" t="s">
        <v>387</v>
      </c>
      <c r="C15" s="196"/>
      <c r="D15" s="196"/>
      <c r="E15" s="196"/>
      <c r="F15" s="196"/>
      <c r="G15" s="196"/>
      <c r="H15" s="196"/>
    </row>
    <row r="16" spans="1:8" s="197" customFormat="1" ht="15" customHeight="1">
      <c r="A16" s="204" t="s">
        <v>388</v>
      </c>
      <c r="B16" s="205" t="s">
        <v>389</v>
      </c>
      <c r="C16" s="196"/>
      <c r="D16" s="196"/>
      <c r="E16" s="196"/>
      <c r="F16" s="196"/>
      <c r="G16" s="196"/>
      <c r="H16" s="196"/>
    </row>
    <row r="17" spans="1:8" s="197" customFormat="1" ht="15" customHeight="1">
      <c r="A17" s="204" t="s">
        <v>390</v>
      </c>
      <c r="B17" s="205" t="s">
        <v>391</v>
      </c>
      <c r="C17" s="196"/>
      <c r="D17" s="196"/>
      <c r="E17" s="196"/>
      <c r="F17" s="196"/>
      <c r="G17" s="196"/>
      <c r="H17" s="196"/>
    </row>
    <row r="18" spans="1:8" s="197" customFormat="1" ht="15" customHeight="1">
      <c r="A18" s="204" t="s">
        <v>392</v>
      </c>
      <c r="B18" s="205" t="s">
        <v>332</v>
      </c>
      <c r="C18" s="196"/>
      <c r="D18" s="196"/>
      <c r="E18" s="196"/>
      <c r="F18" s="196"/>
      <c r="G18" s="196"/>
      <c r="H18" s="196"/>
    </row>
    <row r="19" spans="1:8" s="197" customFormat="1" ht="15" customHeight="1">
      <c r="A19" s="194">
        <v>2</v>
      </c>
      <c r="B19" s="195" t="s">
        <v>393</v>
      </c>
      <c r="C19" s="196"/>
      <c r="D19" s="196"/>
      <c r="E19" s="196"/>
      <c r="F19" s="196"/>
      <c r="G19" s="196"/>
      <c r="H19" s="196"/>
    </row>
    <row r="20" spans="1:8" s="197" customFormat="1" ht="15" customHeight="1">
      <c r="A20" s="204" t="s">
        <v>394</v>
      </c>
      <c r="B20" s="205" t="s">
        <v>395</v>
      </c>
      <c r="C20" s="196"/>
      <c r="D20" s="196"/>
      <c r="E20" s="196"/>
      <c r="F20" s="196"/>
      <c r="G20" s="196"/>
      <c r="H20" s="196"/>
    </row>
    <row r="21" spans="1:8" s="197" customFormat="1" ht="15" customHeight="1">
      <c r="A21" s="204" t="s">
        <v>396</v>
      </c>
      <c r="B21" s="205" t="s">
        <v>397</v>
      </c>
      <c r="C21" s="196"/>
      <c r="D21" s="196"/>
      <c r="E21" s="196"/>
      <c r="F21" s="196"/>
      <c r="G21" s="196"/>
      <c r="H21" s="196"/>
    </row>
    <row r="22" spans="1:8" s="197" customFormat="1" ht="15" customHeight="1">
      <c r="A22" s="204" t="s">
        <v>398</v>
      </c>
      <c r="B22" s="205" t="s">
        <v>399</v>
      </c>
      <c r="C22" s="196"/>
      <c r="D22" s="196"/>
      <c r="E22" s="196"/>
      <c r="F22" s="196"/>
      <c r="G22" s="196"/>
      <c r="H22" s="196"/>
    </row>
    <row r="23" spans="1:8" s="197" customFormat="1" ht="15" customHeight="1">
      <c r="A23" s="204" t="s">
        <v>400</v>
      </c>
      <c r="B23" s="205" t="s">
        <v>401</v>
      </c>
      <c r="C23" s="196"/>
      <c r="D23" s="196"/>
      <c r="E23" s="196"/>
      <c r="F23" s="196"/>
      <c r="G23" s="196"/>
      <c r="H23" s="196"/>
    </row>
    <row r="24" spans="1:8" s="197" customFormat="1" ht="15" customHeight="1">
      <c r="A24" s="204" t="s">
        <v>402</v>
      </c>
      <c r="B24" s="205" t="s">
        <v>403</v>
      </c>
      <c r="C24" s="196"/>
      <c r="D24" s="196"/>
      <c r="E24" s="196"/>
      <c r="F24" s="196"/>
      <c r="G24" s="196"/>
      <c r="H24" s="196"/>
    </row>
    <row r="25" spans="1:8" s="197" customFormat="1" ht="15" customHeight="1">
      <c r="A25" s="204" t="s">
        <v>404</v>
      </c>
      <c r="B25" s="205" t="s">
        <v>405</v>
      </c>
      <c r="C25" s="196"/>
      <c r="D25" s="196"/>
      <c r="E25" s="196"/>
      <c r="F25" s="196"/>
      <c r="G25" s="196"/>
      <c r="H25" s="196"/>
    </row>
    <row r="26" spans="1:8" s="197" customFormat="1" ht="15" customHeight="1">
      <c r="A26" s="204" t="s">
        <v>406</v>
      </c>
      <c r="B26" s="205" t="s">
        <v>407</v>
      </c>
      <c r="C26" s="196"/>
      <c r="D26" s="196"/>
      <c r="E26" s="196"/>
      <c r="F26" s="196"/>
      <c r="G26" s="196"/>
      <c r="H26" s="196"/>
    </row>
    <row r="27" spans="1:8" s="197" customFormat="1" ht="15" customHeight="1">
      <c r="A27" s="194">
        <v>3</v>
      </c>
      <c r="B27" s="195" t="s">
        <v>408</v>
      </c>
      <c r="C27" s="196"/>
      <c r="D27" s="196"/>
      <c r="E27" s="196"/>
      <c r="F27" s="196"/>
      <c r="G27" s="196"/>
      <c r="H27" s="196"/>
    </row>
    <row r="28" spans="1:8" s="197" customFormat="1" ht="15" customHeight="1">
      <c r="A28" s="204" t="s">
        <v>409</v>
      </c>
      <c r="B28" s="205" t="s">
        <v>410</v>
      </c>
      <c r="C28" s="196"/>
      <c r="D28" s="196"/>
      <c r="E28" s="196"/>
      <c r="F28" s="196"/>
      <c r="G28" s="196"/>
      <c r="H28" s="196"/>
    </row>
    <row r="29" spans="1:8" s="197" customFormat="1" ht="15" customHeight="1">
      <c r="A29" s="204" t="s">
        <v>411</v>
      </c>
      <c r="B29" s="205" t="s">
        <v>412</v>
      </c>
      <c r="C29" s="196"/>
      <c r="D29" s="196"/>
      <c r="E29" s="196"/>
      <c r="F29" s="196"/>
      <c r="G29" s="196"/>
      <c r="H29" s="196"/>
    </row>
    <row r="30" spans="1:8" s="197" customFormat="1" ht="15" customHeight="1">
      <c r="A30" s="204" t="s">
        <v>413</v>
      </c>
      <c r="B30" s="205" t="s">
        <v>414</v>
      </c>
      <c r="C30" s="196"/>
      <c r="D30" s="196"/>
      <c r="E30" s="196"/>
      <c r="F30" s="196"/>
      <c r="G30" s="196"/>
      <c r="H30" s="196"/>
    </row>
    <row r="31" spans="1:8" s="197" customFormat="1" ht="15" customHeight="1">
      <c r="A31" s="204" t="s">
        <v>415</v>
      </c>
      <c r="B31" s="205" t="s">
        <v>416</v>
      </c>
      <c r="C31" s="196"/>
      <c r="D31" s="196"/>
      <c r="E31" s="196"/>
      <c r="F31" s="196"/>
      <c r="G31" s="196"/>
      <c r="H31" s="196"/>
    </row>
    <row r="32" spans="1:8" s="197" customFormat="1" ht="15" customHeight="1">
      <c r="A32" s="204" t="s">
        <v>417</v>
      </c>
      <c r="B32" s="205" t="s">
        <v>418</v>
      </c>
      <c r="C32" s="196"/>
      <c r="D32" s="196"/>
      <c r="E32" s="196"/>
      <c r="F32" s="196"/>
      <c r="G32" s="196"/>
      <c r="H32" s="196"/>
    </row>
    <row r="33" spans="1:8" s="197" customFormat="1" ht="15" customHeight="1">
      <c r="A33" s="204" t="s">
        <v>419</v>
      </c>
      <c r="B33" s="205" t="s">
        <v>420</v>
      </c>
      <c r="C33" s="196"/>
      <c r="D33" s="196"/>
      <c r="E33" s="196"/>
      <c r="F33" s="196"/>
      <c r="G33" s="196"/>
      <c r="H33" s="196"/>
    </row>
    <row r="34" spans="1:8" s="197" customFormat="1" ht="15" customHeight="1">
      <c r="A34" s="204" t="s">
        <v>421</v>
      </c>
      <c r="B34" s="205" t="s">
        <v>422</v>
      </c>
      <c r="C34" s="196"/>
      <c r="D34" s="196"/>
      <c r="E34" s="196"/>
      <c r="F34" s="196"/>
      <c r="G34" s="196"/>
      <c r="H34" s="196"/>
    </row>
    <row r="35" spans="1:8" s="197" customFormat="1" ht="15" customHeight="1">
      <c r="A35" s="204" t="s">
        <v>423</v>
      </c>
      <c r="B35" s="205" t="s">
        <v>424</v>
      </c>
      <c r="C35" s="196"/>
      <c r="D35" s="196"/>
      <c r="E35" s="196"/>
      <c r="F35" s="196"/>
      <c r="G35" s="196"/>
      <c r="H35" s="196"/>
    </row>
    <row r="36" spans="1:8" s="197" customFormat="1" ht="15" customHeight="1">
      <c r="A36" s="204" t="s">
        <v>425</v>
      </c>
      <c r="B36" s="205" t="s">
        <v>426</v>
      </c>
      <c r="C36" s="196"/>
      <c r="D36" s="196"/>
      <c r="E36" s="196"/>
      <c r="F36" s="196"/>
      <c r="G36" s="196"/>
      <c r="H36" s="196"/>
    </row>
    <row r="37" spans="1:8" s="197" customFormat="1" ht="15" customHeight="1">
      <c r="A37" s="194">
        <v>4</v>
      </c>
      <c r="B37" s="195" t="s">
        <v>427</v>
      </c>
      <c r="C37" s="196"/>
      <c r="D37" s="196"/>
      <c r="E37" s="196"/>
      <c r="F37" s="196"/>
      <c r="G37" s="196"/>
      <c r="H37" s="196"/>
    </row>
    <row r="38" spans="1:8" s="197" customFormat="1" ht="15" customHeight="1">
      <c r="A38" s="204" t="s">
        <v>428</v>
      </c>
      <c r="B38" s="205" t="s">
        <v>429</v>
      </c>
      <c r="C38" s="196"/>
      <c r="D38" s="196"/>
      <c r="E38" s="196"/>
      <c r="F38" s="196"/>
      <c r="G38" s="196"/>
      <c r="H38" s="196"/>
    </row>
    <row r="39" spans="1:8" s="197" customFormat="1" ht="25.5">
      <c r="A39" s="204" t="s">
        <v>430</v>
      </c>
      <c r="B39" s="206" t="s">
        <v>431</v>
      </c>
      <c r="C39" s="196"/>
      <c r="D39" s="196"/>
      <c r="E39" s="196"/>
      <c r="F39" s="196"/>
      <c r="G39" s="196"/>
      <c r="H39" s="196"/>
    </row>
    <row r="40" spans="1:8" s="197" customFormat="1" ht="15" customHeight="1">
      <c r="A40" s="204" t="s">
        <v>432</v>
      </c>
      <c r="B40" s="205" t="s">
        <v>433</v>
      </c>
      <c r="C40" s="196"/>
      <c r="D40" s="196"/>
      <c r="E40" s="196"/>
      <c r="F40" s="196"/>
      <c r="G40" s="196"/>
      <c r="H40" s="196"/>
    </row>
    <row r="41" spans="1:8" s="197" customFormat="1" ht="15" customHeight="1">
      <c r="A41" s="204" t="s">
        <v>434</v>
      </c>
      <c r="B41" s="205" t="s">
        <v>435</v>
      </c>
      <c r="C41" s="196"/>
      <c r="D41" s="196"/>
      <c r="E41" s="196"/>
      <c r="F41" s="196"/>
      <c r="G41" s="196"/>
      <c r="H41" s="196"/>
    </row>
    <row r="42" spans="1:8" s="197" customFormat="1" ht="15" customHeight="1">
      <c r="A42" s="812" t="s">
        <v>1528</v>
      </c>
      <c r="B42" s="812"/>
      <c r="C42" s="202"/>
      <c r="D42" s="202"/>
      <c r="E42" s="202"/>
      <c r="F42" s="202"/>
      <c r="G42" s="202"/>
      <c r="H42" s="202"/>
    </row>
    <row r="45" spans="1:8" ht="12.75" customHeight="1">
      <c r="A45" s="813"/>
      <c r="B45" s="813"/>
      <c r="C45" s="813"/>
      <c r="D45" s="813"/>
      <c r="E45" s="813"/>
      <c r="F45" s="813"/>
      <c r="G45" s="813"/>
      <c r="H45" s="813"/>
    </row>
    <row r="51" ht="14.25" customHeight="1"/>
    <row r="66" spans="3:8" s="187" customFormat="1" ht="12.75" customHeight="1">
      <c r="C66" s="188"/>
      <c r="D66" s="188"/>
      <c r="E66" s="188"/>
      <c r="F66" s="188"/>
      <c r="G66" s="188"/>
      <c r="H66" s="188"/>
    </row>
    <row r="67" spans="3:8" s="187" customFormat="1" ht="12.75" customHeight="1">
      <c r="C67" s="188"/>
      <c r="D67" s="188"/>
      <c r="E67" s="188"/>
      <c r="F67" s="188"/>
      <c r="G67" s="188"/>
      <c r="H67" s="188"/>
    </row>
    <row r="68" spans="3:8" s="187" customFormat="1" ht="12.75" customHeight="1">
      <c r="C68" s="188"/>
      <c r="D68" s="188"/>
      <c r="E68" s="188"/>
      <c r="F68" s="188"/>
      <c r="G68" s="188"/>
      <c r="H68" s="188"/>
    </row>
  </sheetData>
  <mergeCells count="9">
    <mergeCell ref="A42:B42"/>
    <mergeCell ref="A45:H4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09.4</oddHeader>
    <oddFooter>&amp;C“Bajo protesta de decir verdad declaramos que los Estados Financieros y sus notas, son razonablemente correctos y son responsabilidad del emisor”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G13" sqref="G13"/>
    </sheetView>
  </sheetViews>
  <sheetFormatPr baseColWidth="10" defaultColWidth="11.42578125" defaultRowHeight="12.75" customHeight="1"/>
  <cols>
    <col min="1" max="1" width="17.85546875" style="52" customWidth="1"/>
    <col min="2" max="2" width="64.7109375" style="52" customWidth="1"/>
    <col min="3" max="3" width="16" style="52" customWidth="1"/>
    <col min="4" max="4" width="14.42578125" style="52" customWidth="1"/>
    <col min="5" max="5" width="11.42578125" style="52"/>
    <col min="6" max="6" width="11.85546875" style="52" customWidth="1"/>
    <col min="7" max="7" width="12.140625" style="52" customWidth="1"/>
    <col min="8" max="8" width="15.5703125" style="52" bestFit="1" customWidth="1"/>
    <col min="9" max="16384" width="11.42578125" style="52"/>
  </cols>
  <sheetData>
    <row r="1" spans="1:8" ht="12.75" customHeight="1">
      <c r="H1" s="29"/>
    </row>
    <row r="2" spans="1:8" ht="12.75" customHeight="1">
      <c r="A2" s="781" t="s">
        <v>255</v>
      </c>
      <c r="B2" s="781"/>
      <c r="C2" s="781"/>
      <c r="D2" s="118"/>
      <c r="E2" s="118"/>
      <c r="F2" s="118"/>
      <c r="G2" s="118"/>
      <c r="H2" s="54"/>
    </row>
    <row r="3" spans="1:8" ht="12.75" customHeight="1">
      <c r="A3" s="781" t="s">
        <v>451</v>
      </c>
      <c r="B3" s="781"/>
      <c r="C3" s="781"/>
      <c r="D3" s="119"/>
      <c r="E3" s="119"/>
      <c r="F3" s="119"/>
      <c r="G3" s="119"/>
      <c r="H3" s="54"/>
    </row>
    <row r="4" spans="1:8" ht="12.75" customHeight="1">
      <c r="A4" s="781" t="s">
        <v>452</v>
      </c>
      <c r="B4" s="781"/>
      <c r="C4" s="781"/>
      <c r="D4" s="118"/>
      <c r="E4" s="118"/>
      <c r="F4" s="118"/>
      <c r="G4" s="118"/>
      <c r="H4" s="118"/>
    </row>
    <row r="5" spans="1:8" ht="6.75" customHeight="1">
      <c r="A5" s="120"/>
      <c r="B5" s="120"/>
      <c r="C5" s="120"/>
      <c r="D5" s="120"/>
      <c r="E5" s="120"/>
      <c r="F5" s="120"/>
      <c r="G5" s="120"/>
      <c r="H5" s="120"/>
    </row>
    <row r="6" spans="1:8" ht="12.75" customHeight="1">
      <c r="C6" s="29"/>
    </row>
    <row r="7" spans="1:8" s="1" customFormat="1" ht="9.75" customHeight="1">
      <c r="A7" s="788" t="s">
        <v>453</v>
      </c>
      <c r="B7" s="794" t="s">
        <v>454</v>
      </c>
      <c r="C7" s="794" t="s">
        <v>455</v>
      </c>
      <c r="D7" s="791"/>
      <c r="E7" s="791"/>
      <c r="F7" s="791"/>
      <c r="G7" s="791"/>
      <c r="H7" s="791"/>
    </row>
    <row r="8" spans="1:8" s="1" customFormat="1" ht="9.75" customHeight="1">
      <c r="A8" s="788"/>
      <c r="B8" s="795"/>
      <c r="C8" s="795"/>
      <c r="D8" s="791"/>
      <c r="E8" s="791"/>
      <c r="F8" s="791"/>
      <c r="G8" s="791"/>
      <c r="H8" s="791"/>
    </row>
    <row r="9" spans="1:8" s="1" customFormat="1" ht="9.75" customHeight="1">
      <c r="A9" s="788"/>
      <c r="B9" s="795"/>
      <c r="C9" s="795"/>
      <c r="D9" s="791"/>
      <c r="E9" s="791"/>
      <c r="F9" s="791"/>
      <c r="G9" s="791"/>
      <c r="H9" s="791"/>
    </row>
    <row r="10" spans="1:8" s="122" customFormat="1" ht="14.25" customHeight="1">
      <c r="A10" s="132"/>
      <c r="B10" s="133"/>
      <c r="C10" s="133"/>
      <c r="D10" s="121"/>
      <c r="E10" s="121"/>
      <c r="F10" s="121"/>
      <c r="G10" s="121"/>
      <c r="H10" s="121"/>
    </row>
    <row r="11" spans="1:8" s="124" customFormat="1">
      <c r="A11" s="134"/>
      <c r="B11" s="135"/>
      <c r="C11" s="135"/>
      <c r="D11" s="703"/>
      <c r="E11" s="123"/>
      <c r="F11" s="123"/>
      <c r="G11" s="123"/>
      <c r="H11" s="121"/>
    </row>
    <row r="12" spans="1:8" s="124" customFormat="1">
      <c r="A12" s="136"/>
      <c r="B12" s="135"/>
      <c r="C12" s="135"/>
      <c r="D12" s="701"/>
      <c r="E12" s="123"/>
      <c r="F12" s="123"/>
      <c r="G12" s="123"/>
      <c r="H12" s="121"/>
    </row>
    <row r="13" spans="1:8" s="124" customFormat="1">
      <c r="A13" s="136"/>
      <c r="B13" s="135"/>
      <c r="C13" s="135"/>
      <c r="D13" s="702"/>
      <c r="E13" s="123"/>
      <c r="F13" s="123"/>
      <c r="G13" s="123"/>
      <c r="H13" s="121"/>
    </row>
    <row r="14" spans="1:8" s="124" customFormat="1">
      <c r="A14" s="136"/>
      <c r="B14" s="135"/>
      <c r="C14" s="135"/>
      <c r="D14" s="123"/>
      <c r="E14" s="123"/>
      <c r="F14" s="123"/>
      <c r="G14" s="123"/>
      <c r="H14" s="121"/>
    </row>
    <row r="15" spans="1:8" s="124" customFormat="1">
      <c r="A15" s="136"/>
      <c r="B15" s="135"/>
      <c r="C15" s="135"/>
      <c r="D15" s="123"/>
      <c r="E15" s="123"/>
      <c r="F15" s="123"/>
      <c r="G15" s="123"/>
      <c r="H15" s="121"/>
    </row>
    <row r="16" spans="1:8" s="124" customFormat="1">
      <c r="A16" s="136"/>
      <c r="B16" s="135"/>
      <c r="C16" s="135"/>
      <c r="D16" s="123"/>
      <c r="E16" s="123"/>
      <c r="F16" s="123"/>
      <c r="G16" s="123"/>
      <c r="H16" s="121"/>
    </row>
    <row r="17" spans="1:8" s="124" customFormat="1">
      <c r="A17" s="136"/>
      <c r="B17" s="135"/>
      <c r="C17" s="135"/>
      <c r="D17" s="123"/>
      <c r="E17" s="123"/>
      <c r="F17" s="123"/>
      <c r="G17" s="123"/>
      <c r="H17" s="121"/>
    </row>
    <row r="18" spans="1:8" s="124" customFormat="1">
      <c r="A18" s="136"/>
      <c r="B18" s="135"/>
      <c r="C18" s="135"/>
      <c r="D18" s="123"/>
      <c r="E18" s="123"/>
      <c r="F18" s="123"/>
      <c r="G18" s="123"/>
      <c r="H18" s="121"/>
    </row>
    <row r="19" spans="1:8" s="124" customFormat="1">
      <c r="A19" s="136"/>
      <c r="B19" s="135"/>
      <c r="C19" s="135"/>
      <c r="D19" s="123"/>
      <c r="E19" s="123"/>
      <c r="F19" s="123"/>
      <c r="G19" s="123"/>
      <c r="H19" s="121"/>
    </row>
    <row r="20" spans="1:8" s="125" customFormat="1">
      <c r="A20" s="138"/>
      <c r="B20" s="137"/>
      <c r="C20" s="137"/>
    </row>
    <row r="21" spans="1:8" s="125" customFormat="1">
      <c r="A21" s="134"/>
      <c r="B21" s="137"/>
      <c r="C21" s="137"/>
    </row>
    <row r="22" spans="1:8" s="125" customFormat="1">
      <c r="A22" s="138"/>
      <c r="B22" s="137"/>
      <c r="C22" s="137"/>
    </row>
    <row r="23" spans="1:8" s="125" customFormat="1">
      <c r="A23" s="138"/>
      <c r="B23" s="137"/>
      <c r="C23" s="137"/>
    </row>
    <row r="24" spans="1:8" s="125" customFormat="1">
      <c r="A24" s="138"/>
      <c r="B24" s="137"/>
      <c r="C24" s="137"/>
    </row>
    <row r="25" spans="1:8" s="125" customFormat="1">
      <c r="A25" s="138"/>
      <c r="B25" s="137"/>
      <c r="C25" s="137"/>
    </row>
    <row r="26" spans="1:8" s="125" customFormat="1">
      <c r="A26" s="138"/>
      <c r="B26" s="137"/>
      <c r="C26" s="137"/>
    </row>
    <row r="27" spans="1:8" s="125" customFormat="1">
      <c r="A27" s="138"/>
      <c r="B27" s="137"/>
      <c r="C27" s="137"/>
    </row>
    <row r="28" spans="1:8" s="125" customFormat="1">
      <c r="A28" s="134"/>
      <c r="B28" s="137"/>
      <c r="C28" s="137"/>
    </row>
    <row r="29" spans="1:8" s="125" customFormat="1">
      <c r="A29" s="138"/>
      <c r="B29" s="137"/>
      <c r="C29" s="137"/>
    </row>
    <row r="30" spans="1:8" s="125" customFormat="1">
      <c r="A30" s="138"/>
      <c r="B30" s="137"/>
      <c r="C30" s="137"/>
    </row>
    <row r="31" spans="1:8" ht="12.75" customHeight="1">
      <c r="A31" s="127"/>
      <c r="B31" s="143"/>
      <c r="C31" s="143"/>
    </row>
    <row r="32" spans="1:8" ht="12.75" customHeight="1">
      <c r="A32" s="128"/>
      <c r="B32" s="116"/>
      <c r="C32" s="116"/>
    </row>
    <row r="33" spans="1:3" ht="12.75" customHeight="1">
      <c r="A33" s="128"/>
      <c r="B33" s="116"/>
      <c r="C33" s="116"/>
    </row>
    <row r="34" spans="1:3" ht="12.75" customHeight="1">
      <c r="A34" s="128"/>
      <c r="B34" s="116"/>
      <c r="C34" s="116"/>
    </row>
    <row r="35" spans="1:3" ht="12.75" customHeight="1">
      <c r="A35" s="128"/>
      <c r="B35" s="116"/>
      <c r="C35" s="116"/>
    </row>
    <row r="36" spans="1:3" ht="12.75" customHeight="1">
      <c r="A36" s="128"/>
      <c r="B36" s="116"/>
      <c r="C36" s="116"/>
    </row>
    <row r="37" spans="1:3" ht="12.75" customHeight="1">
      <c r="A37" s="128"/>
      <c r="B37" s="116"/>
      <c r="C37" s="116"/>
    </row>
    <row r="38" spans="1:3" ht="12.75" customHeight="1">
      <c r="A38" s="128"/>
      <c r="B38" s="116"/>
      <c r="C38" s="116"/>
    </row>
    <row r="39" spans="1:3" ht="12.75" customHeight="1">
      <c r="A39" s="128"/>
      <c r="B39" s="116"/>
      <c r="C39" s="116"/>
    </row>
    <row r="40" spans="1:3" ht="12.75" customHeight="1">
      <c r="A40" s="129"/>
    </row>
    <row r="41" spans="1:3" ht="12.75" customHeight="1">
      <c r="A41" s="130"/>
    </row>
    <row r="42" spans="1:3" ht="12.75" customHeight="1">
      <c r="A42" s="129"/>
    </row>
    <row r="43" spans="1:3" ht="12.75" customHeight="1">
      <c r="A43" s="129"/>
    </row>
    <row r="44" spans="1:3" ht="12.75" customHeight="1">
      <c r="A44" s="129"/>
    </row>
    <row r="45" spans="1:3" ht="26.25" customHeight="1">
      <c r="A45" s="129"/>
    </row>
    <row r="46" spans="1:3" ht="24" customHeight="1">
      <c r="A46" s="131"/>
    </row>
    <row r="47" spans="1:3" ht="12.75" customHeight="1">
      <c r="A47" s="131"/>
    </row>
    <row r="48" spans="1:3" ht="12.75" customHeight="1">
      <c r="A48" s="131"/>
    </row>
    <row r="49" spans="1:1" ht="12.75" customHeight="1">
      <c r="A49" s="131"/>
    </row>
    <row r="50" spans="1:1" ht="12.75" customHeight="1">
      <c r="A50" s="131"/>
    </row>
    <row r="51" spans="1:1" ht="12.75" customHeight="1">
      <c r="A51" s="131"/>
    </row>
    <row r="52" spans="1:1" ht="12.75" customHeight="1">
      <c r="A52" s="131"/>
    </row>
    <row r="53" spans="1:1" ht="12.75" customHeight="1">
      <c r="A53" s="131"/>
    </row>
    <row r="54" spans="1:1" ht="12.75" customHeight="1">
      <c r="A54" s="131"/>
    </row>
    <row r="55" spans="1:1" ht="12.75" customHeight="1">
      <c r="A55" s="131"/>
    </row>
    <row r="56" spans="1:1" ht="12.75" customHeight="1">
      <c r="A56" s="131"/>
    </row>
    <row r="57" spans="1:1" ht="12.75" customHeight="1">
      <c r="A57" s="131"/>
    </row>
    <row r="58" spans="1:1" ht="12.75" customHeight="1">
      <c r="A58" s="131"/>
    </row>
    <row r="59" spans="1:1" ht="12.75" customHeight="1">
      <c r="A59" s="131"/>
    </row>
    <row r="60" spans="1:1" ht="12.75" customHeight="1">
      <c r="A60" s="131"/>
    </row>
    <row r="61" spans="1:1" ht="12.75" customHeight="1">
      <c r="A61" s="131"/>
    </row>
    <row r="62" spans="1:1" ht="12.75" customHeight="1">
      <c r="A62" s="131"/>
    </row>
    <row r="63" spans="1:1" ht="12.75" customHeight="1">
      <c r="A63" s="131"/>
    </row>
    <row r="64" spans="1:1" ht="12.75" customHeight="1">
      <c r="A64" s="131"/>
    </row>
    <row r="65" spans="1:1" ht="12.75" customHeight="1">
      <c r="A65" s="131"/>
    </row>
    <row r="66" spans="1:1" ht="12.75" customHeight="1">
      <c r="A66" s="131"/>
    </row>
    <row r="67" spans="1:1" ht="12.75" customHeight="1">
      <c r="A67" s="131"/>
    </row>
    <row r="68" spans="1:1" ht="12.75" customHeight="1">
      <c r="A68" s="131"/>
    </row>
    <row r="69" spans="1:1" ht="12.75" customHeight="1">
      <c r="A69" s="131"/>
    </row>
    <row r="70" spans="1:1" ht="12.75" customHeight="1">
      <c r="A70" s="131"/>
    </row>
    <row r="71" spans="1:1" ht="12.75" customHeight="1">
      <c r="A71" s="131"/>
    </row>
    <row r="72" spans="1:1" ht="12.75" customHeight="1">
      <c r="A72" s="131"/>
    </row>
    <row r="73" spans="1:1" ht="12.75" customHeight="1">
      <c r="A73" s="131"/>
    </row>
    <row r="74" spans="1:1" ht="12.75" customHeight="1">
      <c r="A74" s="131"/>
    </row>
    <row r="75" spans="1:1" ht="12.75" customHeight="1">
      <c r="A75" s="131"/>
    </row>
    <row r="76" spans="1:1" ht="12.75" customHeight="1">
      <c r="A76" s="131"/>
    </row>
    <row r="77" spans="1:1" ht="12.75" customHeight="1">
      <c r="A77" s="131"/>
    </row>
    <row r="78" spans="1:1" ht="12.75" customHeight="1">
      <c r="A78" s="131"/>
    </row>
    <row r="79" spans="1:1" ht="12.75" customHeight="1">
      <c r="A79" s="131"/>
    </row>
    <row r="80" spans="1:1" ht="12.75" customHeight="1">
      <c r="A80" s="131"/>
    </row>
    <row r="81" spans="1:1" ht="12.75" customHeight="1">
      <c r="A81" s="131"/>
    </row>
    <row r="82" spans="1:1" ht="12.75" customHeight="1">
      <c r="A82" s="131"/>
    </row>
    <row r="83" spans="1:1" ht="12.75" customHeight="1">
      <c r="A83" s="131"/>
    </row>
    <row r="84" spans="1:1" ht="12.75" customHeight="1">
      <c r="A84" s="131"/>
    </row>
    <row r="85" spans="1:1" ht="12.75" customHeight="1">
      <c r="A85" s="131"/>
    </row>
    <row r="86" spans="1:1" ht="12.75" customHeight="1">
      <c r="A86" s="131"/>
    </row>
    <row r="87" spans="1:1" ht="12.75" customHeight="1">
      <c r="A87" s="131"/>
    </row>
    <row r="88" spans="1:1" ht="12.75" customHeight="1">
      <c r="A88" s="131"/>
    </row>
    <row r="89" spans="1:1" ht="12.75" customHeight="1">
      <c r="A89" s="131"/>
    </row>
    <row r="90" spans="1:1" ht="12.75" customHeight="1">
      <c r="A90" s="131"/>
    </row>
    <row r="91" spans="1:1" ht="12.75" customHeight="1">
      <c r="A91" s="131"/>
    </row>
    <row r="92" spans="1:1" ht="12.75" customHeight="1">
      <c r="A92" s="131"/>
    </row>
    <row r="93" spans="1:1" ht="12.75" customHeight="1">
      <c r="A93" s="131"/>
    </row>
    <row r="94" spans="1:1" ht="12.75" customHeight="1">
      <c r="A94" s="131"/>
    </row>
    <row r="95" spans="1:1" ht="12.75" customHeight="1">
      <c r="A95" s="131"/>
    </row>
    <row r="96" spans="1:1" ht="12.75" customHeight="1">
      <c r="A96" s="131"/>
    </row>
    <row r="97" spans="1:1" ht="12.75" customHeight="1">
      <c r="A97" s="131"/>
    </row>
    <row r="98" spans="1:1" ht="12.75" customHeight="1">
      <c r="A98" s="131"/>
    </row>
    <row r="99" spans="1:1" ht="12.75" customHeight="1">
      <c r="A99" s="131"/>
    </row>
    <row r="100" spans="1:1" ht="12.75" customHeight="1">
      <c r="A100" s="131"/>
    </row>
    <row r="101" spans="1:1" ht="12.75" customHeight="1">
      <c r="A101" s="131"/>
    </row>
    <row r="102" spans="1:1" ht="12.75" customHeight="1">
      <c r="A102" s="131"/>
    </row>
    <row r="103" spans="1:1" ht="12.75" customHeight="1">
      <c r="A103" s="131"/>
    </row>
    <row r="104" spans="1:1" ht="12.75" customHeight="1">
      <c r="A104" s="131"/>
    </row>
    <row r="105" spans="1:1" ht="12.75" customHeight="1">
      <c r="A105" s="131"/>
    </row>
    <row r="106" spans="1:1" ht="12.75" customHeight="1">
      <c r="A106" s="131"/>
    </row>
    <row r="107" spans="1:1" ht="12.75" customHeight="1">
      <c r="A107" s="131"/>
    </row>
    <row r="108" spans="1:1" ht="12.75" customHeight="1">
      <c r="A108" s="131"/>
    </row>
    <row r="109" spans="1:1" ht="12.75" customHeight="1">
      <c r="A109" s="131"/>
    </row>
    <row r="110" spans="1:1" ht="12.75" customHeight="1">
      <c r="A110" s="131"/>
    </row>
    <row r="111" spans="1:1" ht="12.75" customHeight="1">
      <c r="A111" s="131"/>
    </row>
    <row r="112" spans="1:1" ht="12.75" customHeight="1">
      <c r="A112" s="131"/>
    </row>
    <row r="113" spans="1:1" ht="12.75" customHeight="1">
      <c r="A113" s="131"/>
    </row>
    <row r="114" spans="1:1" ht="12.75" customHeight="1">
      <c r="A114" s="131"/>
    </row>
    <row r="115" spans="1:1" ht="12.75" customHeight="1">
      <c r="A115" s="131"/>
    </row>
    <row r="116" spans="1:1" ht="12.75" customHeight="1">
      <c r="A116" s="131"/>
    </row>
    <row r="117" spans="1:1" ht="12.75" customHeight="1">
      <c r="A117" s="131"/>
    </row>
    <row r="118" spans="1:1" ht="12.75" customHeight="1">
      <c r="A118" s="131"/>
    </row>
    <row r="119" spans="1:1" ht="12.75" customHeight="1">
      <c r="A119" s="131"/>
    </row>
    <row r="120" spans="1:1" ht="12.75" customHeight="1">
      <c r="A120" s="131"/>
    </row>
    <row r="121" spans="1:1" ht="12.75" customHeight="1">
      <c r="A121" s="131"/>
    </row>
    <row r="122" spans="1:1" ht="12.75" customHeight="1">
      <c r="A122" s="131"/>
    </row>
    <row r="123" spans="1:1" ht="12.75" customHeight="1">
      <c r="A123" s="131"/>
    </row>
    <row r="124" spans="1:1" ht="12.75" customHeight="1">
      <c r="A124" s="131"/>
    </row>
    <row r="125" spans="1:1" ht="12.75" customHeight="1">
      <c r="A125" s="131"/>
    </row>
    <row r="126" spans="1:1" ht="12.75" customHeight="1">
      <c r="A126" s="131"/>
    </row>
    <row r="127" spans="1:1" ht="12.75" customHeight="1">
      <c r="A127" s="131"/>
    </row>
    <row r="128" spans="1:1" ht="12.75" customHeight="1">
      <c r="A128" s="131"/>
    </row>
    <row r="129" spans="1:1" ht="12.75" customHeight="1">
      <c r="A129" s="131"/>
    </row>
    <row r="130" spans="1:1" ht="12.75" customHeight="1">
      <c r="A130" s="131"/>
    </row>
    <row r="131" spans="1:1" ht="12.75" customHeight="1">
      <c r="A131" s="131"/>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&amp;C“Bajo protesta de decir verdad declaramos que los Estados Financieros y sus notas, son razonablemente correctos y son responsabilidad del emisor”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Normal="100" workbookViewId="0">
      <selection activeCell="B42" sqref="B42"/>
    </sheetView>
  </sheetViews>
  <sheetFormatPr baseColWidth="10" defaultColWidth="11.42578125" defaultRowHeight="12.75" customHeight="1"/>
  <cols>
    <col min="1" max="1" width="17.85546875" style="52" customWidth="1"/>
    <col min="2" max="2" width="64.7109375" style="52" customWidth="1"/>
    <col min="3" max="3" width="16" style="52" customWidth="1"/>
    <col min="4" max="4" width="14.42578125" style="52" customWidth="1"/>
    <col min="5" max="5" width="11.42578125" style="52"/>
    <col min="6" max="6" width="11.85546875" style="52" customWidth="1"/>
    <col min="7" max="7" width="12.140625" style="52" customWidth="1"/>
    <col min="8" max="8" width="15.5703125" style="52" bestFit="1" customWidth="1"/>
    <col min="9" max="16384" width="11.42578125" style="52"/>
  </cols>
  <sheetData>
    <row r="1" spans="1:8" ht="12.75" customHeight="1">
      <c r="H1" s="29"/>
    </row>
    <row r="2" spans="1:8" ht="12.75" customHeight="1">
      <c r="A2" s="781" t="s">
        <v>255</v>
      </c>
      <c r="B2" s="781"/>
      <c r="C2" s="781"/>
      <c r="D2" s="118"/>
      <c r="E2" s="118"/>
      <c r="F2" s="118"/>
      <c r="G2" s="118"/>
      <c r="H2" s="54"/>
    </row>
    <row r="3" spans="1:8" ht="12.75" customHeight="1">
      <c r="A3" s="781" t="s">
        <v>456</v>
      </c>
      <c r="B3" s="781"/>
      <c r="C3" s="781"/>
      <c r="D3" s="119"/>
      <c r="E3" s="119"/>
      <c r="F3" s="119"/>
      <c r="G3" s="119"/>
      <c r="H3" s="54"/>
    </row>
    <row r="4" spans="1:8" ht="12.75" customHeight="1">
      <c r="A4" s="781" t="s">
        <v>452</v>
      </c>
      <c r="B4" s="781"/>
      <c r="C4" s="781"/>
      <c r="D4" s="118"/>
      <c r="E4" s="118"/>
      <c r="F4" s="118"/>
      <c r="G4" s="118"/>
      <c r="H4" s="118"/>
    </row>
    <row r="5" spans="1:8" ht="6.75" customHeight="1">
      <c r="A5" s="120"/>
      <c r="B5" s="120"/>
      <c r="C5" s="120"/>
      <c r="D5" s="120"/>
      <c r="E5" s="120"/>
      <c r="F5" s="120"/>
      <c r="G5" s="120"/>
      <c r="H5" s="120"/>
    </row>
    <row r="6" spans="1:8" ht="12.75" customHeight="1">
      <c r="C6" s="29"/>
    </row>
    <row r="7" spans="1:8" s="1" customFormat="1" ht="9.75" customHeight="1">
      <c r="A7" s="788" t="s">
        <v>453</v>
      </c>
      <c r="B7" s="794" t="s">
        <v>454</v>
      </c>
      <c r="C7" s="794" t="s">
        <v>455</v>
      </c>
      <c r="D7" s="791"/>
      <c r="E7" s="791"/>
      <c r="F7" s="791"/>
      <c r="G7" s="791"/>
      <c r="H7" s="791"/>
    </row>
    <row r="8" spans="1:8" s="1" customFormat="1" ht="9.75" customHeight="1">
      <c r="A8" s="788"/>
      <c r="B8" s="795"/>
      <c r="C8" s="795"/>
      <c r="D8" s="791"/>
      <c r="E8" s="791"/>
      <c r="F8" s="791"/>
      <c r="G8" s="791"/>
      <c r="H8" s="791"/>
    </row>
    <row r="9" spans="1:8" s="1" customFormat="1" ht="9.75" customHeight="1">
      <c r="A9" s="788"/>
      <c r="B9" s="795"/>
      <c r="C9" s="795"/>
      <c r="D9" s="791"/>
      <c r="E9" s="791"/>
      <c r="F9" s="791"/>
      <c r="G9" s="791"/>
      <c r="H9" s="791"/>
    </row>
    <row r="10" spans="1:8" s="122" customFormat="1" ht="14.25" customHeight="1">
      <c r="A10" s="132"/>
      <c r="B10" s="133"/>
      <c r="C10" s="133"/>
      <c r="D10" s="121"/>
      <c r="E10" s="121"/>
      <c r="F10" s="121"/>
      <c r="G10" s="121"/>
      <c r="H10" s="121"/>
    </row>
    <row r="11" spans="1:8" s="124" customFormat="1">
      <c r="A11" s="134"/>
      <c r="B11" s="135"/>
      <c r="C11" s="135"/>
      <c r="D11" s="123"/>
      <c r="E11" s="123"/>
      <c r="F11" s="123"/>
      <c r="G11" s="123"/>
      <c r="H11" s="121"/>
    </row>
    <row r="12" spans="1:8" s="124" customFormat="1">
      <c r="A12" s="136"/>
      <c r="B12" s="135"/>
      <c r="C12" s="135"/>
      <c r="D12" s="123"/>
      <c r="E12" s="123"/>
      <c r="F12" s="123"/>
      <c r="G12" s="123"/>
      <c r="H12" s="121"/>
    </row>
    <row r="13" spans="1:8" s="124" customFormat="1">
      <c r="A13" s="136"/>
      <c r="B13" s="135"/>
      <c r="C13" s="135"/>
      <c r="D13" s="123"/>
      <c r="E13" s="123"/>
      <c r="F13" s="123"/>
      <c r="G13" s="123"/>
      <c r="H13" s="121"/>
    </row>
    <row r="14" spans="1:8" s="124" customFormat="1">
      <c r="A14" s="136"/>
      <c r="B14" s="135"/>
      <c r="C14" s="135"/>
      <c r="D14" s="123"/>
      <c r="E14" s="123"/>
      <c r="F14" s="123"/>
      <c r="G14" s="123"/>
      <c r="H14" s="121"/>
    </row>
    <row r="15" spans="1:8" s="124" customFormat="1">
      <c r="A15" s="136"/>
      <c r="B15" s="135"/>
      <c r="C15" s="135"/>
      <c r="D15" s="123"/>
      <c r="E15" s="123"/>
      <c r="F15" s="123"/>
      <c r="G15" s="123"/>
      <c r="H15" s="121"/>
    </row>
    <row r="16" spans="1:8" s="124" customFormat="1">
      <c r="A16" s="136"/>
      <c r="B16" s="135"/>
      <c r="C16" s="135"/>
      <c r="D16" s="123"/>
      <c r="E16" s="123"/>
      <c r="F16" s="123"/>
      <c r="G16" s="123"/>
      <c r="H16" s="121"/>
    </row>
    <row r="17" spans="1:8" s="124" customFormat="1">
      <c r="A17" s="136"/>
      <c r="B17" s="135"/>
      <c r="C17" s="135"/>
      <c r="D17" s="123"/>
      <c r="E17" s="123"/>
      <c r="F17" s="123"/>
      <c r="G17" s="123"/>
      <c r="H17" s="121"/>
    </row>
    <row r="18" spans="1:8" s="124" customFormat="1">
      <c r="A18" s="136"/>
      <c r="B18" s="135"/>
      <c r="C18" s="135"/>
      <c r="D18" s="123"/>
      <c r="E18" s="123"/>
      <c r="F18" s="123"/>
      <c r="G18" s="123"/>
      <c r="H18" s="121"/>
    </row>
    <row r="19" spans="1:8" s="124" customFormat="1">
      <c r="A19" s="136"/>
      <c r="B19" s="135"/>
      <c r="C19" s="135"/>
      <c r="D19" s="123"/>
      <c r="E19" s="123"/>
      <c r="F19" s="123"/>
      <c r="G19" s="123"/>
      <c r="H19" s="121"/>
    </row>
    <row r="20" spans="1:8" s="125" customFormat="1">
      <c r="A20" s="138"/>
      <c r="B20" s="137"/>
      <c r="C20" s="137"/>
    </row>
    <row r="21" spans="1:8" s="125" customFormat="1">
      <c r="A21" s="134"/>
      <c r="B21" s="137"/>
      <c r="C21" s="137"/>
    </row>
    <row r="22" spans="1:8" s="125" customFormat="1">
      <c r="A22" s="138"/>
      <c r="B22" s="137"/>
      <c r="C22" s="137"/>
    </row>
    <row r="23" spans="1:8" s="125" customFormat="1">
      <c r="A23" s="138"/>
      <c r="B23" s="137"/>
      <c r="C23" s="137"/>
    </row>
    <row r="24" spans="1:8" s="125" customFormat="1">
      <c r="A24" s="138"/>
      <c r="B24" s="137"/>
      <c r="C24" s="137"/>
    </row>
    <row r="25" spans="1:8" s="125" customFormat="1">
      <c r="A25" s="138"/>
      <c r="B25" s="137"/>
      <c r="C25" s="137"/>
    </row>
    <row r="26" spans="1:8" s="125" customFormat="1">
      <c r="A26" s="138"/>
      <c r="B26" s="137"/>
      <c r="C26" s="137"/>
    </row>
    <row r="27" spans="1:8" s="125" customFormat="1">
      <c r="A27" s="138"/>
      <c r="B27" s="137"/>
      <c r="C27" s="137"/>
    </row>
    <row r="28" spans="1:8" s="125" customFormat="1">
      <c r="A28" s="134"/>
      <c r="B28" s="137"/>
      <c r="C28" s="137"/>
    </row>
    <row r="29" spans="1:8" s="125" customFormat="1">
      <c r="A29" s="138"/>
      <c r="B29" s="137"/>
      <c r="C29" s="137"/>
    </row>
    <row r="30" spans="1:8" s="125" customFormat="1">
      <c r="A30" s="138"/>
      <c r="B30" s="137"/>
      <c r="C30" s="137"/>
    </row>
    <row r="31" spans="1:8" ht="12.75" customHeight="1">
      <c r="A31" s="127"/>
      <c r="B31" s="143"/>
      <c r="C31" s="143"/>
    </row>
    <row r="32" spans="1:8" ht="12.75" customHeight="1">
      <c r="A32" s="128"/>
      <c r="B32" s="116"/>
      <c r="C32" s="116"/>
    </row>
    <row r="33" spans="1:3" ht="12.75" customHeight="1">
      <c r="A33" s="128"/>
      <c r="B33" s="116"/>
      <c r="C33" s="116"/>
    </row>
    <row r="34" spans="1:3" ht="12.75" customHeight="1">
      <c r="A34" s="128"/>
      <c r="B34" s="116"/>
      <c r="C34" s="116"/>
    </row>
    <row r="35" spans="1:3" ht="12.75" customHeight="1">
      <c r="A35" s="128"/>
      <c r="B35" s="116"/>
      <c r="C35" s="116"/>
    </row>
    <row r="36" spans="1:3" ht="12.75" customHeight="1">
      <c r="A36" s="128"/>
      <c r="B36" s="116"/>
      <c r="C36" s="116"/>
    </row>
    <row r="37" spans="1:3" ht="12.75" customHeight="1">
      <c r="A37" s="128"/>
      <c r="B37" s="116"/>
      <c r="C37" s="116"/>
    </row>
    <row r="38" spans="1:3" ht="12.75" customHeight="1">
      <c r="A38" s="128"/>
      <c r="B38" s="116"/>
      <c r="C38" s="116"/>
    </row>
    <row r="39" spans="1:3" ht="12.75" customHeight="1">
      <c r="A39" s="128"/>
      <c r="B39" s="116"/>
      <c r="C39" s="116"/>
    </row>
    <row r="40" spans="1:3" ht="12.75" customHeight="1">
      <c r="A40" s="129"/>
    </row>
    <row r="41" spans="1:3" ht="12.75" customHeight="1">
      <c r="A41" s="130"/>
    </row>
    <row r="42" spans="1:3" ht="12.75" customHeight="1">
      <c r="A42" s="129"/>
    </row>
    <row r="43" spans="1:3" ht="12.75" customHeight="1">
      <c r="A43" s="129"/>
    </row>
    <row r="44" spans="1:3" ht="12.75" customHeight="1">
      <c r="A44" s="129"/>
    </row>
    <row r="45" spans="1:3" ht="26.25" customHeight="1">
      <c r="A45" s="129"/>
    </row>
    <row r="46" spans="1:3" ht="24" customHeight="1">
      <c r="A46" s="131"/>
    </row>
    <row r="47" spans="1:3" ht="12.75" customHeight="1">
      <c r="A47" s="131"/>
    </row>
    <row r="48" spans="1:3" ht="12.75" customHeight="1">
      <c r="A48" s="131"/>
    </row>
    <row r="49" spans="1:1" ht="12.75" customHeight="1">
      <c r="A49" s="131"/>
    </row>
    <row r="50" spans="1:1" ht="12.75" customHeight="1">
      <c r="A50" s="131"/>
    </row>
    <row r="51" spans="1:1" ht="12.75" customHeight="1">
      <c r="A51" s="131"/>
    </row>
    <row r="52" spans="1:1" ht="12.75" customHeight="1">
      <c r="A52" s="131"/>
    </row>
    <row r="53" spans="1:1" ht="12.75" customHeight="1">
      <c r="A53" s="131"/>
    </row>
    <row r="54" spans="1:1" ht="12.75" customHeight="1">
      <c r="A54" s="131"/>
    </row>
    <row r="55" spans="1:1" ht="12.75" customHeight="1">
      <c r="A55" s="131"/>
    </row>
    <row r="56" spans="1:1" ht="12.75" customHeight="1">
      <c r="A56" s="131"/>
    </row>
    <row r="57" spans="1:1" ht="12.75" customHeight="1">
      <c r="A57" s="131"/>
    </row>
    <row r="58" spans="1:1" ht="12.75" customHeight="1">
      <c r="A58" s="131"/>
    </row>
    <row r="59" spans="1:1" ht="12.75" customHeight="1">
      <c r="A59" s="131"/>
    </row>
    <row r="60" spans="1:1" ht="12.75" customHeight="1">
      <c r="A60" s="131"/>
    </row>
    <row r="61" spans="1:1" ht="12.75" customHeight="1">
      <c r="A61" s="131"/>
    </row>
    <row r="62" spans="1:1" ht="12.75" customHeight="1">
      <c r="A62" s="131"/>
    </row>
    <row r="63" spans="1:1" ht="12.75" customHeight="1">
      <c r="A63" s="131"/>
    </row>
    <row r="64" spans="1:1" ht="12.75" customHeight="1">
      <c r="A64" s="131"/>
    </row>
    <row r="65" spans="1:1" ht="12.75" customHeight="1">
      <c r="A65" s="131"/>
    </row>
    <row r="66" spans="1:1" ht="12.75" customHeight="1">
      <c r="A66" s="131"/>
    </row>
    <row r="67" spans="1:1" ht="12.75" customHeight="1">
      <c r="A67" s="131"/>
    </row>
    <row r="68" spans="1:1" ht="12.75" customHeight="1">
      <c r="A68" s="131"/>
    </row>
    <row r="69" spans="1:1" ht="12.75" customHeight="1">
      <c r="A69" s="131"/>
    </row>
    <row r="70" spans="1:1" ht="12.75" customHeight="1">
      <c r="A70" s="131"/>
    </row>
    <row r="71" spans="1:1" ht="12.75" customHeight="1">
      <c r="A71" s="131"/>
    </row>
    <row r="72" spans="1:1" ht="12.75" customHeight="1">
      <c r="A72" s="131"/>
    </row>
    <row r="73" spans="1:1" ht="12.75" customHeight="1">
      <c r="A73" s="131"/>
    </row>
    <row r="74" spans="1:1" ht="12.75" customHeight="1">
      <c r="A74" s="131"/>
    </row>
    <row r="75" spans="1:1" ht="12.75" customHeight="1">
      <c r="A75" s="131"/>
    </row>
    <row r="76" spans="1:1" ht="12.75" customHeight="1">
      <c r="A76" s="131"/>
    </row>
    <row r="77" spans="1:1" ht="12.75" customHeight="1">
      <c r="A77" s="131"/>
    </row>
    <row r="78" spans="1:1" ht="12.75" customHeight="1">
      <c r="A78" s="131"/>
    </row>
    <row r="79" spans="1:1" ht="12.75" customHeight="1">
      <c r="A79" s="131"/>
    </row>
    <row r="80" spans="1:1" ht="12.75" customHeight="1">
      <c r="A80" s="131"/>
    </row>
    <row r="81" spans="1:1" ht="12.75" customHeight="1">
      <c r="A81" s="131"/>
    </row>
    <row r="82" spans="1:1" ht="12.75" customHeight="1">
      <c r="A82" s="131"/>
    </row>
    <row r="83" spans="1:1" ht="12.75" customHeight="1">
      <c r="A83" s="131"/>
    </row>
    <row r="84" spans="1:1" ht="12.75" customHeight="1">
      <c r="A84" s="131"/>
    </row>
    <row r="85" spans="1:1" ht="12.75" customHeight="1">
      <c r="A85" s="131"/>
    </row>
    <row r="86" spans="1:1" ht="12.75" customHeight="1">
      <c r="A86" s="131"/>
    </row>
    <row r="87" spans="1:1" ht="12.75" customHeight="1">
      <c r="A87" s="131"/>
    </row>
    <row r="88" spans="1:1" ht="12.75" customHeight="1">
      <c r="A88" s="131"/>
    </row>
    <row r="89" spans="1:1" ht="12.75" customHeight="1">
      <c r="A89" s="131"/>
    </row>
    <row r="90" spans="1:1" ht="12.75" customHeight="1">
      <c r="A90" s="131"/>
    </row>
    <row r="91" spans="1:1" ht="12.75" customHeight="1">
      <c r="A91" s="131"/>
    </row>
    <row r="92" spans="1:1" ht="12.75" customHeight="1">
      <c r="A92" s="131"/>
    </row>
    <row r="93" spans="1:1" ht="12.75" customHeight="1">
      <c r="A93" s="131"/>
    </row>
    <row r="94" spans="1:1" ht="12.75" customHeight="1">
      <c r="A94" s="131"/>
    </row>
    <row r="95" spans="1:1" ht="12.75" customHeight="1">
      <c r="A95" s="131"/>
    </row>
    <row r="96" spans="1:1" ht="12.75" customHeight="1">
      <c r="A96" s="131"/>
    </row>
    <row r="97" spans="1:1" ht="12.75" customHeight="1">
      <c r="A97" s="131"/>
    </row>
    <row r="98" spans="1:1" ht="12.75" customHeight="1">
      <c r="A98" s="131"/>
    </row>
    <row r="99" spans="1:1" ht="12.75" customHeight="1">
      <c r="A99" s="131"/>
    </row>
    <row r="100" spans="1:1" ht="12.75" customHeight="1">
      <c r="A100" s="131"/>
    </row>
    <row r="101" spans="1:1" ht="12.75" customHeight="1">
      <c r="A101" s="131"/>
    </row>
    <row r="102" spans="1:1" ht="12.75" customHeight="1">
      <c r="A102" s="131"/>
    </row>
    <row r="103" spans="1:1" ht="12.75" customHeight="1">
      <c r="A103" s="131"/>
    </row>
    <row r="104" spans="1:1" ht="12.75" customHeight="1">
      <c r="A104" s="131"/>
    </row>
    <row r="105" spans="1:1" ht="12.75" customHeight="1">
      <c r="A105" s="131"/>
    </row>
    <row r="106" spans="1:1" ht="12.75" customHeight="1">
      <c r="A106" s="131"/>
    </row>
    <row r="107" spans="1:1" ht="12.75" customHeight="1">
      <c r="A107" s="131"/>
    </row>
    <row r="108" spans="1:1" ht="12.75" customHeight="1">
      <c r="A108" s="131"/>
    </row>
    <row r="109" spans="1:1" ht="12.75" customHeight="1">
      <c r="A109" s="131"/>
    </row>
    <row r="110" spans="1:1" ht="12.75" customHeight="1">
      <c r="A110" s="131"/>
    </row>
    <row r="111" spans="1:1" ht="12.75" customHeight="1">
      <c r="A111" s="131"/>
    </row>
    <row r="112" spans="1:1" ht="12.75" customHeight="1">
      <c r="A112" s="131"/>
    </row>
    <row r="113" spans="1:1" ht="12.75" customHeight="1">
      <c r="A113" s="131"/>
    </row>
    <row r="114" spans="1:1" ht="12.75" customHeight="1">
      <c r="A114" s="131"/>
    </row>
    <row r="115" spans="1:1" ht="12.75" customHeight="1">
      <c r="A115" s="131"/>
    </row>
    <row r="116" spans="1:1" ht="12.75" customHeight="1">
      <c r="A116" s="131"/>
    </row>
    <row r="117" spans="1:1" ht="12.75" customHeight="1">
      <c r="A117" s="131"/>
    </row>
    <row r="118" spans="1:1" ht="12.75" customHeight="1">
      <c r="A118" s="131"/>
    </row>
    <row r="119" spans="1:1" ht="12.75" customHeight="1">
      <c r="A119" s="131"/>
    </row>
    <row r="120" spans="1:1" ht="12.75" customHeight="1">
      <c r="A120" s="131"/>
    </row>
    <row r="121" spans="1:1" ht="12.75" customHeight="1">
      <c r="A121" s="131"/>
    </row>
    <row r="122" spans="1:1" ht="12.75" customHeight="1">
      <c r="A122" s="131"/>
    </row>
    <row r="123" spans="1:1" ht="12.75" customHeight="1">
      <c r="A123" s="131"/>
    </row>
    <row r="124" spans="1:1" ht="12.75" customHeight="1">
      <c r="A124" s="131"/>
    </row>
    <row r="125" spans="1:1" ht="12.75" customHeight="1">
      <c r="A125" s="131"/>
    </row>
    <row r="126" spans="1:1" ht="12.75" customHeight="1">
      <c r="A126" s="131"/>
    </row>
    <row r="127" spans="1:1" ht="12.75" customHeight="1">
      <c r="A127" s="131"/>
    </row>
    <row r="128" spans="1:1" ht="12.75" customHeight="1">
      <c r="A128" s="131"/>
    </row>
    <row r="129" spans="1:1" ht="12.75" customHeight="1">
      <c r="A129" s="131"/>
    </row>
    <row r="130" spans="1:1" ht="12.75" customHeight="1">
      <c r="A130" s="131"/>
    </row>
    <row r="131" spans="1:1" ht="12.75" customHeight="1">
      <c r="A131" s="131"/>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oddFooter>&amp;C“Bajo protesta de decir verdad declaramos que los Estados Financieros y sus notas, son razonablemente correctos y son responsabilidad del emisor”</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election activeCell="C52" sqref="C52"/>
    </sheetView>
  </sheetViews>
  <sheetFormatPr baseColWidth="10" defaultRowHeight="15"/>
  <cols>
    <col min="1" max="1" width="49.28515625" customWidth="1"/>
    <col min="2" max="2" width="26.42578125" customWidth="1"/>
    <col min="3" max="3" width="21.5703125" customWidth="1"/>
  </cols>
  <sheetData>
    <row r="1" spans="1:8" s="52" customFormat="1" ht="12.75" customHeight="1">
      <c r="H1" s="29"/>
    </row>
    <row r="2" spans="1:8" s="52" customFormat="1" ht="12.75" customHeight="1">
      <c r="A2" s="781" t="s">
        <v>255</v>
      </c>
      <c r="B2" s="781"/>
      <c r="C2" s="781"/>
      <c r="D2" s="118"/>
      <c r="E2" s="118"/>
      <c r="F2" s="118"/>
      <c r="G2" s="118"/>
      <c r="H2" s="54"/>
    </row>
    <row r="3" spans="1:8" s="52" customFormat="1" ht="12.75" customHeight="1">
      <c r="A3" s="781" t="s">
        <v>1708</v>
      </c>
      <c r="B3" s="781"/>
      <c r="C3" s="781"/>
      <c r="D3" s="119"/>
      <c r="E3" s="119"/>
      <c r="F3" s="119"/>
      <c r="G3" s="119"/>
      <c r="H3" s="54"/>
    </row>
    <row r="4" spans="1:8" s="52" customFormat="1" ht="12.75" customHeight="1">
      <c r="A4" s="781" t="s">
        <v>883</v>
      </c>
      <c r="B4" s="781"/>
      <c r="C4" s="781"/>
      <c r="D4" s="118"/>
      <c r="E4" s="118"/>
      <c r="F4" s="118"/>
      <c r="G4" s="118"/>
      <c r="H4" s="118"/>
    </row>
    <row r="5" spans="1:8" s="52" customFormat="1" ht="6.75" customHeight="1">
      <c r="A5" s="120"/>
      <c r="B5" s="120"/>
      <c r="C5" s="120"/>
      <c r="D5" s="120"/>
      <c r="E5" s="120"/>
      <c r="F5" s="120"/>
      <c r="G5" s="120"/>
      <c r="H5" s="120"/>
    </row>
    <row r="6" spans="1:8" ht="15.75" customHeight="1">
      <c r="A6" s="827" t="s">
        <v>457</v>
      </c>
      <c r="B6" s="827" t="s">
        <v>458</v>
      </c>
      <c r="C6" s="827"/>
    </row>
    <row r="7" spans="1:8">
      <c r="A7" s="827"/>
      <c r="B7" s="291" t="s">
        <v>459</v>
      </c>
      <c r="C7" s="291" t="s">
        <v>460</v>
      </c>
    </row>
    <row r="8" spans="1:8">
      <c r="A8" s="378"/>
      <c r="B8" s="379"/>
      <c r="C8" s="380"/>
    </row>
    <row r="9" spans="1:8">
      <c r="A9" s="384"/>
      <c r="B9" s="385"/>
      <c r="C9" s="386"/>
    </row>
    <row r="10" spans="1:8">
      <c r="A10" s="384"/>
      <c r="B10" s="385"/>
      <c r="C10" s="386"/>
    </row>
    <row r="11" spans="1:8">
      <c r="A11" s="384"/>
      <c r="B11" s="385"/>
      <c r="C11" s="386"/>
    </row>
    <row r="12" spans="1:8">
      <c r="A12" s="384"/>
      <c r="B12" s="385"/>
      <c r="C12" s="386"/>
    </row>
    <row r="13" spans="1:8">
      <c r="A13" s="384"/>
      <c r="B13" s="385"/>
      <c r="C13" s="386"/>
    </row>
    <row r="14" spans="1:8">
      <c r="A14" s="384"/>
      <c r="B14" s="385"/>
      <c r="C14" s="386"/>
    </row>
    <row r="15" spans="1:8">
      <c r="A15" s="384"/>
      <c r="B15" s="385"/>
      <c r="C15" s="386"/>
    </row>
    <row r="16" spans="1:8">
      <c r="A16" s="384"/>
      <c r="B16" s="385"/>
      <c r="C16" s="386"/>
    </row>
    <row r="17" spans="1:3">
      <c r="A17" s="384"/>
      <c r="B17" s="385"/>
      <c r="C17" s="386"/>
    </row>
    <row r="18" spans="1:3">
      <c r="A18" s="384"/>
      <c r="B18" s="385"/>
      <c r="C18" s="386"/>
    </row>
    <row r="19" spans="1:3">
      <c r="A19" s="384"/>
      <c r="B19" s="385"/>
      <c r="C19" s="386"/>
    </row>
    <row r="20" spans="1:3">
      <c r="A20" s="384"/>
      <c r="B20" s="385"/>
      <c r="C20" s="386"/>
    </row>
    <row r="21" spans="1:3">
      <c r="A21" s="384"/>
      <c r="B21" s="385"/>
      <c r="C21" s="386"/>
    </row>
    <row r="22" spans="1:3">
      <c r="A22" s="381"/>
      <c r="B22" s="382"/>
      <c r="C22" s="383"/>
    </row>
    <row r="23" spans="1:3">
      <c r="A23" s="211" t="s">
        <v>461</v>
      </c>
      <c r="B23" s="207"/>
      <c r="C23" s="207"/>
    </row>
    <row r="24" spans="1:3">
      <c r="A24" s="211"/>
      <c r="B24" s="207"/>
      <c r="C24" s="207"/>
    </row>
    <row r="25" spans="1:3">
      <c r="A25" s="211"/>
      <c r="B25" s="207"/>
      <c r="C25" s="207"/>
    </row>
    <row r="26" spans="1:3">
      <c r="A26" s="211"/>
      <c r="B26" s="207"/>
      <c r="C26" s="207"/>
    </row>
    <row r="28" spans="1:3" s="52" customFormat="1" ht="12.75" customHeight="1">
      <c r="A28" s="128"/>
      <c r="B28" s="116"/>
      <c r="C28" s="116"/>
    </row>
    <row r="29" spans="1:3" s="52" customFormat="1" ht="12.75" customHeight="1">
      <c r="A29" s="128"/>
      <c r="B29" s="116"/>
      <c r="C29" s="116"/>
    </row>
    <row r="30" spans="1:3" s="52" customFormat="1" ht="12.75" customHeight="1">
      <c r="A30" s="128"/>
      <c r="B30" s="116"/>
      <c r="C30" s="116"/>
    </row>
    <row r="31" spans="1:3" s="52" customFormat="1" ht="12.75" customHeight="1">
      <c r="A31" s="128"/>
      <c r="B31" s="116"/>
      <c r="C31" s="116"/>
    </row>
  </sheetData>
  <mergeCells count="5">
    <mergeCell ref="A6:A7"/>
    <mergeCell ref="B6:C6"/>
    <mergeCell ref="A2:C2"/>
    <mergeCell ref="A3:C3"/>
    <mergeCell ref="A4:C4"/>
  </mergeCells>
  <pageMargins left="0.70866141732283472" right="0.70866141732283472" top="0.74803149606299213" bottom="0.74803149606299213" header="0.31496062992125984" footer="0.31496062992125984"/>
  <pageSetup scale="92" fitToHeight="0" orientation="portrait" verticalDpi="300" r:id="rId1"/>
  <headerFooter>
    <oddHeader>&amp;L&amp;"Arial,Normal"&amp;8ANEXOS&amp;R&amp;"Arial,Normal"&amp;8A3</oddHeader>
    <oddFooter>&amp;C“Bajo protesta de decir verdad declaramos que los Estados Financieros y sus notas, son razonablemente correctos y son responsabilidad del emisor”</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E34" sqref="E34"/>
    </sheetView>
  </sheetViews>
  <sheetFormatPr baseColWidth="10" defaultRowHeight="15"/>
  <cols>
    <col min="2" max="2" width="15.7109375" customWidth="1"/>
    <col min="3" max="3" width="15.28515625" customWidth="1"/>
    <col min="4" max="4" width="15.140625" customWidth="1"/>
    <col min="8" max="8" width="16.140625" customWidth="1"/>
    <col min="9" max="9" width="5.5703125" customWidth="1"/>
  </cols>
  <sheetData>
    <row r="1" spans="1:8" s="52" customFormat="1" ht="12.75" customHeight="1">
      <c r="H1" s="29"/>
    </row>
    <row r="2" spans="1:8" s="52" customFormat="1" ht="12.75" customHeight="1">
      <c r="C2" s="781" t="s">
        <v>255</v>
      </c>
      <c r="D2" s="781"/>
      <c r="E2" s="781"/>
      <c r="F2" s="781"/>
      <c r="G2" s="781"/>
      <c r="H2" s="54"/>
    </row>
    <row r="3" spans="1:8" s="52" customFormat="1" ht="12.75" customHeight="1">
      <c r="C3" s="781" t="s">
        <v>674</v>
      </c>
      <c r="D3" s="781"/>
      <c r="E3" s="781"/>
      <c r="F3" s="781"/>
      <c r="G3" s="781"/>
      <c r="H3" s="54"/>
    </row>
    <row r="4" spans="1:8" s="52" customFormat="1" ht="12.75" customHeight="1">
      <c r="C4" s="781" t="s">
        <v>675</v>
      </c>
      <c r="D4" s="781"/>
      <c r="E4" s="781"/>
      <c r="F4" s="781"/>
      <c r="G4" s="781"/>
      <c r="H4" s="118"/>
    </row>
    <row r="7" spans="1:8" ht="15" customHeight="1">
      <c r="A7" s="827" t="s">
        <v>676</v>
      </c>
      <c r="B7" s="828" t="s">
        <v>257</v>
      </c>
      <c r="C7" s="827" t="s">
        <v>677</v>
      </c>
      <c r="D7" s="827" t="s">
        <v>677</v>
      </c>
      <c r="E7" s="830" t="s">
        <v>680</v>
      </c>
      <c r="F7" s="827" t="s">
        <v>681</v>
      </c>
      <c r="G7" s="828" t="s">
        <v>682</v>
      </c>
      <c r="H7" s="828" t="s">
        <v>683</v>
      </c>
    </row>
    <row r="8" spans="1:8" ht="24">
      <c r="A8" s="827"/>
      <c r="B8" s="829"/>
      <c r="C8" s="293" t="s">
        <v>678</v>
      </c>
      <c r="D8" s="294" t="s">
        <v>679</v>
      </c>
      <c r="E8" s="831"/>
      <c r="F8" s="827"/>
      <c r="G8" s="829"/>
      <c r="H8" s="829"/>
    </row>
    <row r="9" spans="1:8">
      <c r="A9" s="292"/>
      <c r="B9" s="292"/>
      <c r="C9" s="292"/>
      <c r="D9" s="292"/>
      <c r="E9" s="292"/>
      <c r="F9" s="292"/>
      <c r="G9" s="292"/>
      <c r="H9" s="292"/>
    </row>
    <row r="10" spans="1:8" ht="15" customHeight="1">
      <c r="A10" s="292"/>
      <c r="B10" s="292"/>
      <c r="C10" s="292"/>
      <c r="D10" s="292"/>
      <c r="E10" s="292"/>
      <c r="F10" s="292"/>
      <c r="G10" s="292"/>
      <c r="H10" s="292"/>
    </row>
    <row r="11" spans="1:8">
      <c r="A11" s="292"/>
      <c r="B11" s="292"/>
      <c r="C11" s="292"/>
      <c r="D11" s="292"/>
      <c r="E11" s="292"/>
      <c r="F11" s="292"/>
      <c r="G11" s="292"/>
      <c r="H11" s="292"/>
    </row>
    <row r="12" spans="1:8">
      <c r="A12" s="292"/>
      <c r="B12" s="292"/>
      <c r="C12" s="292"/>
      <c r="D12" s="292"/>
      <c r="E12" s="292"/>
      <c r="F12" s="292"/>
      <c r="G12" s="292"/>
      <c r="H12" s="292"/>
    </row>
    <row r="13" spans="1:8">
      <c r="A13" s="292"/>
      <c r="B13" s="292"/>
      <c r="C13" s="292"/>
      <c r="D13" s="292"/>
      <c r="E13" s="292"/>
      <c r="F13" s="292"/>
      <c r="G13" s="292"/>
      <c r="H13" s="292"/>
    </row>
    <row r="14" spans="1:8">
      <c r="A14" s="292"/>
      <c r="B14" s="292"/>
      <c r="C14" s="292"/>
      <c r="D14" s="292"/>
      <c r="E14" s="292"/>
      <c r="F14" s="292"/>
      <c r="G14" s="292"/>
      <c r="H14" s="292"/>
    </row>
    <row r="15" spans="1:8">
      <c r="A15" s="292"/>
      <c r="B15" s="292"/>
      <c r="C15" s="292"/>
      <c r="D15" s="292"/>
      <c r="E15" s="292"/>
      <c r="F15" s="292"/>
      <c r="G15" s="292"/>
      <c r="H15" s="292"/>
    </row>
    <row r="16" spans="1:8">
      <c r="A16" s="292"/>
      <c r="B16" s="292"/>
      <c r="C16" s="292"/>
      <c r="D16" s="292"/>
      <c r="E16" s="292"/>
      <c r="F16" s="292"/>
      <c r="G16" s="292"/>
      <c r="H16" s="292"/>
    </row>
    <row r="17" spans="1:8">
      <c r="A17" s="292"/>
      <c r="B17" s="292"/>
      <c r="C17" s="292"/>
      <c r="D17" s="292"/>
      <c r="E17" s="292"/>
      <c r="F17" s="292"/>
      <c r="G17" s="292"/>
      <c r="H17" s="292"/>
    </row>
    <row r="18" spans="1:8">
      <c r="A18" s="292"/>
      <c r="B18" s="292"/>
      <c r="C18" s="292"/>
      <c r="D18" s="292"/>
      <c r="E18" s="292"/>
      <c r="F18" s="292"/>
      <c r="G18" s="292"/>
      <c r="H18" s="292"/>
    </row>
    <row r="19" spans="1:8">
      <c r="A19" s="292"/>
      <c r="B19" s="292"/>
      <c r="C19" s="292"/>
      <c r="D19" s="292"/>
      <c r="E19" s="292"/>
      <c r="F19" s="292"/>
      <c r="G19" s="292"/>
      <c r="H19" s="292"/>
    </row>
    <row r="20" spans="1:8">
      <c r="A20" s="292"/>
      <c r="B20" s="292"/>
      <c r="C20" s="292"/>
      <c r="D20" s="292"/>
      <c r="E20" s="292"/>
      <c r="F20" s="292"/>
      <c r="G20" s="292"/>
      <c r="H20" s="292"/>
    </row>
    <row r="21" spans="1:8">
      <c r="A21" s="292"/>
      <c r="B21" s="292"/>
      <c r="C21" s="292"/>
      <c r="D21" s="292"/>
      <c r="E21" s="292"/>
      <c r="F21" s="292"/>
      <c r="G21" s="292"/>
      <c r="H21" s="292"/>
    </row>
    <row r="22" spans="1:8">
      <c r="A22" s="292"/>
      <c r="B22" s="292"/>
      <c r="C22" s="292"/>
      <c r="D22" s="292"/>
      <c r="E22" s="292"/>
      <c r="F22" s="292"/>
      <c r="G22" s="292"/>
      <c r="H22" s="292"/>
    </row>
    <row r="23" spans="1:8">
      <c r="A23" s="292"/>
      <c r="B23" s="292"/>
      <c r="C23" s="292"/>
      <c r="D23" s="292"/>
      <c r="E23" s="292"/>
      <c r="F23" s="292"/>
      <c r="G23" s="292"/>
      <c r="H23" s="292"/>
    </row>
    <row r="24" spans="1:8">
      <c r="A24" s="292"/>
      <c r="B24" s="292"/>
      <c r="C24" s="292"/>
      <c r="D24" s="292"/>
      <c r="E24" s="292"/>
      <c r="F24" s="292"/>
      <c r="G24" s="292"/>
      <c r="H24" s="292"/>
    </row>
    <row r="27" spans="1:8" s="52" customFormat="1" ht="12.75" customHeight="1">
      <c r="A27" s="128"/>
      <c r="B27" s="116"/>
      <c r="C27" s="116"/>
    </row>
    <row r="28" spans="1:8" s="52" customFormat="1" ht="12.75" customHeight="1">
      <c r="A28" s="128"/>
      <c r="B28" s="116"/>
      <c r="C28" s="116"/>
    </row>
    <row r="29" spans="1:8" s="52" customFormat="1" ht="12.75" customHeight="1">
      <c r="A29" s="128"/>
      <c r="B29" s="116"/>
      <c r="C29" s="116"/>
    </row>
    <row r="30" spans="1:8" s="52" customFormat="1" ht="12.75" customHeight="1">
      <c r="A30" s="128"/>
      <c r="B30" s="116"/>
      <c r="C30" s="116"/>
    </row>
  </sheetData>
  <mergeCells count="10">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&amp;L&amp;"Arial,Normal"&amp;8ANEXOS&amp;R&amp;"Arial,Normal"&amp;8A4</oddHeader>
    <oddFooter>&amp;C“Bajo protesta de decir verdad declaramos que los Estados Financieros y sus notas, son razonablemente correctos y son responsabilidad del emisor”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zoomScaleSheetLayoutView="100" workbookViewId="0">
      <selection activeCell="J14" sqref="J14"/>
    </sheetView>
  </sheetViews>
  <sheetFormatPr baseColWidth="10" defaultRowHeight="12.75"/>
  <cols>
    <col min="1" max="1" width="4.42578125" style="430" customWidth="1"/>
    <col min="2" max="4" width="22.42578125" style="430" customWidth="1"/>
    <col min="5" max="5" width="19.5703125" style="430" customWidth="1"/>
    <col min="6" max="7" width="17" style="430" customWidth="1"/>
    <col min="8" max="8" width="23.7109375" style="430" customWidth="1"/>
    <col min="9" max="9" width="19.28515625" style="430" customWidth="1"/>
    <col min="10" max="11" width="12" style="430" customWidth="1"/>
    <col min="12" max="12" width="9.7109375" style="430" customWidth="1"/>
    <col min="13" max="13" width="10.28515625" style="430" customWidth="1"/>
    <col min="14" max="14" width="20" style="430" customWidth="1"/>
    <col min="15" max="15" width="3.7109375" style="431" customWidth="1"/>
    <col min="16" max="16" width="11.42578125" style="430"/>
    <col min="17" max="17" width="12.7109375" style="430" bestFit="1" customWidth="1"/>
    <col min="18" max="256" width="11.42578125" style="430"/>
    <col min="257" max="257" width="4.42578125" style="430" customWidth="1"/>
    <col min="258" max="260" width="22.42578125" style="430" customWidth="1"/>
    <col min="261" max="261" width="19.5703125" style="430" customWidth="1"/>
    <col min="262" max="263" width="17" style="430" customWidth="1"/>
    <col min="264" max="264" width="23.7109375" style="430" customWidth="1"/>
    <col min="265" max="265" width="19.28515625" style="430" customWidth="1"/>
    <col min="266" max="267" width="12" style="430" customWidth="1"/>
    <col min="268" max="268" width="9.7109375" style="430" customWidth="1"/>
    <col min="269" max="269" width="10.28515625" style="430" customWidth="1"/>
    <col min="270" max="270" width="20" style="430" customWidth="1"/>
    <col min="271" max="271" width="3.7109375" style="430" customWidth="1"/>
    <col min="272" max="272" width="11.42578125" style="430"/>
    <col min="273" max="273" width="12.7109375" style="430" bestFit="1" customWidth="1"/>
    <col min="274" max="512" width="11.42578125" style="430"/>
    <col min="513" max="513" width="4.42578125" style="430" customWidth="1"/>
    <col min="514" max="516" width="22.42578125" style="430" customWidth="1"/>
    <col min="517" max="517" width="19.5703125" style="430" customWidth="1"/>
    <col min="518" max="519" width="17" style="430" customWidth="1"/>
    <col min="520" max="520" width="23.7109375" style="430" customWidth="1"/>
    <col min="521" max="521" width="19.28515625" style="430" customWidth="1"/>
    <col min="522" max="523" width="12" style="430" customWidth="1"/>
    <col min="524" max="524" width="9.7109375" style="430" customWidth="1"/>
    <col min="525" max="525" width="10.28515625" style="430" customWidth="1"/>
    <col min="526" max="526" width="20" style="430" customWidth="1"/>
    <col min="527" max="527" width="3.7109375" style="430" customWidth="1"/>
    <col min="528" max="528" width="11.42578125" style="430"/>
    <col min="529" max="529" width="12.7109375" style="430" bestFit="1" customWidth="1"/>
    <col min="530" max="768" width="11.42578125" style="430"/>
    <col min="769" max="769" width="4.42578125" style="430" customWidth="1"/>
    <col min="770" max="772" width="22.42578125" style="430" customWidth="1"/>
    <col min="773" max="773" width="19.5703125" style="430" customWidth="1"/>
    <col min="774" max="775" width="17" style="430" customWidth="1"/>
    <col min="776" max="776" width="23.7109375" style="430" customWidth="1"/>
    <col min="777" max="777" width="19.28515625" style="430" customWidth="1"/>
    <col min="778" max="779" width="12" style="430" customWidth="1"/>
    <col min="780" max="780" width="9.7109375" style="430" customWidth="1"/>
    <col min="781" max="781" width="10.28515625" style="430" customWidth="1"/>
    <col min="782" max="782" width="20" style="430" customWidth="1"/>
    <col min="783" max="783" width="3.7109375" style="430" customWidth="1"/>
    <col min="784" max="784" width="11.42578125" style="430"/>
    <col min="785" max="785" width="12.7109375" style="430" bestFit="1" customWidth="1"/>
    <col min="786" max="1024" width="11.42578125" style="430"/>
    <col min="1025" max="1025" width="4.42578125" style="430" customWidth="1"/>
    <col min="1026" max="1028" width="22.42578125" style="430" customWidth="1"/>
    <col min="1029" max="1029" width="19.5703125" style="430" customWidth="1"/>
    <col min="1030" max="1031" width="17" style="430" customWidth="1"/>
    <col min="1032" max="1032" width="23.7109375" style="430" customWidth="1"/>
    <col min="1033" max="1033" width="19.28515625" style="430" customWidth="1"/>
    <col min="1034" max="1035" width="12" style="430" customWidth="1"/>
    <col min="1036" max="1036" width="9.7109375" style="430" customWidth="1"/>
    <col min="1037" max="1037" width="10.28515625" style="430" customWidth="1"/>
    <col min="1038" max="1038" width="20" style="430" customWidth="1"/>
    <col min="1039" max="1039" width="3.7109375" style="430" customWidth="1"/>
    <col min="1040" max="1040" width="11.42578125" style="430"/>
    <col min="1041" max="1041" width="12.7109375" style="430" bestFit="1" customWidth="1"/>
    <col min="1042" max="1280" width="11.42578125" style="430"/>
    <col min="1281" max="1281" width="4.42578125" style="430" customWidth="1"/>
    <col min="1282" max="1284" width="22.42578125" style="430" customWidth="1"/>
    <col min="1285" max="1285" width="19.5703125" style="430" customWidth="1"/>
    <col min="1286" max="1287" width="17" style="430" customWidth="1"/>
    <col min="1288" max="1288" width="23.7109375" style="430" customWidth="1"/>
    <col min="1289" max="1289" width="19.28515625" style="430" customWidth="1"/>
    <col min="1290" max="1291" width="12" style="430" customWidth="1"/>
    <col min="1292" max="1292" width="9.7109375" style="430" customWidth="1"/>
    <col min="1293" max="1293" width="10.28515625" style="430" customWidth="1"/>
    <col min="1294" max="1294" width="20" style="430" customWidth="1"/>
    <col min="1295" max="1295" width="3.7109375" style="430" customWidth="1"/>
    <col min="1296" max="1296" width="11.42578125" style="430"/>
    <col min="1297" max="1297" width="12.7109375" style="430" bestFit="1" customWidth="1"/>
    <col min="1298" max="1536" width="11.42578125" style="430"/>
    <col min="1537" max="1537" width="4.42578125" style="430" customWidth="1"/>
    <col min="1538" max="1540" width="22.42578125" style="430" customWidth="1"/>
    <col min="1541" max="1541" width="19.5703125" style="430" customWidth="1"/>
    <col min="1542" max="1543" width="17" style="430" customWidth="1"/>
    <col min="1544" max="1544" width="23.7109375" style="430" customWidth="1"/>
    <col min="1545" max="1545" width="19.28515625" style="430" customWidth="1"/>
    <col min="1546" max="1547" width="12" style="430" customWidth="1"/>
    <col min="1548" max="1548" width="9.7109375" style="430" customWidth="1"/>
    <col min="1549" max="1549" width="10.28515625" style="430" customWidth="1"/>
    <col min="1550" max="1550" width="20" style="430" customWidth="1"/>
    <col min="1551" max="1551" width="3.7109375" style="430" customWidth="1"/>
    <col min="1552" max="1552" width="11.42578125" style="430"/>
    <col min="1553" max="1553" width="12.7109375" style="430" bestFit="1" customWidth="1"/>
    <col min="1554" max="1792" width="11.42578125" style="430"/>
    <col min="1793" max="1793" width="4.42578125" style="430" customWidth="1"/>
    <col min="1794" max="1796" width="22.42578125" style="430" customWidth="1"/>
    <col min="1797" max="1797" width="19.5703125" style="430" customWidth="1"/>
    <col min="1798" max="1799" width="17" style="430" customWidth="1"/>
    <col min="1800" max="1800" width="23.7109375" style="430" customWidth="1"/>
    <col min="1801" max="1801" width="19.28515625" style="430" customWidth="1"/>
    <col min="1802" max="1803" width="12" style="430" customWidth="1"/>
    <col min="1804" max="1804" width="9.7109375" style="430" customWidth="1"/>
    <col min="1805" max="1805" width="10.28515625" style="430" customWidth="1"/>
    <col min="1806" max="1806" width="20" style="430" customWidth="1"/>
    <col min="1807" max="1807" width="3.7109375" style="430" customWidth="1"/>
    <col min="1808" max="1808" width="11.42578125" style="430"/>
    <col min="1809" max="1809" width="12.7109375" style="430" bestFit="1" customWidth="1"/>
    <col min="1810" max="2048" width="11.42578125" style="430"/>
    <col min="2049" max="2049" width="4.42578125" style="430" customWidth="1"/>
    <col min="2050" max="2052" width="22.42578125" style="430" customWidth="1"/>
    <col min="2053" max="2053" width="19.5703125" style="430" customWidth="1"/>
    <col min="2054" max="2055" width="17" style="430" customWidth="1"/>
    <col min="2056" max="2056" width="23.7109375" style="430" customWidth="1"/>
    <col min="2057" max="2057" width="19.28515625" style="430" customWidth="1"/>
    <col min="2058" max="2059" width="12" style="430" customWidth="1"/>
    <col min="2060" max="2060" width="9.7109375" style="430" customWidth="1"/>
    <col min="2061" max="2061" width="10.28515625" style="430" customWidth="1"/>
    <col min="2062" max="2062" width="20" style="430" customWidth="1"/>
    <col min="2063" max="2063" width="3.7109375" style="430" customWidth="1"/>
    <col min="2064" max="2064" width="11.42578125" style="430"/>
    <col min="2065" max="2065" width="12.7109375" style="430" bestFit="1" customWidth="1"/>
    <col min="2066" max="2304" width="11.42578125" style="430"/>
    <col min="2305" max="2305" width="4.42578125" style="430" customWidth="1"/>
    <col min="2306" max="2308" width="22.42578125" style="430" customWidth="1"/>
    <col min="2309" max="2309" width="19.5703125" style="430" customWidth="1"/>
    <col min="2310" max="2311" width="17" style="430" customWidth="1"/>
    <col min="2312" max="2312" width="23.7109375" style="430" customWidth="1"/>
    <col min="2313" max="2313" width="19.28515625" style="430" customWidth="1"/>
    <col min="2314" max="2315" width="12" style="430" customWidth="1"/>
    <col min="2316" max="2316" width="9.7109375" style="430" customWidth="1"/>
    <col min="2317" max="2317" width="10.28515625" style="430" customWidth="1"/>
    <col min="2318" max="2318" width="20" style="430" customWidth="1"/>
    <col min="2319" max="2319" width="3.7109375" style="430" customWidth="1"/>
    <col min="2320" max="2320" width="11.42578125" style="430"/>
    <col min="2321" max="2321" width="12.7109375" style="430" bestFit="1" customWidth="1"/>
    <col min="2322" max="2560" width="11.42578125" style="430"/>
    <col min="2561" max="2561" width="4.42578125" style="430" customWidth="1"/>
    <col min="2562" max="2564" width="22.42578125" style="430" customWidth="1"/>
    <col min="2565" max="2565" width="19.5703125" style="430" customWidth="1"/>
    <col min="2566" max="2567" width="17" style="430" customWidth="1"/>
    <col min="2568" max="2568" width="23.7109375" style="430" customWidth="1"/>
    <col min="2569" max="2569" width="19.28515625" style="430" customWidth="1"/>
    <col min="2570" max="2571" width="12" style="430" customWidth="1"/>
    <col min="2572" max="2572" width="9.7109375" style="430" customWidth="1"/>
    <col min="2573" max="2573" width="10.28515625" style="430" customWidth="1"/>
    <col min="2574" max="2574" width="20" style="430" customWidth="1"/>
    <col min="2575" max="2575" width="3.7109375" style="430" customWidth="1"/>
    <col min="2576" max="2576" width="11.42578125" style="430"/>
    <col min="2577" max="2577" width="12.7109375" style="430" bestFit="1" customWidth="1"/>
    <col min="2578" max="2816" width="11.42578125" style="430"/>
    <col min="2817" max="2817" width="4.42578125" style="430" customWidth="1"/>
    <col min="2818" max="2820" width="22.42578125" style="430" customWidth="1"/>
    <col min="2821" max="2821" width="19.5703125" style="430" customWidth="1"/>
    <col min="2822" max="2823" width="17" style="430" customWidth="1"/>
    <col min="2824" max="2824" width="23.7109375" style="430" customWidth="1"/>
    <col min="2825" max="2825" width="19.28515625" style="430" customWidth="1"/>
    <col min="2826" max="2827" width="12" style="430" customWidth="1"/>
    <col min="2828" max="2828" width="9.7109375" style="430" customWidth="1"/>
    <col min="2829" max="2829" width="10.28515625" style="430" customWidth="1"/>
    <col min="2830" max="2830" width="20" style="430" customWidth="1"/>
    <col min="2831" max="2831" width="3.7109375" style="430" customWidth="1"/>
    <col min="2832" max="2832" width="11.42578125" style="430"/>
    <col min="2833" max="2833" width="12.7109375" style="430" bestFit="1" customWidth="1"/>
    <col min="2834" max="3072" width="11.42578125" style="430"/>
    <col min="3073" max="3073" width="4.42578125" style="430" customWidth="1"/>
    <col min="3074" max="3076" width="22.42578125" style="430" customWidth="1"/>
    <col min="3077" max="3077" width="19.5703125" style="430" customWidth="1"/>
    <col min="3078" max="3079" width="17" style="430" customWidth="1"/>
    <col min="3080" max="3080" width="23.7109375" style="430" customWidth="1"/>
    <col min="3081" max="3081" width="19.28515625" style="430" customWidth="1"/>
    <col min="3082" max="3083" width="12" style="430" customWidth="1"/>
    <col min="3084" max="3084" width="9.7109375" style="430" customWidth="1"/>
    <col min="3085" max="3085" width="10.28515625" style="430" customWidth="1"/>
    <col min="3086" max="3086" width="20" style="430" customWidth="1"/>
    <col min="3087" max="3087" width="3.7109375" style="430" customWidth="1"/>
    <col min="3088" max="3088" width="11.42578125" style="430"/>
    <col min="3089" max="3089" width="12.7109375" style="430" bestFit="1" customWidth="1"/>
    <col min="3090" max="3328" width="11.42578125" style="430"/>
    <col min="3329" max="3329" width="4.42578125" style="430" customWidth="1"/>
    <col min="3330" max="3332" width="22.42578125" style="430" customWidth="1"/>
    <col min="3333" max="3333" width="19.5703125" style="430" customWidth="1"/>
    <col min="3334" max="3335" width="17" style="430" customWidth="1"/>
    <col min="3336" max="3336" width="23.7109375" style="430" customWidth="1"/>
    <col min="3337" max="3337" width="19.28515625" style="430" customWidth="1"/>
    <col min="3338" max="3339" width="12" style="430" customWidth="1"/>
    <col min="3340" max="3340" width="9.7109375" style="430" customWidth="1"/>
    <col min="3341" max="3341" width="10.28515625" style="430" customWidth="1"/>
    <col min="3342" max="3342" width="20" style="430" customWidth="1"/>
    <col min="3343" max="3343" width="3.7109375" style="430" customWidth="1"/>
    <col min="3344" max="3344" width="11.42578125" style="430"/>
    <col min="3345" max="3345" width="12.7109375" style="430" bestFit="1" customWidth="1"/>
    <col min="3346" max="3584" width="11.42578125" style="430"/>
    <col min="3585" max="3585" width="4.42578125" style="430" customWidth="1"/>
    <col min="3586" max="3588" width="22.42578125" style="430" customWidth="1"/>
    <col min="3589" max="3589" width="19.5703125" style="430" customWidth="1"/>
    <col min="3590" max="3591" width="17" style="430" customWidth="1"/>
    <col min="3592" max="3592" width="23.7109375" style="430" customWidth="1"/>
    <col min="3593" max="3593" width="19.28515625" style="430" customWidth="1"/>
    <col min="3594" max="3595" width="12" style="430" customWidth="1"/>
    <col min="3596" max="3596" width="9.7109375" style="430" customWidth="1"/>
    <col min="3597" max="3597" width="10.28515625" style="430" customWidth="1"/>
    <col min="3598" max="3598" width="20" style="430" customWidth="1"/>
    <col min="3599" max="3599" width="3.7109375" style="430" customWidth="1"/>
    <col min="3600" max="3600" width="11.42578125" style="430"/>
    <col min="3601" max="3601" width="12.7109375" style="430" bestFit="1" customWidth="1"/>
    <col min="3602" max="3840" width="11.42578125" style="430"/>
    <col min="3841" max="3841" width="4.42578125" style="430" customWidth="1"/>
    <col min="3842" max="3844" width="22.42578125" style="430" customWidth="1"/>
    <col min="3845" max="3845" width="19.5703125" style="430" customWidth="1"/>
    <col min="3846" max="3847" width="17" style="430" customWidth="1"/>
    <col min="3848" max="3848" width="23.7109375" style="430" customWidth="1"/>
    <col min="3849" max="3849" width="19.28515625" style="430" customWidth="1"/>
    <col min="3850" max="3851" width="12" style="430" customWidth="1"/>
    <col min="3852" max="3852" width="9.7109375" style="430" customWidth="1"/>
    <col min="3853" max="3853" width="10.28515625" style="430" customWidth="1"/>
    <col min="3854" max="3854" width="20" style="430" customWidth="1"/>
    <col min="3855" max="3855" width="3.7109375" style="430" customWidth="1"/>
    <col min="3856" max="3856" width="11.42578125" style="430"/>
    <col min="3857" max="3857" width="12.7109375" style="430" bestFit="1" customWidth="1"/>
    <col min="3858" max="4096" width="11.42578125" style="430"/>
    <col min="4097" max="4097" width="4.42578125" style="430" customWidth="1"/>
    <col min="4098" max="4100" width="22.42578125" style="430" customWidth="1"/>
    <col min="4101" max="4101" width="19.5703125" style="430" customWidth="1"/>
    <col min="4102" max="4103" width="17" style="430" customWidth="1"/>
    <col min="4104" max="4104" width="23.7109375" style="430" customWidth="1"/>
    <col min="4105" max="4105" width="19.28515625" style="430" customWidth="1"/>
    <col min="4106" max="4107" width="12" style="430" customWidth="1"/>
    <col min="4108" max="4108" width="9.7109375" style="430" customWidth="1"/>
    <col min="4109" max="4109" width="10.28515625" style="430" customWidth="1"/>
    <col min="4110" max="4110" width="20" style="430" customWidth="1"/>
    <col min="4111" max="4111" width="3.7109375" style="430" customWidth="1"/>
    <col min="4112" max="4112" width="11.42578125" style="430"/>
    <col min="4113" max="4113" width="12.7109375" style="430" bestFit="1" customWidth="1"/>
    <col min="4114" max="4352" width="11.42578125" style="430"/>
    <col min="4353" max="4353" width="4.42578125" style="430" customWidth="1"/>
    <col min="4354" max="4356" width="22.42578125" style="430" customWidth="1"/>
    <col min="4357" max="4357" width="19.5703125" style="430" customWidth="1"/>
    <col min="4358" max="4359" width="17" style="430" customWidth="1"/>
    <col min="4360" max="4360" width="23.7109375" style="430" customWidth="1"/>
    <col min="4361" max="4361" width="19.28515625" style="430" customWidth="1"/>
    <col min="4362" max="4363" width="12" style="430" customWidth="1"/>
    <col min="4364" max="4364" width="9.7109375" style="430" customWidth="1"/>
    <col min="4365" max="4365" width="10.28515625" style="430" customWidth="1"/>
    <col min="4366" max="4366" width="20" style="430" customWidth="1"/>
    <col min="4367" max="4367" width="3.7109375" style="430" customWidth="1"/>
    <col min="4368" max="4368" width="11.42578125" style="430"/>
    <col min="4369" max="4369" width="12.7109375" style="430" bestFit="1" customWidth="1"/>
    <col min="4370" max="4608" width="11.42578125" style="430"/>
    <col min="4609" max="4609" width="4.42578125" style="430" customWidth="1"/>
    <col min="4610" max="4612" width="22.42578125" style="430" customWidth="1"/>
    <col min="4613" max="4613" width="19.5703125" style="430" customWidth="1"/>
    <col min="4614" max="4615" width="17" style="430" customWidth="1"/>
    <col min="4616" max="4616" width="23.7109375" style="430" customWidth="1"/>
    <col min="4617" max="4617" width="19.28515625" style="430" customWidth="1"/>
    <col min="4618" max="4619" width="12" style="430" customWidth="1"/>
    <col min="4620" max="4620" width="9.7109375" style="430" customWidth="1"/>
    <col min="4621" max="4621" width="10.28515625" style="430" customWidth="1"/>
    <col min="4622" max="4622" width="20" style="430" customWidth="1"/>
    <col min="4623" max="4623" width="3.7109375" style="430" customWidth="1"/>
    <col min="4624" max="4624" width="11.42578125" style="430"/>
    <col min="4625" max="4625" width="12.7109375" style="430" bestFit="1" customWidth="1"/>
    <col min="4626" max="4864" width="11.42578125" style="430"/>
    <col min="4865" max="4865" width="4.42578125" style="430" customWidth="1"/>
    <col min="4866" max="4868" width="22.42578125" style="430" customWidth="1"/>
    <col min="4869" max="4869" width="19.5703125" style="430" customWidth="1"/>
    <col min="4870" max="4871" width="17" style="430" customWidth="1"/>
    <col min="4872" max="4872" width="23.7109375" style="430" customWidth="1"/>
    <col min="4873" max="4873" width="19.28515625" style="430" customWidth="1"/>
    <col min="4874" max="4875" width="12" style="430" customWidth="1"/>
    <col min="4876" max="4876" width="9.7109375" style="430" customWidth="1"/>
    <col min="4877" max="4877" width="10.28515625" style="430" customWidth="1"/>
    <col min="4878" max="4878" width="20" style="430" customWidth="1"/>
    <col min="4879" max="4879" width="3.7109375" style="430" customWidth="1"/>
    <col min="4880" max="4880" width="11.42578125" style="430"/>
    <col min="4881" max="4881" width="12.7109375" style="430" bestFit="1" customWidth="1"/>
    <col min="4882" max="5120" width="11.42578125" style="430"/>
    <col min="5121" max="5121" width="4.42578125" style="430" customWidth="1"/>
    <col min="5122" max="5124" width="22.42578125" style="430" customWidth="1"/>
    <col min="5125" max="5125" width="19.5703125" style="430" customWidth="1"/>
    <col min="5126" max="5127" width="17" style="430" customWidth="1"/>
    <col min="5128" max="5128" width="23.7109375" style="430" customWidth="1"/>
    <col min="5129" max="5129" width="19.28515625" style="430" customWidth="1"/>
    <col min="5130" max="5131" width="12" style="430" customWidth="1"/>
    <col min="5132" max="5132" width="9.7109375" style="430" customWidth="1"/>
    <col min="5133" max="5133" width="10.28515625" style="430" customWidth="1"/>
    <col min="5134" max="5134" width="20" style="430" customWidth="1"/>
    <col min="5135" max="5135" width="3.7109375" style="430" customWidth="1"/>
    <col min="5136" max="5136" width="11.42578125" style="430"/>
    <col min="5137" max="5137" width="12.7109375" style="430" bestFit="1" customWidth="1"/>
    <col min="5138" max="5376" width="11.42578125" style="430"/>
    <col min="5377" max="5377" width="4.42578125" style="430" customWidth="1"/>
    <col min="5378" max="5380" width="22.42578125" style="430" customWidth="1"/>
    <col min="5381" max="5381" width="19.5703125" style="430" customWidth="1"/>
    <col min="5382" max="5383" width="17" style="430" customWidth="1"/>
    <col min="5384" max="5384" width="23.7109375" style="430" customWidth="1"/>
    <col min="5385" max="5385" width="19.28515625" style="430" customWidth="1"/>
    <col min="5386" max="5387" width="12" style="430" customWidth="1"/>
    <col min="5388" max="5388" width="9.7109375" style="430" customWidth="1"/>
    <col min="5389" max="5389" width="10.28515625" style="430" customWidth="1"/>
    <col min="5390" max="5390" width="20" style="430" customWidth="1"/>
    <col min="5391" max="5391" width="3.7109375" style="430" customWidth="1"/>
    <col min="5392" max="5392" width="11.42578125" style="430"/>
    <col min="5393" max="5393" width="12.7109375" style="430" bestFit="1" customWidth="1"/>
    <col min="5394" max="5632" width="11.42578125" style="430"/>
    <col min="5633" max="5633" width="4.42578125" style="430" customWidth="1"/>
    <col min="5634" max="5636" width="22.42578125" style="430" customWidth="1"/>
    <col min="5637" max="5637" width="19.5703125" style="430" customWidth="1"/>
    <col min="5638" max="5639" width="17" style="430" customWidth="1"/>
    <col min="5640" max="5640" width="23.7109375" style="430" customWidth="1"/>
    <col min="5641" max="5641" width="19.28515625" style="430" customWidth="1"/>
    <col min="5642" max="5643" width="12" style="430" customWidth="1"/>
    <col min="5644" max="5644" width="9.7109375" style="430" customWidth="1"/>
    <col min="5645" max="5645" width="10.28515625" style="430" customWidth="1"/>
    <col min="5646" max="5646" width="20" style="430" customWidth="1"/>
    <col min="5647" max="5647" width="3.7109375" style="430" customWidth="1"/>
    <col min="5648" max="5648" width="11.42578125" style="430"/>
    <col min="5649" max="5649" width="12.7109375" style="430" bestFit="1" customWidth="1"/>
    <col min="5650" max="5888" width="11.42578125" style="430"/>
    <col min="5889" max="5889" width="4.42578125" style="430" customWidth="1"/>
    <col min="5890" max="5892" width="22.42578125" style="430" customWidth="1"/>
    <col min="5893" max="5893" width="19.5703125" style="430" customWidth="1"/>
    <col min="5894" max="5895" width="17" style="430" customWidth="1"/>
    <col min="5896" max="5896" width="23.7109375" style="430" customWidth="1"/>
    <col min="5897" max="5897" width="19.28515625" style="430" customWidth="1"/>
    <col min="5898" max="5899" width="12" style="430" customWidth="1"/>
    <col min="5900" max="5900" width="9.7109375" style="430" customWidth="1"/>
    <col min="5901" max="5901" width="10.28515625" style="430" customWidth="1"/>
    <col min="5902" max="5902" width="20" style="430" customWidth="1"/>
    <col min="5903" max="5903" width="3.7109375" style="430" customWidth="1"/>
    <col min="5904" max="5904" width="11.42578125" style="430"/>
    <col min="5905" max="5905" width="12.7109375" style="430" bestFit="1" customWidth="1"/>
    <col min="5906" max="6144" width="11.42578125" style="430"/>
    <col min="6145" max="6145" width="4.42578125" style="430" customWidth="1"/>
    <col min="6146" max="6148" width="22.42578125" style="430" customWidth="1"/>
    <col min="6149" max="6149" width="19.5703125" style="430" customWidth="1"/>
    <col min="6150" max="6151" width="17" style="430" customWidth="1"/>
    <col min="6152" max="6152" width="23.7109375" style="430" customWidth="1"/>
    <col min="6153" max="6153" width="19.28515625" style="430" customWidth="1"/>
    <col min="6154" max="6155" width="12" style="430" customWidth="1"/>
    <col min="6156" max="6156" width="9.7109375" style="430" customWidth="1"/>
    <col min="6157" max="6157" width="10.28515625" style="430" customWidth="1"/>
    <col min="6158" max="6158" width="20" style="430" customWidth="1"/>
    <col min="6159" max="6159" width="3.7109375" style="430" customWidth="1"/>
    <col min="6160" max="6160" width="11.42578125" style="430"/>
    <col min="6161" max="6161" width="12.7109375" style="430" bestFit="1" customWidth="1"/>
    <col min="6162" max="6400" width="11.42578125" style="430"/>
    <col min="6401" max="6401" width="4.42578125" style="430" customWidth="1"/>
    <col min="6402" max="6404" width="22.42578125" style="430" customWidth="1"/>
    <col min="6405" max="6405" width="19.5703125" style="430" customWidth="1"/>
    <col min="6406" max="6407" width="17" style="430" customWidth="1"/>
    <col min="6408" max="6408" width="23.7109375" style="430" customWidth="1"/>
    <col min="6409" max="6409" width="19.28515625" style="430" customWidth="1"/>
    <col min="6410" max="6411" width="12" style="430" customWidth="1"/>
    <col min="6412" max="6412" width="9.7109375" style="430" customWidth="1"/>
    <col min="6413" max="6413" width="10.28515625" style="430" customWidth="1"/>
    <col min="6414" max="6414" width="20" style="430" customWidth="1"/>
    <col min="6415" max="6415" width="3.7109375" style="430" customWidth="1"/>
    <col min="6416" max="6416" width="11.42578125" style="430"/>
    <col min="6417" max="6417" width="12.7109375" style="430" bestFit="1" customWidth="1"/>
    <col min="6418" max="6656" width="11.42578125" style="430"/>
    <col min="6657" max="6657" width="4.42578125" style="430" customWidth="1"/>
    <col min="6658" max="6660" width="22.42578125" style="430" customWidth="1"/>
    <col min="6661" max="6661" width="19.5703125" style="430" customWidth="1"/>
    <col min="6662" max="6663" width="17" style="430" customWidth="1"/>
    <col min="6664" max="6664" width="23.7109375" style="430" customWidth="1"/>
    <col min="6665" max="6665" width="19.28515625" style="430" customWidth="1"/>
    <col min="6666" max="6667" width="12" style="430" customWidth="1"/>
    <col min="6668" max="6668" width="9.7109375" style="430" customWidth="1"/>
    <col min="6669" max="6669" width="10.28515625" style="430" customWidth="1"/>
    <col min="6670" max="6670" width="20" style="430" customWidth="1"/>
    <col min="6671" max="6671" width="3.7109375" style="430" customWidth="1"/>
    <col min="6672" max="6672" width="11.42578125" style="430"/>
    <col min="6673" max="6673" width="12.7109375" style="430" bestFit="1" customWidth="1"/>
    <col min="6674" max="6912" width="11.42578125" style="430"/>
    <col min="6913" max="6913" width="4.42578125" style="430" customWidth="1"/>
    <col min="6914" max="6916" width="22.42578125" style="430" customWidth="1"/>
    <col min="6917" max="6917" width="19.5703125" style="430" customWidth="1"/>
    <col min="6918" max="6919" width="17" style="430" customWidth="1"/>
    <col min="6920" max="6920" width="23.7109375" style="430" customWidth="1"/>
    <col min="6921" max="6921" width="19.28515625" style="430" customWidth="1"/>
    <col min="6922" max="6923" width="12" style="430" customWidth="1"/>
    <col min="6924" max="6924" width="9.7109375" style="430" customWidth="1"/>
    <col min="6925" max="6925" width="10.28515625" style="430" customWidth="1"/>
    <col min="6926" max="6926" width="20" style="430" customWidth="1"/>
    <col min="6927" max="6927" width="3.7109375" style="430" customWidth="1"/>
    <col min="6928" max="6928" width="11.42578125" style="430"/>
    <col min="6929" max="6929" width="12.7109375" style="430" bestFit="1" customWidth="1"/>
    <col min="6930" max="7168" width="11.42578125" style="430"/>
    <col min="7169" max="7169" width="4.42578125" style="430" customWidth="1"/>
    <col min="7170" max="7172" width="22.42578125" style="430" customWidth="1"/>
    <col min="7173" max="7173" width="19.5703125" style="430" customWidth="1"/>
    <col min="7174" max="7175" width="17" style="430" customWidth="1"/>
    <col min="7176" max="7176" width="23.7109375" style="430" customWidth="1"/>
    <col min="7177" max="7177" width="19.28515625" style="430" customWidth="1"/>
    <col min="7178" max="7179" width="12" style="430" customWidth="1"/>
    <col min="7180" max="7180" width="9.7109375" style="430" customWidth="1"/>
    <col min="7181" max="7181" width="10.28515625" style="430" customWidth="1"/>
    <col min="7182" max="7182" width="20" style="430" customWidth="1"/>
    <col min="7183" max="7183" width="3.7109375" style="430" customWidth="1"/>
    <col min="7184" max="7184" width="11.42578125" style="430"/>
    <col min="7185" max="7185" width="12.7109375" style="430" bestFit="1" customWidth="1"/>
    <col min="7186" max="7424" width="11.42578125" style="430"/>
    <col min="7425" max="7425" width="4.42578125" style="430" customWidth="1"/>
    <col min="7426" max="7428" width="22.42578125" style="430" customWidth="1"/>
    <col min="7429" max="7429" width="19.5703125" style="430" customWidth="1"/>
    <col min="7430" max="7431" width="17" style="430" customWidth="1"/>
    <col min="7432" max="7432" width="23.7109375" style="430" customWidth="1"/>
    <col min="7433" max="7433" width="19.28515625" style="430" customWidth="1"/>
    <col min="7434" max="7435" width="12" style="430" customWidth="1"/>
    <col min="7436" max="7436" width="9.7109375" style="430" customWidth="1"/>
    <col min="7437" max="7437" width="10.28515625" style="430" customWidth="1"/>
    <col min="7438" max="7438" width="20" style="430" customWidth="1"/>
    <col min="7439" max="7439" width="3.7109375" style="430" customWidth="1"/>
    <col min="7440" max="7440" width="11.42578125" style="430"/>
    <col min="7441" max="7441" width="12.7109375" style="430" bestFit="1" customWidth="1"/>
    <col min="7442" max="7680" width="11.42578125" style="430"/>
    <col min="7681" max="7681" width="4.42578125" style="430" customWidth="1"/>
    <col min="7682" max="7684" width="22.42578125" style="430" customWidth="1"/>
    <col min="7685" max="7685" width="19.5703125" style="430" customWidth="1"/>
    <col min="7686" max="7687" width="17" style="430" customWidth="1"/>
    <col min="7688" max="7688" width="23.7109375" style="430" customWidth="1"/>
    <col min="7689" max="7689" width="19.28515625" style="430" customWidth="1"/>
    <col min="7690" max="7691" width="12" style="430" customWidth="1"/>
    <col min="7692" max="7692" width="9.7109375" style="430" customWidth="1"/>
    <col min="7693" max="7693" width="10.28515625" style="430" customWidth="1"/>
    <col min="7694" max="7694" width="20" style="430" customWidth="1"/>
    <col min="7695" max="7695" width="3.7109375" style="430" customWidth="1"/>
    <col min="7696" max="7696" width="11.42578125" style="430"/>
    <col min="7697" max="7697" width="12.7109375" style="430" bestFit="1" customWidth="1"/>
    <col min="7698" max="7936" width="11.42578125" style="430"/>
    <col min="7937" max="7937" width="4.42578125" style="430" customWidth="1"/>
    <col min="7938" max="7940" width="22.42578125" style="430" customWidth="1"/>
    <col min="7941" max="7941" width="19.5703125" style="430" customWidth="1"/>
    <col min="7942" max="7943" width="17" style="430" customWidth="1"/>
    <col min="7944" max="7944" width="23.7109375" style="430" customWidth="1"/>
    <col min="7945" max="7945" width="19.28515625" style="430" customWidth="1"/>
    <col min="7946" max="7947" width="12" style="430" customWidth="1"/>
    <col min="7948" max="7948" width="9.7109375" style="430" customWidth="1"/>
    <col min="7949" max="7949" width="10.28515625" style="430" customWidth="1"/>
    <col min="7950" max="7950" width="20" style="430" customWidth="1"/>
    <col min="7951" max="7951" width="3.7109375" style="430" customWidth="1"/>
    <col min="7952" max="7952" width="11.42578125" style="430"/>
    <col min="7953" max="7953" width="12.7109375" style="430" bestFit="1" customWidth="1"/>
    <col min="7954" max="8192" width="11.42578125" style="430"/>
    <col min="8193" max="8193" width="4.42578125" style="430" customWidth="1"/>
    <col min="8194" max="8196" width="22.42578125" style="430" customWidth="1"/>
    <col min="8197" max="8197" width="19.5703125" style="430" customWidth="1"/>
    <col min="8198" max="8199" width="17" style="430" customWidth="1"/>
    <col min="8200" max="8200" width="23.7109375" style="430" customWidth="1"/>
    <col min="8201" max="8201" width="19.28515625" style="430" customWidth="1"/>
    <col min="8202" max="8203" width="12" style="430" customWidth="1"/>
    <col min="8204" max="8204" width="9.7109375" style="430" customWidth="1"/>
    <col min="8205" max="8205" width="10.28515625" style="430" customWidth="1"/>
    <col min="8206" max="8206" width="20" style="430" customWidth="1"/>
    <col min="8207" max="8207" width="3.7109375" style="430" customWidth="1"/>
    <col min="8208" max="8208" width="11.42578125" style="430"/>
    <col min="8209" max="8209" width="12.7109375" style="430" bestFit="1" customWidth="1"/>
    <col min="8210" max="8448" width="11.42578125" style="430"/>
    <col min="8449" max="8449" width="4.42578125" style="430" customWidth="1"/>
    <col min="8450" max="8452" width="22.42578125" style="430" customWidth="1"/>
    <col min="8453" max="8453" width="19.5703125" style="430" customWidth="1"/>
    <col min="8454" max="8455" width="17" style="430" customWidth="1"/>
    <col min="8456" max="8456" width="23.7109375" style="430" customWidth="1"/>
    <col min="8457" max="8457" width="19.28515625" style="430" customWidth="1"/>
    <col min="8458" max="8459" width="12" style="430" customWidth="1"/>
    <col min="8460" max="8460" width="9.7109375" style="430" customWidth="1"/>
    <col min="8461" max="8461" width="10.28515625" style="430" customWidth="1"/>
    <col min="8462" max="8462" width="20" style="430" customWidth="1"/>
    <col min="8463" max="8463" width="3.7109375" style="430" customWidth="1"/>
    <col min="8464" max="8464" width="11.42578125" style="430"/>
    <col min="8465" max="8465" width="12.7109375" style="430" bestFit="1" customWidth="1"/>
    <col min="8466" max="8704" width="11.42578125" style="430"/>
    <col min="8705" max="8705" width="4.42578125" style="430" customWidth="1"/>
    <col min="8706" max="8708" width="22.42578125" style="430" customWidth="1"/>
    <col min="8709" max="8709" width="19.5703125" style="430" customWidth="1"/>
    <col min="8710" max="8711" width="17" style="430" customWidth="1"/>
    <col min="8712" max="8712" width="23.7109375" style="430" customWidth="1"/>
    <col min="8713" max="8713" width="19.28515625" style="430" customWidth="1"/>
    <col min="8714" max="8715" width="12" style="430" customWidth="1"/>
    <col min="8716" max="8716" width="9.7109375" style="430" customWidth="1"/>
    <col min="8717" max="8717" width="10.28515625" style="430" customWidth="1"/>
    <col min="8718" max="8718" width="20" style="430" customWidth="1"/>
    <col min="8719" max="8719" width="3.7109375" style="430" customWidth="1"/>
    <col min="8720" max="8720" width="11.42578125" style="430"/>
    <col min="8721" max="8721" width="12.7109375" style="430" bestFit="1" customWidth="1"/>
    <col min="8722" max="8960" width="11.42578125" style="430"/>
    <col min="8961" max="8961" width="4.42578125" style="430" customWidth="1"/>
    <col min="8962" max="8964" width="22.42578125" style="430" customWidth="1"/>
    <col min="8965" max="8965" width="19.5703125" style="430" customWidth="1"/>
    <col min="8966" max="8967" width="17" style="430" customWidth="1"/>
    <col min="8968" max="8968" width="23.7109375" style="430" customWidth="1"/>
    <col min="8969" max="8969" width="19.28515625" style="430" customWidth="1"/>
    <col min="8970" max="8971" width="12" style="430" customWidth="1"/>
    <col min="8972" max="8972" width="9.7109375" style="430" customWidth="1"/>
    <col min="8973" max="8973" width="10.28515625" style="430" customWidth="1"/>
    <col min="8974" max="8974" width="20" style="430" customWidth="1"/>
    <col min="8975" max="8975" width="3.7109375" style="430" customWidth="1"/>
    <col min="8976" max="8976" width="11.42578125" style="430"/>
    <col min="8977" max="8977" width="12.7109375" style="430" bestFit="1" customWidth="1"/>
    <col min="8978" max="9216" width="11.42578125" style="430"/>
    <col min="9217" max="9217" width="4.42578125" style="430" customWidth="1"/>
    <col min="9218" max="9220" width="22.42578125" style="430" customWidth="1"/>
    <col min="9221" max="9221" width="19.5703125" style="430" customWidth="1"/>
    <col min="9222" max="9223" width="17" style="430" customWidth="1"/>
    <col min="9224" max="9224" width="23.7109375" style="430" customWidth="1"/>
    <col min="9225" max="9225" width="19.28515625" style="430" customWidth="1"/>
    <col min="9226" max="9227" width="12" style="430" customWidth="1"/>
    <col min="9228" max="9228" width="9.7109375" style="430" customWidth="1"/>
    <col min="9229" max="9229" width="10.28515625" style="430" customWidth="1"/>
    <col min="9230" max="9230" width="20" style="430" customWidth="1"/>
    <col min="9231" max="9231" width="3.7109375" style="430" customWidth="1"/>
    <col min="9232" max="9232" width="11.42578125" style="430"/>
    <col min="9233" max="9233" width="12.7109375" style="430" bestFit="1" customWidth="1"/>
    <col min="9234" max="9472" width="11.42578125" style="430"/>
    <col min="9473" max="9473" width="4.42578125" style="430" customWidth="1"/>
    <col min="9474" max="9476" width="22.42578125" style="430" customWidth="1"/>
    <col min="9477" max="9477" width="19.5703125" style="430" customWidth="1"/>
    <col min="9478" max="9479" width="17" style="430" customWidth="1"/>
    <col min="9480" max="9480" width="23.7109375" style="430" customWidth="1"/>
    <col min="9481" max="9481" width="19.28515625" style="430" customWidth="1"/>
    <col min="9482" max="9483" width="12" style="430" customWidth="1"/>
    <col min="9484" max="9484" width="9.7109375" style="430" customWidth="1"/>
    <col min="9485" max="9485" width="10.28515625" style="430" customWidth="1"/>
    <col min="9486" max="9486" width="20" style="430" customWidth="1"/>
    <col min="9487" max="9487" width="3.7109375" style="430" customWidth="1"/>
    <col min="9488" max="9488" width="11.42578125" style="430"/>
    <col min="9489" max="9489" width="12.7109375" style="430" bestFit="1" customWidth="1"/>
    <col min="9490" max="9728" width="11.42578125" style="430"/>
    <col min="9729" max="9729" width="4.42578125" style="430" customWidth="1"/>
    <col min="9730" max="9732" width="22.42578125" style="430" customWidth="1"/>
    <col min="9733" max="9733" width="19.5703125" style="430" customWidth="1"/>
    <col min="9734" max="9735" width="17" style="430" customWidth="1"/>
    <col min="9736" max="9736" width="23.7109375" style="430" customWidth="1"/>
    <col min="9737" max="9737" width="19.28515625" style="430" customWidth="1"/>
    <col min="9738" max="9739" width="12" style="430" customWidth="1"/>
    <col min="9740" max="9740" width="9.7109375" style="430" customWidth="1"/>
    <col min="9741" max="9741" width="10.28515625" style="430" customWidth="1"/>
    <col min="9742" max="9742" width="20" style="430" customWidth="1"/>
    <col min="9743" max="9743" width="3.7109375" style="430" customWidth="1"/>
    <col min="9744" max="9744" width="11.42578125" style="430"/>
    <col min="9745" max="9745" width="12.7109375" style="430" bestFit="1" customWidth="1"/>
    <col min="9746" max="9984" width="11.42578125" style="430"/>
    <col min="9985" max="9985" width="4.42578125" style="430" customWidth="1"/>
    <col min="9986" max="9988" width="22.42578125" style="430" customWidth="1"/>
    <col min="9989" max="9989" width="19.5703125" style="430" customWidth="1"/>
    <col min="9990" max="9991" width="17" style="430" customWidth="1"/>
    <col min="9992" max="9992" width="23.7109375" style="430" customWidth="1"/>
    <col min="9993" max="9993" width="19.28515625" style="430" customWidth="1"/>
    <col min="9994" max="9995" width="12" style="430" customWidth="1"/>
    <col min="9996" max="9996" width="9.7109375" style="430" customWidth="1"/>
    <col min="9997" max="9997" width="10.28515625" style="430" customWidth="1"/>
    <col min="9998" max="9998" width="20" style="430" customWidth="1"/>
    <col min="9999" max="9999" width="3.7109375" style="430" customWidth="1"/>
    <col min="10000" max="10000" width="11.42578125" style="430"/>
    <col min="10001" max="10001" width="12.7109375" style="430" bestFit="1" customWidth="1"/>
    <col min="10002" max="10240" width="11.42578125" style="430"/>
    <col min="10241" max="10241" width="4.42578125" style="430" customWidth="1"/>
    <col min="10242" max="10244" width="22.42578125" style="430" customWidth="1"/>
    <col min="10245" max="10245" width="19.5703125" style="430" customWidth="1"/>
    <col min="10246" max="10247" width="17" style="430" customWidth="1"/>
    <col min="10248" max="10248" width="23.7109375" style="430" customWidth="1"/>
    <col min="10249" max="10249" width="19.28515625" style="430" customWidth="1"/>
    <col min="10250" max="10251" width="12" style="430" customWidth="1"/>
    <col min="10252" max="10252" width="9.7109375" style="430" customWidth="1"/>
    <col min="10253" max="10253" width="10.28515625" style="430" customWidth="1"/>
    <col min="10254" max="10254" width="20" style="430" customWidth="1"/>
    <col min="10255" max="10255" width="3.7109375" style="430" customWidth="1"/>
    <col min="10256" max="10256" width="11.42578125" style="430"/>
    <col min="10257" max="10257" width="12.7109375" style="430" bestFit="1" customWidth="1"/>
    <col min="10258" max="10496" width="11.42578125" style="430"/>
    <col min="10497" max="10497" width="4.42578125" style="430" customWidth="1"/>
    <col min="10498" max="10500" width="22.42578125" style="430" customWidth="1"/>
    <col min="10501" max="10501" width="19.5703125" style="430" customWidth="1"/>
    <col min="10502" max="10503" width="17" style="430" customWidth="1"/>
    <col min="10504" max="10504" width="23.7109375" style="430" customWidth="1"/>
    <col min="10505" max="10505" width="19.28515625" style="430" customWidth="1"/>
    <col min="10506" max="10507" width="12" style="430" customWidth="1"/>
    <col min="10508" max="10508" width="9.7109375" style="430" customWidth="1"/>
    <col min="10509" max="10509" width="10.28515625" style="430" customWidth="1"/>
    <col min="10510" max="10510" width="20" style="430" customWidth="1"/>
    <col min="10511" max="10511" width="3.7109375" style="430" customWidth="1"/>
    <col min="10512" max="10512" width="11.42578125" style="430"/>
    <col min="10513" max="10513" width="12.7109375" style="430" bestFit="1" customWidth="1"/>
    <col min="10514" max="10752" width="11.42578125" style="430"/>
    <col min="10753" max="10753" width="4.42578125" style="430" customWidth="1"/>
    <col min="10754" max="10756" width="22.42578125" style="430" customWidth="1"/>
    <col min="10757" max="10757" width="19.5703125" style="430" customWidth="1"/>
    <col min="10758" max="10759" width="17" style="430" customWidth="1"/>
    <col min="10760" max="10760" width="23.7109375" style="430" customWidth="1"/>
    <col min="10761" max="10761" width="19.28515625" style="430" customWidth="1"/>
    <col min="10762" max="10763" width="12" style="430" customWidth="1"/>
    <col min="10764" max="10764" width="9.7109375" style="430" customWidth="1"/>
    <col min="10765" max="10765" width="10.28515625" style="430" customWidth="1"/>
    <col min="10766" max="10766" width="20" style="430" customWidth="1"/>
    <col min="10767" max="10767" width="3.7109375" style="430" customWidth="1"/>
    <col min="10768" max="10768" width="11.42578125" style="430"/>
    <col min="10769" max="10769" width="12.7109375" style="430" bestFit="1" customWidth="1"/>
    <col min="10770" max="11008" width="11.42578125" style="430"/>
    <col min="11009" max="11009" width="4.42578125" style="430" customWidth="1"/>
    <col min="11010" max="11012" width="22.42578125" style="430" customWidth="1"/>
    <col min="11013" max="11013" width="19.5703125" style="430" customWidth="1"/>
    <col min="11014" max="11015" width="17" style="430" customWidth="1"/>
    <col min="11016" max="11016" width="23.7109375" style="430" customWidth="1"/>
    <col min="11017" max="11017" width="19.28515625" style="430" customWidth="1"/>
    <col min="11018" max="11019" width="12" style="430" customWidth="1"/>
    <col min="11020" max="11020" width="9.7109375" style="430" customWidth="1"/>
    <col min="11021" max="11021" width="10.28515625" style="430" customWidth="1"/>
    <col min="11022" max="11022" width="20" style="430" customWidth="1"/>
    <col min="11023" max="11023" width="3.7109375" style="430" customWidth="1"/>
    <col min="11024" max="11024" width="11.42578125" style="430"/>
    <col min="11025" max="11025" width="12.7109375" style="430" bestFit="1" customWidth="1"/>
    <col min="11026" max="11264" width="11.42578125" style="430"/>
    <col min="11265" max="11265" width="4.42578125" style="430" customWidth="1"/>
    <col min="11266" max="11268" width="22.42578125" style="430" customWidth="1"/>
    <col min="11269" max="11269" width="19.5703125" style="430" customWidth="1"/>
    <col min="11270" max="11271" width="17" style="430" customWidth="1"/>
    <col min="11272" max="11272" width="23.7109375" style="430" customWidth="1"/>
    <col min="11273" max="11273" width="19.28515625" style="430" customWidth="1"/>
    <col min="11274" max="11275" width="12" style="430" customWidth="1"/>
    <col min="11276" max="11276" width="9.7109375" style="430" customWidth="1"/>
    <col min="11277" max="11277" width="10.28515625" style="430" customWidth="1"/>
    <col min="11278" max="11278" width="20" style="430" customWidth="1"/>
    <col min="11279" max="11279" width="3.7109375" style="430" customWidth="1"/>
    <col min="11280" max="11280" width="11.42578125" style="430"/>
    <col min="11281" max="11281" width="12.7109375" style="430" bestFit="1" customWidth="1"/>
    <col min="11282" max="11520" width="11.42578125" style="430"/>
    <col min="11521" max="11521" width="4.42578125" style="430" customWidth="1"/>
    <col min="11522" max="11524" width="22.42578125" style="430" customWidth="1"/>
    <col min="11525" max="11525" width="19.5703125" style="430" customWidth="1"/>
    <col min="11526" max="11527" width="17" style="430" customWidth="1"/>
    <col min="11528" max="11528" width="23.7109375" style="430" customWidth="1"/>
    <col min="11529" max="11529" width="19.28515625" style="430" customWidth="1"/>
    <col min="11530" max="11531" width="12" style="430" customWidth="1"/>
    <col min="11532" max="11532" width="9.7109375" style="430" customWidth="1"/>
    <col min="11533" max="11533" width="10.28515625" style="430" customWidth="1"/>
    <col min="11534" max="11534" width="20" style="430" customWidth="1"/>
    <col min="11535" max="11535" width="3.7109375" style="430" customWidth="1"/>
    <col min="11536" max="11536" width="11.42578125" style="430"/>
    <col min="11537" max="11537" width="12.7109375" style="430" bestFit="1" customWidth="1"/>
    <col min="11538" max="11776" width="11.42578125" style="430"/>
    <col min="11777" max="11777" width="4.42578125" style="430" customWidth="1"/>
    <col min="11778" max="11780" width="22.42578125" style="430" customWidth="1"/>
    <col min="11781" max="11781" width="19.5703125" style="430" customWidth="1"/>
    <col min="11782" max="11783" width="17" style="430" customWidth="1"/>
    <col min="11784" max="11784" width="23.7109375" style="430" customWidth="1"/>
    <col min="11785" max="11785" width="19.28515625" style="430" customWidth="1"/>
    <col min="11786" max="11787" width="12" style="430" customWidth="1"/>
    <col min="11788" max="11788" width="9.7109375" style="430" customWidth="1"/>
    <col min="11789" max="11789" width="10.28515625" style="430" customWidth="1"/>
    <col min="11790" max="11790" width="20" style="430" customWidth="1"/>
    <col min="11791" max="11791" width="3.7109375" style="430" customWidth="1"/>
    <col min="11792" max="11792" width="11.42578125" style="430"/>
    <col min="11793" max="11793" width="12.7109375" style="430" bestFit="1" customWidth="1"/>
    <col min="11794" max="12032" width="11.42578125" style="430"/>
    <col min="12033" max="12033" width="4.42578125" style="430" customWidth="1"/>
    <col min="12034" max="12036" width="22.42578125" style="430" customWidth="1"/>
    <col min="12037" max="12037" width="19.5703125" style="430" customWidth="1"/>
    <col min="12038" max="12039" width="17" style="430" customWidth="1"/>
    <col min="12040" max="12040" width="23.7109375" style="430" customWidth="1"/>
    <col min="12041" max="12041" width="19.28515625" style="430" customWidth="1"/>
    <col min="12042" max="12043" width="12" style="430" customWidth="1"/>
    <col min="12044" max="12044" width="9.7109375" style="430" customWidth="1"/>
    <col min="12045" max="12045" width="10.28515625" style="430" customWidth="1"/>
    <col min="12046" max="12046" width="20" style="430" customWidth="1"/>
    <col min="12047" max="12047" width="3.7109375" style="430" customWidth="1"/>
    <col min="12048" max="12048" width="11.42578125" style="430"/>
    <col min="12049" max="12049" width="12.7109375" style="430" bestFit="1" customWidth="1"/>
    <col min="12050" max="12288" width="11.42578125" style="430"/>
    <col min="12289" max="12289" width="4.42578125" style="430" customWidth="1"/>
    <col min="12290" max="12292" width="22.42578125" style="430" customWidth="1"/>
    <col min="12293" max="12293" width="19.5703125" style="430" customWidth="1"/>
    <col min="12294" max="12295" width="17" style="430" customWidth="1"/>
    <col min="12296" max="12296" width="23.7109375" style="430" customWidth="1"/>
    <col min="12297" max="12297" width="19.28515625" style="430" customWidth="1"/>
    <col min="12298" max="12299" width="12" style="430" customWidth="1"/>
    <col min="12300" max="12300" width="9.7109375" style="430" customWidth="1"/>
    <col min="12301" max="12301" width="10.28515625" style="430" customWidth="1"/>
    <col min="12302" max="12302" width="20" style="430" customWidth="1"/>
    <col min="12303" max="12303" width="3.7109375" style="430" customWidth="1"/>
    <col min="12304" max="12304" width="11.42578125" style="430"/>
    <col min="12305" max="12305" width="12.7109375" style="430" bestFit="1" customWidth="1"/>
    <col min="12306" max="12544" width="11.42578125" style="430"/>
    <col min="12545" max="12545" width="4.42578125" style="430" customWidth="1"/>
    <col min="12546" max="12548" width="22.42578125" style="430" customWidth="1"/>
    <col min="12549" max="12549" width="19.5703125" style="430" customWidth="1"/>
    <col min="12550" max="12551" width="17" style="430" customWidth="1"/>
    <col min="12552" max="12552" width="23.7109375" style="430" customWidth="1"/>
    <col min="12553" max="12553" width="19.28515625" style="430" customWidth="1"/>
    <col min="12554" max="12555" width="12" style="430" customWidth="1"/>
    <col min="12556" max="12556" width="9.7109375" style="430" customWidth="1"/>
    <col min="12557" max="12557" width="10.28515625" style="430" customWidth="1"/>
    <col min="12558" max="12558" width="20" style="430" customWidth="1"/>
    <col min="12559" max="12559" width="3.7109375" style="430" customWidth="1"/>
    <col min="12560" max="12560" width="11.42578125" style="430"/>
    <col min="12561" max="12561" width="12.7109375" style="430" bestFit="1" customWidth="1"/>
    <col min="12562" max="12800" width="11.42578125" style="430"/>
    <col min="12801" max="12801" width="4.42578125" style="430" customWidth="1"/>
    <col min="12802" max="12804" width="22.42578125" style="430" customWidth="1"/>
    <col min="12805" max="12805" width="19.5703125" style="430" customWidth="1"/>
    <col min="12806" max="12807" width="17" style="430" customWidth="1"/>
    <col min="12808" max="12808" width="23.7109375" style="430" customWidth="1"/>
    <col min="12809" max="12809" width="19.28515625" style="430" customWidth="1"/>
    <col min="12810" max="12811" width="12" style="430" customWidth="1"/>
    <col min="12812" max="12812" width="9.7109375" style="430" customWidth="1"/>
    <col min="12813" max="12813" width="10.28515625" style="430" customWidth="1"/>
    <col min="12814" max="12814" width="20" style="430" customWidth="1"/>
    <col min="12815" max="12815" width="3.7109375" style="430" customWidth="1"/>
    <col min="12816" max="12816" width="11.42578125" style="430"/>
    <col min="12817" max="12817" width="12.7109375" style="430" bestFit="1" customWidth="1"/>
    <col min="12818" max="13056" width="11.42578125" style="430"/>
    <col min="13057" max="13057" width="4.42578125" style="430" customWidth="1"/>
    <col min="13058" max="13060" width="22.42578125" style="430" customWidth="1"/>
    <col min="13061" max="13061" width="19.5703125" style="430" customWidth="1"/>
    <col min="13062" max="13063" width="17" style="430" customWidth="1"/>
    <col min="13064" max="13064" width="23.7109375" style="430" customWidth="1"/>
    <col min="13065" max="13065" width="19.28515625" style="430" customWidth="1"/>
    <col min="13066" max="13067" width="12" style="430" customWidth="1"/>
    <col min="13068" max="13068" width="9.7109375" style="430" customWidth="1"/>
    <col min="13069" max="13069" width="10.28515625" style="430" customWidth="1"/>
    <col min="13070" max="13070" width="20" style="430" customWidth="1"/>
    <col min="13071" max="13071" width="3.7109375" style="430" customWidth="1"/>
    <col min="13072" max="13072" width="11.42578125" style="430"/>
    <col min="13073" max="13073" width="12.7109375" style="430" bestFit="1" customWidth="1"/>
    <col min="13074" max="13312" width="11.42578125" style="430"/>
    <col min="13313" max="13313" width="4.42578125" style="430" customWidth="1"/>
    <col min="13314" max="13316" width="22.42578125" style="430" customWidth="1"/>
    <col min="13317" max="13317" width="19.5703125" style="430" customWidth="1"/>
    <col min="13318" max="13319" width="17" style="430" customWidth="1"/>
    <col min="13320" max="13320" width="23.7109375" style="430" customWidth="1"/>
    <col min="13321" max="13321" width="19.28515625" style="430" customWidth="1"/>
    <col min="13322" max="13323" width="12" style="430" customWidth="1"/>
    <col min="13324" max="13324" width="9.7109375" style="430" customWidth="1"/>
    <col min="13325" max="13325" width="10.28515625" style="430" customWidth="1"/>
    <col min="13326" max="13326" width="20" style="430" customWidth="1"/>
    <col min="13327" max="13327" width="3.7109375" style="430" customWidth="1"/>
    <col min="13328" max="13328" width="11.42578125" style="430"/>
    <col min="13329" max="13329" width="12.7109375" style="430" bestFit="1" customWidth="1"/>
    <col min="13330" max="13568" width="11.42578125" style="430"/>
    <col min="13569" max="13569" width="4.42578125" style="430" customWidth="1"/>
    <col min="13570" max="13572" width="22.42578125" style="430" customWidth="1"/>
    <col min="13573" max="13573" width="19.5703125" style="430" customWidth="1"/>
    <col min="13574" max="13575" width="17" style="430" customWidth="1"/>
    <col min="13576" max="13576" width="23.7109375" style="430" customWidth="1"/>
    <col min="13577" max="13577" width="19.28515625" style="430" customWidth="1"/>
    <col min="13578" max="13579" width="12" style="430" customWidth="1"/>
    <col min="13580" max="13580" width="9.7109375" style="430" customWidth="1"/>
    <col min="13581" max="13581" width="10.28515625" style="430" customWidth="1"/>
    <col min="13582" max="13582" width="20" style="430" customWidth="1"/>
    <col min="13583" max="13583" width="3.7109375" style="430" customWidth="1"/>
    <col min="13584" max="13584" width="11.42578125" style="430"/>
    <col min="13585" max="13585" width="12.7109375" style="430" bestFit="1" customWidth="1"/>
    <col min="13586" max="13824" width="11.42578125" style="430"/>
    <col min="13825" max="13825" width="4.42578125" style="430" customWidth="1"/>
    <col min="13826" max="13828" width="22.42578125" style="430" customWidth="1"/>
    <col min="13829" max="13829" width="19.5703125" style="430" customWidth="1"/>
    <col min="13830" max="13831" width="17" style="430" customWidth="1"/>
    <col min="13832" max="13832" width="23.7109375" style="430" customWidth="1"/>
    <col min="13833" max="13833" width="19.28515625" style="430" customWidth="1"/>
    <col min="13834" max="13835" width="12" style="430" customWidth="1"/>
    <col min="13836" max="13836" width="9.7109375" style="430" customWidth="1"/>
    <col min="13837" max="13837" width="10.28515625" style="430" customWidth="1"/>
    <col min="13838" max="13838" width="20" style="430" customWidth="1"/>
    <col min="13839" max="13839" width="3.7109375" style="430" customWidth="1"/>
    <col min="13840" max="13840" width="11.42578125" style="430"/>
    <col min="13841" max="13841" width="12.7109375" style="430" bestFit="1" customWidth="1"/>
    <col min="13842" max="14080" width="11.42578125" style="430"/>
    <col min="14081" max="14081" width="4.42578125" style="430" customWidth="1"/>
    <col min="14082" max="14084" width="22.42578125" style="430" customWidth="1"/>
    <col min="14085" max="14085" width="19.5703125" style="430" customWidth="1"/>
    <col min="14086" max="14087" width="17" style="430" customWidth="1"/>
    <col min="14088" max="14088" width="23.7109375" style="430" customWidth="1"/>
    <col min="14089" max="14089" width="19.28515625" style="430" customWidth="1"/>
    <col min="14090" max="14091" width="12" style="430" customWidth="1"/>
    <col min="14092" max="14092" width="9.7109375" style="430" customWidth="1"/>
    <col min="14093" max="14093" width="10.28515625" style="430" customWidth="1"/>
    <col min="14094" max="14094" width="20" style="430" customWidth="1"/>
    <col min="14095" max="14095" width="3.7109375" style="430" customWidth="1"/>
    <col min="14096" max="14096" width="11.42578125" style="430"/>
    <col min="14097" max="14097" width="12.7109375" style="430" bestFit="1" customWidth="1"/>
    <col min="14098" max="14336" width="11.42578125" style="430"/>
    <col min="14337" max="14337" width="4.42578125" style="430" customWidth="1"/>
    <col min="14338" max="14340" width="22.42578125" style="430" customWidth="1"/>
    <col min="14341" max="14341" width="19.5703125" style="430" customWidth="1"/>
    <col min="14342" max="14343" width="17" style="430" customWidth="1"/>
    <col min="14344" max="14344" width="23.7109375" style="430" customWidth="1"/>
    <col min="14345" max="14345" width="19.28515625" style="430" customWidth="1"/>
    <col min="14346" max="14347" width="12" style="430" customWidth="1"/>
    <col min="14348" max="14348" width="9.7109375" style="430" customWidth="1"/>
    <col min="14349" max="14349" width="10.28515625" style="430" customWidth="1"/>
    <col min="14350" max="14350" width="20" style="430" customWidth="1"/>
    <col min="14351" max="14351" width="3.7109375" style="430" customWidth="1"/>
    <col min="14352" max="14352" width="11.42578125" style="430"/>
    <col min="14353" max="14353" width="12.7109375" style="430" bestFit="1" customWidth="1"/>
    <col min="14354" max="14592" width="11.42578125" style="430"/>
    <col min="14593" max="14593" width="4.42578125" style="430" customWidth="1"/>
    <col min="14594" max="14596" width="22.42578125" style="430" customWidth="1"/>
    <col min="14597" max="14597" width="19.5703125" style="430" customWidth="1"/>
    <col min="14598" max="14599" width="17" style="430" customWidth="1"/>
    <col min="14600" max="14600" width="23.7109375" style="430" customWidth="1"/>
    <col min="14601" max="14601" width="19.28515625" style="430" customWidth="1"/>
    <col min="14602" max="14603" width="12" style="430" customWidth="1"/>
    <col min="14604" max="14604" width="9.7109375" style="430" customWidth="1"/>
    <col min="14605" max="14605" width="10.28515625" style="430" customWidth="1"/>
    <col min="14606" max="14606" width="20" style="430" customWidth="1"/>
    <col min="14607" max="14607" width="3.7109375" style="430" customWidth="1"/>
    <col min="14608" max="14608" width="11.42578125" style="430"/>
    <col min="14609" max="14609" width="12.7109375" style="430" bestFit="1" customWidth="1"/>
    <col min="14610" max="14848" width="11.42578125" style="430"/>
    <col min="14849" max="14849" width="4.42578125" style="430" customWidth="1"/>
    <col min="14850" max="14852" width="22.42578125" style="430" customWidth="1"/>
    <col min="14853" max="14853" width="19.5703125" style="430" customWidth="1"/>
    <col min="14854" max="14855" width="17" style="430" customWidth="1"/>
    <col min="14856" max="14856" width="23.7109375" style="430" customWidth="1"/>
    <col min="14857" max="14857" width="19.28515625" style="430" customWidth="1"/>
    <col min="14858" max="14859" width="12" style="430" customWidth="1"/>
    <col min="14860" max="14860" width="9.7109375" style="430" customWidth="1"/>
    <col min="14861" max="14861" width="10.28515625" style="430" customWidth="1"/>
    <col min="14862" max="14862" width="20" style="430" customWidth="1"/>
    <col min="14863" max="14863" width="3.7109375" style="430" customWidth="1"/>
    <col min="14864" max="14864" width="11.42578125" style="430"/>
    <col min="14865" max="14865" width="12.7109375" style="430" bestFit="1" customWidth="1"/>
    <col min="14866" max="15104" width="11.42578125" style="430"/>
    <col min="15105" max="15105" width="4.42578125" style="430" customWidth="1"/>
    <col min="15106" max="15108" width="22.42578125" style="430" customWidth="1"/>
    <col min="15109" max="15109" width="19.5703125" style="430" customWidth="1"/>
    <col min="15110" max="15111" width="17" style="430" customWidth="1"/>
    <col min="15112" max="15112" width="23.7109375" style="430" customWidth="1"/>
    <col min="15113" max="15113" width="19.28515625" style="430" customWidth="1"/>
    <col min="15114" max="15115" width="12" style="430" customWidth="1"/>
    <col min="15116" max="15116" width="9.7109375" style="430" customWidth="1"/>
    <col min="15117" max="15117" width="10.28515625" style="430" customWidth="1"/>
    <col min="15118" max="15118" width="20" style="430" customWidth="1"/>
    <col min="15119" max="15119" width="3.7109375" style="430" customWidth="1"/>
    <col min="15120" max="15120" width="11.42578125" style="430"/>
    <col min="15121" max="15121" width="12.7109375" style="430" bestFit="1" customWidth="1"/>
    <col min="15122" max="15360" width="11.42578125" style="430"/>
    <col min="15361" max="15361" width="4.42578125" style="430" customWidth="1"/>
    <col min="15362" max="15364" width="22.42578125" style="430" customWidth="1"/>
    <col min="15365" max="15365" width="19.5703125" style="430" customWidth="1"/>
    <col min="15366" max="15367" width="17" style="430" customWidth="1"/>
    <col min="15368" max="15368" width="23.7109375" style="430" customWidth="1"/>
    <col min="15369" max="15369" width="19.28515625" style="430" customWidth="1"/>
    <col min="15370" max="15371" width="12" style="430" customWidth="1"/>
    <col min="15372" max="15372" width="9.7109375" style="430" customWidth="1"/>
    <col min="15373" max="15373" width="10.28515625" style="430" customWidth="1"/>
    <col min="15374" max="15374" width="20" style="430" customWidth="1"/>
    <col min="15375" max="15375" width="3.7109375" style="430" customWidth="1"/>
    <col min="15376" max="15376" width="11.42578125" style="430"/>
    <col min="15377" max="15377" width="12.7109375" style="430" bestFit="1" customWidth="1"/>
    <col min="15378" max="15616" width="11.42578125" style="430"/>
    <col min="15617" max="15617" width="4.42578125" style="430" customWidth="1"/>
    <col min="15618" max="15620" width="22.42578125" style="430" customWidth="1"/>
    <col min="15621" max="15621" width="19.5703125" style="430" customWidth="1"/>
    <col min="15622" max="15623" width="17" style="430" customWidth="1"/>
    <col min="15624" max="15624" width="23.7109375" style="430" customWidth="1"/>
    <col min="15625" max="15625" width="19.28515625" style="430" customWidth="1"/>
    <col min="15626" max="15627" width="12" style="430" customWidth="1"/>
    <col min="15628" max="15628" width="9.7109375" style="430" customWidth="1"/>
    <col min="15629" max="15629" width="10.28515625" style="430" customWidth="1"/>
    <col min="15630" max="15630" width="20" style="430" customWidth="1"/>
    <col min="15631" max="15631" width="3.7109375" style="430" customWidth="1"/>
    <col min="15632" max="15632" width="11.42578125" style="430"/>
    <col min="15633" max="15633" width="12.7109375" style="430" bestFit="1" customWidth="1"/>
    <col min="15634" max="15872" width="11.42578125" style="430"/>
    <col min="15873" max="15873" width="4.42578125" style="430" customWidth="1"/>
    <col min="15874" max="15876" width="22.42578125" style="430" customWidth="1"/>
    <col min="15877" max="15877" width="19.5703125" style="430" customWidth="1"/>
    <col min="15878" max="15879" width="17" style="430" customWidth="1"/>
    <col min="15880" max="15880" width="23.7109375" style="430" customWidth="1"/>
    <col min="15881" max="15881" width="19.28515625" style="430" customWidth="1"/>
    <col min="15882" max="15883" width="12" style="430" customWidth="1"/>
    <col min="15884" max="15884" width="9.7109375" style="430" customWidth="1"/>
    <col min="15885" max="15885" width="10.28515625" style="430" customWidth="1"/>
    <col min="15886" max="15886" width="20" style="430" customWidth="1"/>
    <col min="15887" max="15887" width="3.7109375" style="430" customWidth="1"/>
    <col min="15888" max="15888" width="11.42578125" style="430"/>
    <col min="15889" max="15889" width="12.7109375" style="430" bestFit="1" customWidth="1"/>
    <col min="15890" max="16128" width="11.42578125" style="430"/>
    <col min="16129" max="16129" width="4.42578125" style="430" customWidth="1"/>
    <col min="16130" max="16132" width="22.42578125" style="430" customWidth="1"/>
    <col min="16133" max="16133" width="19.5703125" style="430" customWidth="1"/>
    <col min="16134" max="16135" width="17" style="430" customWidth="1"/>
    <col min="16136" max="16136" width="23.7109375" style="430" customWidth="1"/>
    <col min="16137" max="16137" width="19.28515625" style="430" customWidth="1"/>
    <col min="16138" max="16139" width="12" style="430" customWidth="1"/>
    <col min="16140" max="16140" width="9.7109375" style="430" customWidth="1"/>
    <col min="16141" max="16141" width="10.28515625" style="430" customWidth="1"/>
    <col min="16142" max="16142" width="20" style="430" customWidth="1"/>
    <col min="16143" max="16143" width="3.7109375" style="430" customWidth="1"/>
    <col min="16144" max="16144" width="11.42578125" style="430"/>
    <col min="16145" max="16145" width="12.7109375" style="430" bestFit="1" customWidth="1"/>
    <col min="16146" max="16384" width="11.42578125" style="430"/>
  </cols>
  <sheetData>
    <row r="1" spans="1:15" ht="6.75" customHeight="1" thickBot="1"/>
    <row r="2" spans="1:15" ht="16.5" customHeight="1" thickBot="1">
      <c r="A2" s="834" t="s">
        <v>886</v>
      </c>
      <c r="B2" s="835"/>
      <c r="C2" s="840" t="s">
        <v>887</v>
      </c>
      <c r="D2" s="840"/>
      <c r="E2" s="840"/>
      <c r="F2" s="840"/>
      <c r="G2" s="840"/>
      <c r="H2" s="840"/>
      <c r="I2" s="840"/>
      <c r="J2" s="840"/>
      <c r="K2" s="840"/>
      <c r="L2" s="840"/>
      <c r="M2" s="840"/>
      <c r="N2" s="841"/>
    </row>
    <row r="3" spans="1:15" ht="22.5" customHeight="1">
      <c r="A3" s="836"/>
      <c r="B3" s="837"/>
      <c r="C3" s="842" t="s">
        <v>888</v>
      </c>
      <c r="D3" s="842"/>
      <c r="E3" s="842"/>
      <c r="F3" s="842"/>
      <c r="G3" s="842"/>
      <c r="H3" s="842"/>
      <c r="I3" s="842"/>
      <c r="J3" s="842"/>
      <c r="K3" s="842"/>
      <c r="L3" s="842"/>
      <c r="M3" s="842"/>
      <c r="N3" s="842"/>
    </row>
    <row r="4" spans="1:15" ht="24" customHeight="1">
      <c r="A4" s="836"/>
      <c r="B4" s="837"/>
      <c r="C4" s="843" t="s">
        <v>889</v>
      </c>
      <c r="D4" s="843"/>
      <c r="E4" s="843"/>
      <c r="F4" s="843"/>
      <c r="G4" s="843"/>
      <c r="H4" s="843"/>
      <c r="I4" s="843"/>
      <c r="J4" s="843"/>
      <c r="K4" s="843"/>
      <c r="L4" s="843"/>
      <c r="M4" s="843"/>
      <c r="N4" s="843"/>
    </row>
    <row r="5" spans="1:15" ht="14.25" customHeight="1">
      <c r="A5" s="838"/>
      <c r="B5" s="839"/>
      <c r="C5" s="844"/>
      <c r="D5" s="844"/>
      <c r="E5" s="844"/>
      <c r="F5" s="844"/>
      <c r="G5" s="844"/>
      <c r="H5" s="844"/>
      <c r="I5" s="844"/>
      <c r="J5" s="844"/>
      <c r="K5" s="844"/>
      <c r="L5" s="844"/>
      <c r="M5" s="844"/>
      <c r="N5" s="844"/>
    </row>
    <row r="6" spans="1:15" ht="8.25" customHeight="1" thickBot="1">
      <c r="B6" s="432" t="s">
        <v>686</v>
      </c>
      <c r="C6" s="432" t="s">
        <v>686</v>
      </c>
    </row>
    <row r="7" spans="1:15" s="434" customFormat="1" ht="30" customHeight="1">
      <c r="A7" s="845" t="s">
        <v>687</v>
      </c>
      <c r="B7" s="847" t="s">
        <v>890</v>
      </c>
      <c r="C7" s="847" t="s">
        <v>688</v>
      </c>
      <c r="D7" s="849" t="s">
        <v>689</v>
      </c>
      <c r="E7" s="851" t="s">
        <v>690</v>
      </c>
      <c r="F7" s="853" t="s">
        <v>891</v>
      </c>
      <c r="G7" s="847"/>
      <c r="H7" s="851" t="s">
        <v>691</v>
      </c>
      <c r="I7" s="851" t="s">
        <v>692</v>
      </c>
      <c r="J7" s="854" t="s">
        <v>667</v>
      </c>
      <c r="K7" s="854"/>
      <c r="L7" s="849" t="s">
        <v>693</v>
      </c>
      <c r="M7" s="849"/>
      <c r="N7" s="832" t="s">
        <v>694</v>
      </c>
      <c r="O7" s="433"/>
    </row>
    <row r="8" spans="1:15" s="434" customFormat="1" ht="33.75" customHeight="1" thickBot="1">
      <c r="A8" s="846"/>
      <c r="B8" s="848"/>
      <c r="C8" s="848"/>
      <c r="D8" s="850"/>
      <c r="E8" s="852"/>
      <c r="F8" s="435" t="s">
        <v>892</v>
      </c>
      <c r="G8" s="435" t="s">
        <v>893</v>
      </c>
      <c r="H8" s="852"/>
      <c r="I8" s="852"/>
      <c r="J8" s="436" t="s">
        <v>695</v>
      </c>
      <c r="K8" s="436" t="s">
        <v>1481</v>
      </c>
      <c r="L8" s="437" t="s">
        <v>696</v>
      </c>
      <c r="M8" s="437" t="s">
        <v>697</v>
      </c>
      <c r="N8" s="833"/>
      <c r="O8" s="431"/>
    </row>
    <row r="9" spans="1:15" ht="9.75" customHeight="1" thickBot="1"/>
    <row r="10" spans="1:15" ht="33" customHeight="1">
      <c r="A10" s="438"/>
      <c r="B10" s="439"/>
      <c r="C10" s="439"/>
      <c r="D10" s="440"/>
      <c r="E10" s="440"/>
      <c r="F10" s="440"/>
      <c r="G10" s="440"/>
      <c r="H10" s="440"/>
      <c r="I10" s="439"/>
      <c r="J10" s="441"/>
      <c r="K10" s="441"/>
      <c r="L10" s="442"/>
      <c r="M10" s="442"/>
      <c r="N10" s="443"/>
    </row>
    <row r="11" spans="1:15" ht="33" customHeight="1">
      <c r="A11" s="444"/>
      <c r="B11" s="445"/>
      <c r="C11" s="445"/>
      <c r="D11" s="446"/>
      <c r="E11" s="447"/>
      <c r="F11" s="447"/>
      <c r="G11" s="447"/>
      <c r="H11" s="447"/>
      <c r="I11" s="445"/>
      <c r="J11" s="448"/>
      <c r="K11" s="448"/>
      <c r="L11" s="449"/>
      <c r="M11" s="449"/>
      <c r="N11" s="450"/>
    </row>
    <row r="12" spans="1:15" ht="33" customHeight="1">
      <c r="A12" s="444"/>
      <c r="B12" s="451"/>
      <c r="C12" s="451"/>
      <c r="D12" s="446"/>
      <c r="E12" s="446"/>
      <c r="F12" s="446"/>
      <c r="G12" s="446"/>
      <c r="H12" s="446"/>
      <c r="I12" s="451"/>
      <c r="J12" s="452"/>
      <c r="K12" s="452"/>
      <c r="L12" s="449"/>
      <c r="M12" s="449"/>
      <c r="N12" s="450"/>
    </row>
    <row r="13" spans="1:15" ht="33" customHeight="1">
      <c r="A13" s="444"/>
      <c r="B13" s="451"/>
      <c r="C13" s="451"/>
      <c r="D13" s="446"/>
      <c r="E13" s="446"/>
      <c r="F13" s="446"/>
      <c r="G13" s="446"/>
      <c r="H13" s="446"/>
      <c r="I13" s="451"/>
      <c r="J13" s="452"/>
      <c r="K13" s="452"/>
      <c r="L13" s="449"/>
      <c r="M13" s="449"/>
      <c r="N13" s="450"/>
    </row>
    <row r="14" spans="1:15" ht="33" customHeight="1">
      <c r="A14" s="444"/>
      <c r="B14" s="451"/>
      <c r="C14" s="451"/>
      <c r="D14" s="446"/>
      <c r="E14" s="446"/>
      <c r="F14" s="446"/>
      <c r="G14" s="446"/>
      <c r="H14" s="446"/>
      <c r="I14" s="451"/>
      <c r="J14" s="452"/>
      <c r="K14" s="452"/>
      <c r="L14" s="449"/>
      <c r="M14" s="449"/>
      <c r="N14" s="450"/>
    </row>
    <row r="15" spans="1:15" ht="33" customHeight="1">
      <c r="A15" s="444"/>
      <c r="B15" s="451"/>
      <c r="C15" s="451"/>
      <c r="D15" s="446"/>
      <c r="E15" s="446"/>
      <c r="F15" s="446"/>
      <c r="G15" s="446"/>
      <c r="H15" s="446"/>
      <c r="I15" s="451"/>
      <c r="J15" s="452"/>
      <c r="K15" s="452"/>
      <c r="L15" s="449"/>
      <c r="M15" s="449"/>
      <c r="N15" s="450"/>
    </row>
    <row r="16" spans="1:15" ht="33" customHeight="1">
      <c r="A16" s="444"/>
      <c r="B16" s="451"/>
      <c r="C16" s="451"/>
      <c r="D16" s="446"/>
      <c r="E16" s="446"/>
      <c r="F16" s="446"/>
      <c r="G16" s="446"/>
      <c r="H16" s="446"/>
      <c r="I16" s="451"/>
      <c r="J16" s="452"/>
      <c r="K16" s="452"/>
      <c r="L16" s="449"/>
      <c r="M16" s="449"/>
      <c r="N16" s="450"/>
    </row>
    <row r="17" spans="1:14" ht="33" customHeight="1">
      <c r="A17" s="444"/>
      <c r="B17" s="451"/>
      <c r="C17" s="451"/>
      <c r="D17" s="446"/>
      <c r="E17" s="446"/>
      <c r="F17" s="446"/>
      <c r="G17" s="446"/>
      <c r="H17" s="446"/>
      <c r="I17" s="451"/>
      <c r="J17" s="452"/>
      <c r="K17" s="452"/>
      <c r="L17" s="449"/>
      <c r="M17" s="449"/>
      <c r="N17" s="450"/>
    </row>
    <row r="18" spans="1:14" ht="33" customHeight="1">
      <c r="A18" s="444"/>
      <c r="B18" s="451"/>
      <c r="C18" s="451"/>
      <c r="D18" s="446"/>
      <c r="E18" s="446"/>
      <c r="F18" s="446"/>
      <c r="G18" s="446"/>
      <c r="H18" s="446"/>
      <c r="I18" s="451"/>
      <c r="J18" s="452"/>
      <c r="K18" s="452"/>
      <c r="L18" s="449"/>
      <c r="M18" s="449"/>
      <c r="N18" s="450"/>
    </row>
    <row r="19" spans="1:14" ht="33" customHeight="1">
      <c r="A19" s="444"/>
      <c r="B19" s="451"/>
      <c r="C19" s="451"/>
      <c r="D19" s="446"/>
      <c r="E19" s="446"/>
      <c r="F19" s="446"/>
      <c r="G19" s="446"/>
      <c r="H19" s="446"/>
      <c r="I19" s="451"/>
      <c r="J19" s="452"/>
      <c r="K19" s="452"/>
      <c r="L19" s="449"/>
      <c r="M19" s="449"/>
      <c r="N19" s="450"/>
    </row>
    <row r="20" spans="1:14" ht="33" customHeight="1">
      <c r="A20" s="444"/>
      <c r="B20" s="451"/>
      <c r="C20" s="451"/>
      <c r="D20" s="446"/>
      <c r="E20" s="446"/>
      <c r="F20" s="446"/>
      <c r="G20" s="446"/>
      <c r="H20" s="446"/>
      <c r="I20" s="451"/>
      <c r="J20" s="452"/>
      <c r="K20" s="452"/>
      <c r="L20" s="449"/>
      <c r="M20" s="449"/>
      <c r="N20" s="450"/>
    </row>
    <row r="21" spans="1:14" ht="33" customHeight="1">
      <c r="A21" s="444"/>
      <c r="B21" s="451"/>
      <c r="C21" s="451"/>
      <c r="D21" s="446"/>
      <c r="E21" s="446"/>
      <c r="F21" s="446"/>
      <c r="G21" s="446"/>
      <c r="H21" s="446"/>
      <c r="I21" s="451"/>
      <c r="J21" s="452"/>
      <c r="K21" s="452"/>
      <c r="L21" s="449"/>
      <c r="M21" s="449"/>
      <c r="N21" s="450"/>
    </row>
    <row r="22" spans="1:14" ht="33" customHeight="1">
      <c r="A22" s="444"/>
      <c r="B22" s="451"/>
      <c r="C22" s="451"/>
      <c r="D22" s="446"/>
      <c r="E22" s="446"/>
      <c r="F22" s="446"/>
      <c r="G22" s="446"/>
      <c r="H22" s="446"/>
      <c r="I22" s="451"/>
      <c r="J22" s="452"/>
      <c r="K22" s="452"/>
      <c r="L22" s="449"/>
      <c r="M22" s="449"/>
      <c r="N22" s="450"/>
    </row>
    <row r="23" spans="1:14" ht="33" customHeight="1">
      <c r="A23" s="444"/>
      <c r="B23" s="451"/>
      <c r="C23" s="451"/>
      <c r="D23" s="446"/>
      <c r="E23" s="446"/>
      <c r="F23" s="446"/>
      <c r="G23" s="446"/>
      <c r="H23" s="446"/>
      <c r="I23" s="451"/>
      <c r="J23" s="452"/>
      <c r="K23" s="452"/>
      <c r="L23" s="449"/>
      <c r="M23" s="449"/>
      <c r="N23" s="450"/>
    </row>
    <row r="24" spans="1:14" ht="33" customHeight="1">
      <c r="A24" s="444"/>
      <c r="B24" s="451"/>
      <c r="C24" s="451"/>
      <c r="D24" s="446"/>
      <c r="E24" s="446"/>
      <c r="F24" s="446"/>
      <c r="G24" s="446"/>
      <c r="H24" s="446"/>
      <c r="I24" s="451"/>
      <c r="J24" s="452"/>
      <c r="K24" s="452"/>
      <c r="L24" s="449"/>
      <c r="M24" s="449"/>
      <c r="N24" s="450"/>
    </row>
    <row r="25" spans="1:14" ht="33" customHeight="1">
      <c r="A25" s="444"/>
      <c r="B25" s="451"/>
      <c r="C25" s="451"/>
      <c r="D25" s="446"/>
      <c r="E25" s="446"/>
      <c r="F25" s="446"/>
      <c r="G25" s="446"/>
      <c r="H25" s="446"/>
      <c r="I25" s="451"/>
      <c r="J25" s="452"/>
      <c r="K25" s="452"/>
      <c r="L25" s="449"/>
      <c r="M25" s="449"/>
      <c r="N25" s="450"/>
    </row>
    <row r="26" spans="1:14" ht="33" customHeight="1">
      <c r="A26" s="444"/>
      <c r="B26" s="451"/>
      <c r="C26" s="451"/>
      <c r="D26" s="446"/>
      <c r="E26" s="446"/>
      <c r="F26" s="446"/>
      <c r="G26" s="446"/>
      <c r="H26" s="446"/>
      <c r="I26" s="451"/>
      <c r="J26" s="452"/>
      <c r="K26" s="452"/>
      <c r="L26" s="449"/>
      <c r="M26" s="449"/>
      <c r="N26" s="450"/>
    </row>
    <row r="27" spans="1:14" ht="33" customHeight="1">
      <c r="A27" s="444"/>
      <c r="B27" s="451"/>
      <c r="C27" s="451"/>
      <c r="D27" s="446"/>
      <c r="E27" s="446"/>
      <c r="F27" s="446"/>
      <c r="G27" s="446"/>
      <c r="H27" s="446"/>
      <c r="I27" s="451"/>
      <c r="J27" s="452"/>
      <c r="K27" s="452"/>
      <c r="L27" s="449"/>
      <c r="M27" s="449"/>
      <c r="N27" s="450"/>
    </row>
    <row r="28" spans="1:14" ht="33" customHeight="1">
      <c r="A28" s="444"/>
      <c r="B28" s="451"/>
      <c r="C28" s="451"/>
      <c r="D28" s="446"/>
      <c r="E28" s="446"/>
      <c r="F28" s="446"/>
      <c r="G28" s="446"/>
      <c r="H28" s="446"/>
      <c r="I28" s="451"/>
      <c r="J28" s="452"/>
      <c r="K28" s="452"/>
      <c r="L28" s="449"/>
      <c r="M28" s="449"/>
      <c r="N28" s="450"/>
    </row>
    <row r="29" spans="1:14" ht="33" customHeight="1">
      <c r="A29" s="444"/>
      <c r="B29" s="451"/>
      <c r="C29" s="451"/>
      <c r="D29" s="446"/>
      <c r="E29" s="446"/>
      <c r="F29" s="446"/>
      <c r="G29" s="446"/>
      <c r="H29" s="446"/>
      <c r="I29" s="451"/>
      <c r="J29" s="452"/>
      <c r="K29" s="452"/>
      <c r="L29" s="449"/>
      <c r="M29" s="449"/>
      <c r="N29" s="450"/>
    </row>
    <row r="30" spans="1:14" ht="33" customHeight="1">
      <c r="A30" s="444"/>
      <c r="B30" s="451"/>
      <c r="C30" s="451"/>
      <c r="D30" s="446"/>
      <c r="E30" s="446"/>
      <c r="F30" s="446"/>
      <c r="G30" s="446"/>
      <c r="H30" s="446"/>
      <c r="I30" s="451"/>
      <c r="J30" s="452"/>
      <c r="K30" s="452"/>
      <c r="L30" s="449"/>
      <c r="M30" s="449"/>
      <c r="N30" s="450"/>
    </row>
    <row r="31" spans="1:14" ht="33" customHeight="1">
      <c r="A31" s="444"/>
      <c r="B31" s="451"/>
      <c r="C31" s="451"/>
      <c r="D31" s="446"/>
      <c r="E31" s="446"/>
      <c r="F31" s="446"/>
      <c r="G31" s="446"/>
      <c r="H31" s="446"/>
      <c r="I31" s="451"/>
      <c r="J31" s="452"/>
      <c r="K31" s="452"/>
      <c r="L31" s="449"/>
      <c r="M31" s="449"/>
      <c r="N31" s="450"/>
    </row>
    <row r="32" spans="1:14" ht="33" customHeight="1" thickBot="1">
      <c r="A32" s="453"/>
      <c r="B32" s="454" t="s">
        <v>686</v>
      </c>
      <c r="C32" s="454" t="s">
        <v>686</v>
      </c>
      <c r="D32" s="455"/>
      <c r="E32" s="455"/>
      <c r="F32" s="455"/>
      <c r="G32" s="455"/>
      <c r="H32" s="455"/>
      <c r="I32" s="454"/>
      <c r="J32" s="456"/>
      <c r="K32" s="456"/>
      <c r="L32" s="457"/>
      <c r="M32" s="457"/>
      <c r="N32" s="458"/>
    </row>
    <row r="33" spans="2:15" ht="16.5" customHeight="1" thickBot="1">
      <c r="B33" s="459" t="s">
        <v>686</v>
      </c>
      <c r="C33" s="459" t="s">
        <v>686</v>
      </c>
      <c r="D33" s="459"/>
      <c r="E33" s="459"/>
      <c r="F33" s="459"/>
      <c r="G33" s="459"/>
      <c r="H33" s="459"/>
      <c r="I33" s="459"/>
      <c r="J33" s="460">
        <f>SUM(J10:J32)</f>
        <v>0</v>
      </c>
      <c r="K33" s="461">
        <f>SUM(K10:K32)</f>
        <v>0</v>
      </c>
      <c r="L33" s="462"/>
      <c r="M33" s="462"/>
      <c r="N33" s="463"/>
    </row>
    <row r="35" spans="2:15" s="434" customFormat="1" ht="17.25" customHeight="1">
      <c r="C35" s="855" t="s">
        <v>895</v>
      </c>
      <c r="D35" s="856"/>
      <c r="E35" s="464"/>
      <c r="F35" s="464"/>
      <c r="G35" s="465"/>
      <c r="H35" s="465"/>
      <c r="I35" s="856" t="s">
        <v>896</v>
      </c>
      <c r="J35" s="856"/>
      <c r="K35" s="856"/>
      <c r="N35" s="466"/>
      <c r="O35" s="431"/>
    </row>
    <row r="36" spans="2:15" s="434" customFormat="1" ht="17.25" customHeight="1">
      <c r="E36" s="464"/>
      <c r="F36" s="464"/>
      <c r="G36" s="464"/>
      <c r="N36" s="466"/>
      <c r="O36" s="431"/>
    </row>
    <row r="37" spans="2:15" s="434" customFormat="1" ht="15.75" customHeight="1">
      <c r="C37" s="857"/>
      <c r="D37" s="857"/>
      <c r="E37" s="467"/>
      <c r="F37" s="467"/>
      <c r="G37" s="468"/>
      <c r="H37" s="468"/>
      <c r="I37" s="858"/>
      <c r="J37" s="858"/>
      <c r="K37" s="858"/>
      <c r="O37" s="431"/>
    </row>
    <row r="38" spans="2:15" s="434" customFormat="1" ht="15.75" customHeight="1">
      <c r="C38" s="859" t="s">
        <v>897</v>
      </c>
      <c r="D38" s="860"/>
      <c r="E38" s="467"/>
      <c r="F38" s="467"/>
      <c r="G38" s="469"/>
      <c r="H38" s="469"/>
      <c r="I38" s="859" t="s">
        <v>897</v>
      </c>
      <c r="J38" s="859"/>
      <c r="K38" s="859"/>
      <c r="N38" s="465"/>
      <c r="O38" s="431"/>
    </row>
    <row r="39" spans="2:15" ht="3" customHeight="1">
      <c r="J39" s="470"/>
      <c r="K39" s="470"/>
    </row>
  </sheetData>
  <mergeCells count="22">
    <mergeCell ref="C35:D35"/>
    <mergeCell ref="I35:K35"/>
    <mergeCell ref="C37:D37"/>
    <mergeCell ref="I37:K37"/>
    <mergeCell ref="C38:D38"/>
    <mergeCell ref="I38:K38"/>
    <mergeCell ref="N7:N8"/>
    <mergeCell ref="A2:B5"/>
    <mergeCell ref="C2:N2"/>
    <mergeCell ref="C3:N3"/>
    <mergeCell ref="C4:N4"/>
    <mergeCell ref="C5:N5"/>
    <mergeCell ref="A7:A8"/>
    <mergeCell ref="B7:B8"/>
    <mergeCell ref="C7:C8"/>
    <mergeCell ref="D7:D8"/>
    <mergeCell ref="E7:E8"/>
    <mergeCell ref="F7:G7"/>
    <mergeCell ref="H7:H8"/>
    <mergeCell ref="I7:I8"/>
    <mergeCell ref="J7:K7"/>
    <mergeCell ref="L7:M7"/>
  </mergeCells>
  <printOptions horizontalCentered="1"/>
  <pageMargins left="0.19685039370078741" right="0.19685039370078741" top="0.39370078740157483" bottom="0.51181102362204722" header="0.27559055118110237" footer="0.19685039370078741"/>
  <pageSetup scale="50" orientation="landscape" r:id="rId1"/>
  <headerFooter alignWithMargins="0">
    <oddFooter>&amp;C“Bajo protesta de decir verdad declaramos que los Estados Financieros y sus notas, son razonablemente correctos y son responsabilidad del emisor”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zoomScaleSheetLayoutView="100" workbookViewId="0">
      <selection activeCell="C5" sqref="C5:N5"/>
    </sheetView>
  </sheetViews>
  <sheetFormatPr baseColWidth="10" defaultRowHeight="12.75"/>
  <cols>
    <col min="1" max="1" width="4.42578125" style="430" customWidth="1"/>
    <col min="2" max="4" width="22.42578125" style="430" customWidth="1"/>
    <col min="5" max="6" width="17" style="430" customWidth="1"/>
    <col min="7" max="8" width="12" style="430" customWidth="1"/>
    <col min="9" max="9" width="9.7109375" style="430" customWidth="1"/>
    <col min="10" max="10" width="10.28515625" style="430" customWidth="1"/>
    <col min="11" max="11" width="20.85546875" style="430" customWidth="1"/>
    <col min="12" max="12" width="3.7109375" style="431" customWidth="1"/>
    <col min="13" max="13" width="11.42578125" style="430"/>
    <col min="14" max="14" width="12.7109375" style="430" bestFit="1" customWidth="1"/>
    <col min="15" max="256" width="11.42578125" style="430"/>
    <col min="257" max="257" width="4.42578125" style="430" customWidth="1"/>
    <col min="258" max="260" width="22.42578125" style="430" customWidth="1"/>
    <col min="261" max="262" width="17" style="430" customWidth="1"/>
    <col min="263" max="264" width="12" style="430" customWidth="1"/>
    <col min="265" max="265" width="9.7109375" style="430" customWidth="1"/>
    <col min="266" max="266" width="10.28515625" style="430" customWidth="1"/>
    <col min="267" max="267" width="20.85546875" style="430" customWidth="1"/>
    <col min="268" max="268" width="3.7109375" style="430" customWidth="1"/>
    <col min="269" max="269" width="11.42578125" style="430"/>
    <col min="270" max="270" width="12.7109375" style="430" bestFit="1" customWidth="1"/>
    <col min="271" max="512" width="11.42578125" style="430"/>
    <col min="513" max="513" width="4.42578125" style="430" customWidth="1"/>
    <col min="514" max="516" width="22.42578125" style="430" customWidth="1"/>
    <col min="517" max="518" width="17" style="430" customWidth="1"/>
    <col min="519" max="520" width="12" style="430" customWidth="1"/>
    <col min="521" max="521" width="9.7109375" style="430" customWidth="1"/>
    <col min="522" max="522" width="10.28515625" style="430" customWidth="1"/>
    <col min="523" max="523" width="20.85546875" style="430" customWidth="1"/>
    <col min="524" max="524" width="3.7109375" style="430" customWidth="1"/>
    <col min="525" max="525" width="11.42578125" style="430"/>
    <col min="526" max="526" width="12.7109375" style="430" bestFit="1" customWidth="1"/>
    <col min="527" max="768" width="11.42578125" style="430"/>
    <col min="769" max="769" width="4.42578125" style="430" customWidth="1"/>
    <col min="770" max="772" width="22.42578125" style="430" customWidth="1"/>
    <col min="773" max="774" width="17" style="430" customWidth="1"/>
    <col min="775" max="776" width="12" style="430" customWidth="1"/>
    <col min="777" max="777" width="9.7109375" style="430" customWidth="1"/>
    <col min="778" max="778" width="10.28515625" style="430" customWidth="1"/>
    <col min="779" max="779" width="20.85546875" style="430" customWidth="1"/>
    <col min="780" max="780" width="3.7109375" style="430" customWidth="1"/>
    <col min="781" max="781" width="11.42578125" style="430"/>
    <col min="782" max="782" width="12.7109375" style="430" bestFit="1" customWidth="1"/>
    <col min="783" max="1024" width="11.42578125" style="430"/>
    <col min="1025" max="1025" width="4.42578125" style="430" customWidth="1"/>
    <col min="1026" max="1028" width="22.42578125" style="430" customWidth="1"/>
    <col min="1029" max="1030" width="17" style="430" customWidth="1"/>
    <col min="1031" max="1032" width="12" style="430" customWidth="1"/>
    <col min="1033" max="1033" width="9.7109375" style="430" customWidth="1"/>
    <col min="1034" max="1034" width="10.28515625" style="430" customWidth="1"/>
    <col min="1035" max="1035" width="20.85546875" style="430" customWidth="1"/>
    <col min="1036" max="1036" width="3.7109375" style="430" customWidth="1"/>
    <col min="1037" max="1037" width="11.42578125" style="430"/>
    <col min="1038" max="1038" width="12.7109375" style="430" bestFit="1" customWidth="1"/>
    <col min="1039" max="1280" width="11.42578125" style="430"/>
    <col min="1281" max="1281" width="4.42578125" style="430" customWidth="1"/>
    <col min="1282" max="1284" width="22.42578125" style="430" customWidth="1"/>
    <col min="1285" max="1286" width="17" style="430" customWidth="1"/>
    <col min="1287" max="1288" width="12" style="430" customWidth="1"/>
    <col min="1289" max="1289" width="9.7109375" style="430" customWidth="1"/>
    <col min="1290" max="1290" width="10.28515625" style="430" customWidth="1"/>
    <col min="1291" max="1291" width="20.85546875" style="430" customWidth="1"/>
    <col min="1292" max="1292" width="3.7109375" style="430" customWidth="1"/>
    <col min="1293" max="1293" width="11.42578125" style="430"/>
    <col min="1294" max="1294" width="12.7109375" style="430" bestFit="1" customWidth="1"/>
    <col min="1295" max="1536" width="11.42578125" style="430"/>
    <col min="1537" max="1537" width="4.42578125" style="430" customWidth="1"/>
    <col min="1538" max="1540" width="22.42578125" style="430" customWidth="1"/>
    <col min="1541" max="1542" width="17" style="430" customWidth="1"/>
    <col min="1543" max="1544" width="12" style="430" customWidth="1"/>
    <col min="1545" max="1545" width="9.7109375" style="430" customWidth="1"/>
    <col min="1546" max="1546" width="10.28515625" style="430" customWidth="1"/>
    <col min="1547" max="1547" width="20.85546875" style="430" customWidth="1"/>
    <col min="1548" max="1548" width="3.7109375" style="430" customWidth="1"/>
    <col min="1549" max="1549" width="11.42578125" style="430"/>
    <col min="1550" max="1550" width="12.7109375" style="430" bestFit="1" customWidth="1"/>
    <col min="1551" max="1792" width="11.42578125" style="430"/>
    <col min="1793" max="1793" width="4.42578125" style="430" customWidth="1"/>
    <col min="1794" max="1796" width="22.42578125" style="430" customWidth="1"/>
    <col min="1797" max="1798" width="17" style="430" customWidth="1"/>
    <col min="1799" max="1800" width="12" style="430" customWidth="1"/>
    <col min="1801" max="1801" width="9.7109375" style="430" customWidth="1"/>
    <col min="1802" max="1802" width="10.28515625" style="430" customWidth="1"/>
    <col min="1803" max="1803" width="20.85546875" style="430" customWidth="1"/>
    <col min="1804" max="1804" width="3.7109375" style="430" customWidth="1"/>
    <col min="1805" max="1805" width="11.42578125" style="430"/>
    <col min="1806" max="1806" width="12.7109375" style="430" bestFit="1" customWidth="1"/>
    <col min="1807" max="2048" width="11.42578125" style="430"/>
    <col min="2049" max="2049" width="4.42578125" style="430" customWidth="1"/>
    <col min="2050" max="2052" width="22.42578125" style="430" customWidth="1"/>
    <col min="2053" max="2054" width="17" style="430" customWidth="1"/>
    <col min="2055" max="2056" width="12" style="430" customWidth="1"/>
    <col min="2057" max="2057" width="9.7109375" style="430" customWidth="1"/>
    <col min="2058" max="2058" width="10.28515625" style="430" customWidth="1"/>
    <col min="2059" max="2059" width="20.85546875" style="430" customWidth="1"/>
    <col min="2060" max="2060" width="3.7109375" style="430" customWidth="1"/>
    <col min="2061" max="2061" width="11.42578125" style="430"/>
    <col min="2062" max="2062" width="12.7109375" style="430" bestFit="1" customWidth="1"/>
    <col min="2063" max="2304" width="11.42578125" style="430"/>
    <col min="2305" max="2305" width="4.42578125" style="430" customWidth="1"/>
    <col min="2306" max="2308" width="22.42578125" style="430" customWidth="1"/>
    <col min="2309" max="2310" width="17" style="430" customWidth="1"/>
    <col min="2311" max="2312" width="12" style="430" customWidth="1"/>
    <col min="2313" max="2313" width="9.7109375" style="430" customWidth="1"/>
    <col min="2314" max="2314" width="10.28515625" style="430" customWidth="1"/>
    <col min="2315" max="2315" width="20.85546875" style="430" customWidth="1"/>
    <col min="2316" max="2316" width="3.7109375" style="430" customWidth="1"/>
    <col min="2317" max="2317" width="11.42578125" style="430"/>
    <col min="2318" max="2318" width="12.7109375" style="430" bestFit="1" customWidth="1"/>
    <col min="2319" max="2560" width="11.42578125" style="430"/>
    <col min="2561" max="2561" width="4.42578125" style="430" customWidth="1"/>
    <col min="2562" max="2564" width="22.42578125" style="430" customWidth="1"/>
    <col min="2565" max="2566" width="17" style="430" customWidth="1"/>
    <col min="2567" max="2568" width="12" style="430" customWidth="1"/>
    <col min="2569" max="2569" width="9.7109375" style="430" customWidth="1"/>
    <col min="2570" max="2570" width="10.28515625" style="430" customWidth="1"/>
    <col min="2571" max="2571" width="20.85546875" style="430" customWidth="1"/>
    <col min="2572" max="2572" width="3.7109375" style="430" customWidth="1"/>
    <col min="2573" max="2573" width="11.42578125" style="430"/>
    <col min="2574" max="2574" width="12.7109375" style="430" bestFit="1" customWidth="1"/>
    <col min="2575" max="2816" width="11.42578125" style="430"/>
    <col min="2817" max="2817" width="4.42578125" style="430" customWidth="1"/>
    <col min="2818" max="2820" width="22.42578125" style="430" customWidth="1"/>
    <col min="2821" max="2822" width="17" style="430" customWidth="1"/>
    <col min="2823" max="2824" width="12" style="430" customWidth="1"/>
    <col min="2825" max="2825" width="9.7109375" style="430" customWidth="1"/>
    <col min="2826" max="2826" width="10.28515625" style="430" customWidth="1"/>
    <col min="2827" max="2827" width="20.85546875" style="430" customWidth="1"/>
    <col min="2828" max="2828" width="3.7109375" style="430" customWidth="1"/>
    <col min="2829" max="2829" width="11.42578125" style="430"/>
    <col min="2830" max="2830" width="12.7109375" style="430" bestFit="1" customWidth="1"/>
    <col min="2831" max="3072" width="11.42578125" style="430"/>
    <col min="3073" max="3073" width="4.42578125" style="430" customWidth="1"/>
    <col min="3074" max="3076" width="22.42578125" style="430" customWidth="1"/>
    <col min="3077" max="3078" width="17" style="430" customWidth="1"/>
    <col min="3079" max="3080" width="12" style="430" customWidth="1"/>
    <col min="3081" max="3081" width="9.7109375" style="430" customWidth="1"/>
    <col min="3082" max="3082" width="10.28515625" style="430" customWidth="1"/>
    <col min="3083" max="3083" width="20.85546875" style="430" customWidth="1"/>
    <col min="3084" max="3084" width="3.7109375" style="430" customWidth="1"/>
    <col min="3085" max="3085" width="11.42578125" style="430"/>
    <col min="3086" max="3086" width="12.7109375" style="430" bestFit="1" customWidth="1"/>
    <col min="3087" max="3328" width="11.42578125" style="430"/>
    <col min="3329" max="3329" width="4.42578125" style="430" customWidth="1"/>
    <col min="3330" max="3332" width="22.42578125" style="430" customWidth="1"/>
    <col min="3333" max="3334" width="17" style="430" customWidth="1"/>
    <col min="3335" max="3336" width="12" style="430" customWidth="1"/>
    <col min="3337" max="3337" width="9.7109375" style="430" customWidth="1"/>
    <col min="3338" max="3338" width="10.28515625" style="430" customWidth="1"/>
    <col min="3339" max="3339" width="20.85546875" style="430" customWidth="1"/>
    <col min="3340" max="3340" width="3.7109375" style="430" customWidth="1"/>
    <col min="3341" max="3341" width="11.42578125" style="430"/>
    <col min="3342" max="3342" width="12.7109375" style="430" bestFit="1" customWidth="1"/>
    <col min="3343" max="3584" width="11.42578125" style="430"/>
    <col min="3585" max="3585" width="4.42578125" style="430" customWidth="1"/>
    <col min="3586" max="3588" width="22.42578125" style="430" customWidth="1"/>
    <col min="3589" max="3590" width="17" style="430" customWidth="1"/>
    <col min="3591" max="3592" width="12" style="430" customWidth="1"/>
    <col min="3593" max="3593" width="9.7109375" style="430" customWidth="1"/>
    <col min="3594" max="3594" width="10.28515625" style="430" customWidth="1"/>
    <col min="3595" max="3595" width="20.85546875" style="430" customWidth="1"/>
    <col min="3596" max="3596" width="3.7109375" style="430" customWidth="1"/>
    <col min="3597" max="3597" width="11.42578125" style="430"/>
    <col min="3598" max="3598" width="12.7109375" style="430" bestFit="1" customWidth="1"/>
    <col min="3599" max="3840" width="11.42578125" style="430"/>
    <col min="3841" max="3841" width="4.42578125" style="430" customWidth="1"/>
    <col min="3842" max="3844" width="22.42578125" style="430" customWidth="1"/>
    <col min="3845" max="3846" width="17" style="430" customWidth="1"/>
    <col min="3847" max="3848" width="12" style="430" customWidth="1"/>
    <col min="3849" max="3849" width="9.7109375" style="430" customWidth="1"/>
    <col min="3850" max="3850" width="10.28515625" style="430" customWidth="1"/>
    <col min="3851" max="3851" width="20.85546875" style="430" customWidth="1"/>
    <col min="3852" max="3852" width="3.7109375" style="430" customWidth="1"/>
    <col min="3853" max="3853" width="11.42578125" style="430"/>
    <col min="3854" max="3854" width="12.7109375" style="430" bestFit="1" customWidth="1"/>
    <col min="3855" max="4096" width="11.42578125" style="430"/>
    <col min="4097" max="4097" width="4.42578125" style="430" customWidth="1"/>
    <col min="4098" max="4100" width="22.42578125" style="430" customWidth="1"/>
    <col min="4101" max="4102" width="17" style="430" customWidth="1"/>
    <col min="4103" max="4104" width="12" style="430" customWidth="1"/>
    <col min="4105" max="4105" width="9.7109375" style="430" customWidth="1"/>
    <col min="4106" max="4106" width="10.28515625" style="430" customWidth="1"/>
    <col min="4107" max="4107" width="20.85546875" style="430" customWidth="1"/>
    <col min="4108" max="4108" width="3.7109375" style="430" customWidth="1"/>
    <col min="4109" max="4109" width="11.42578125" style="430"/>
    <col min="4110" max="4110" width="12.7109375" style="430" bestFit="1" customWidth="1"/>
    <col min="4111" max="4352" width="11.42578125" style="430"/>
    <col min="4353" max="4353" width="4.42578125" style="430" customWidth="1"/>
    <col min="4354" max="4356" width="22.42578125" style="430" customWidth="1"/>
    <col min="4357" max="4358" width="17" style="430" customWidth="1"/>
    <col min="4359" max="4360" width="12" style="430" customWidth="1"/>
    <col min="4361" max="4361" width="9.7109375" style="430" customWidth="1"/>
    <col min="4362" max="4362" width="10.28515625" style="430" customWidth="1"/>
    <col min="4363" max="4363" width="20.85546875" style="430" customWidth="1"/>
    <col min="4364" max="4364" width="3.7109375" style="430" customWidth="1"/>
    <col min="4365" max="4365" width="11.42578125" style="430"/>
    <col min="4366" max="4366" width="12.7109375" style="430" bestFit="1" customWidth="1"/>
    <col min="4367" max="4608" width="11.42578125" style="430"/>
    <col min="4609" max="4609" width="4.42578125" style="430" customWidth="1"/>
    <col min="4610" max="4612" width="22.42578125" style="430" customWidth="1"/>
    <col min="4613" max="4614" width="17" style="430" customWidth="1"/>
    <col min="4615" max="4616" width="12" style="430" customWidth="1"/>
    <col min="4617" max="4617" width="9.7109375" style="430" customWidth="1"/>
    <col min="4618" max="4618" width="10.28515625" style="430" customWidth="1"/>
    <col min="4619" max="4619" width="20.85546875" style="430" customWidth="1"/>
    <col min="4620" max="4620" width="3.7109375" style="430" customWidth="1"/>
    <col min="4621" max="4621" width="11.42578125" style="430"/>
    <col min="4622" max="4622" width="12.7109375" style="430" bestFit="1" customWidth="1"/>
    <col min="4623" max="4864" width="11.42578125" style="430"/>
    <col min="4865" max="4865" width="4.42578125" style="430" customWidth="1"/>
    <col min="4866" max="4868" width="22.42578125" style="430" customWidth="1"/>
    <col min="4869" max="4870" width="17" style="430" customWidth="1"/>
    <col min="4871" max="4872" width="12" style="430" customWidth="1"/>
    <col min="4873" max="4873" width="9.7109375" style="430" customWidth="1"/>
    <col min="4874" max="4874" width="10.28515625" style="430" customWidth="1"/>
    <col min="4875" max="4875" width="20.85546875" style="430" customWidth="1"/>
    <col min="4876" max="4876" width="3.7109375" style="430" customWidth="1"/>
    <col min="4877" max="4877" width="11.42578125" style="430"/>
    <col min="4878" max="4878" width="12.7109375" style="430" bestFit="1" customWidth="1"/>
    <col min="4879" max="5120" width="11.42578125" style="430"/>
    <col min="5121" max="5121" width="4.42578125" style="430" customWidth="1"/>
    <col min="5122" max="5124" width="22.42578125" style="430" customWidth="1"/>
    <col min="5125" max="5126" width="17" style="430" customWidth="1"/>
    <col min="5127" max="5128" width="12" style="430" customWidth="1"/>
    <col min="5129" max="5129" width="9.7109375" style="430" customWidth="1"/>
    <col min="5130" max="5130" width="10.28515625" style="430" customWidth="1"/>
    <col min="5131" max="5131" width="20.85546875" style="430" customWidth="1"/>
    <col min="5132" max="5132" width="3.7109375" style="430" customWidth="1"/>
    <col min="5133" max="5133" width="11.42578125" style="430"/>
    <col min="5134" max="5134" width="12.7109375" style="430" bestFit="1" customWidth="1"/>
    <col min="5135" max="5376" width="11.42578125" style="430"/>
    <col min="5377" max="5377" width="4.42578125" style="430" customWidth="1"/>
    <col min="5378" max="5380" width="22.42578125" style="430" customWidth="1"/>
    <col min="5381" max="5382" width="17" style="430" customWidth="1"/>
    <col min="5383" max="5384" width="12" style="430" customWidth="1"/>
    <col min="5385" max="5385" width="9.7109375" style="430" customWidth="1"/>
    <col min="5386" max="5386" width="10.28515625" style="430" customWidth="1"/>
    <col min="5387" max="5387" width="20.85546875" style="430" customWidth="1"/>
    <col min="5388" max="5388" width="3.7109375" style="430" customWidth="1"/>
    <col min="5389" max="5389" width="11.42578125" style="430"/>
    <col min="5390" max="5390" width="12.7109375" style="430" bestFit="1" customWidth="1"/>
    <col min="5391" max="5632" width="11.42578125" style="430"/>
    <col min="5633" max="5633" width="4.42578125" style="430" customWidth="1"/>
    <col min="5634" max="5636" width="22.42578125" style="430" customWidth="1"/>
    <col min="5637" max="5638" width="17" style="430" customWidth="1"/>
    <col min="5639" max="5640" width="12" style="430" customWidth="1"/>
    <col min="5641" max="5641" width="9.7109375" style="430" customWidth="1"/>
    <col min="5642" max="5642" width="10.28515625" style="430" customWidth="1"/>
    <col min="5643" max="5643" width="20.85546875" style="430" customWidth="1"/>
    <col min="5644" max="5644" width="3.7109375" style="430" customWidth="1"/>
    <col min="5645" max="5645" width="11.42578125" style="430"/>
    <col min="5646" max="5646" width="12.7109375" style="430" bestFit="1" customWidth="1"/>
    <col min="5647" max="5888" width="11.42578125" style="430"/>
    <col min="5889" max="5889" width="4.42578125" style="430" customWidth="1"/>
    <col min="5890" max="5892" width="22.42578125" style="430" customWidth="1"/>
    <col min="5893" max="5894" width="17" style="430" customWidth="1"/>
    <col min="5895" max="5896" width="12" style="430" customWidth="1"/>
    <col min="5897" max="5897" width="9.7109375" style="430" customWidth="1"/>
    <col min="5898" max="5898" width="10.28515625" style="430" customWidth="1"/>
    <col min="5899" max="5899" width="20.85546875" style="430" customWidth="1"/>
    <col min="5900" max="5900" width="3.7109375" style="430" customWidth="1"/>
    <col min="5901" max="5901" width="11.42578125" style="430"/>
    <col min="5902" max="5902" width="12.7109375" style="430" bestFit="1" customWidth="1"/>
    <col min="5903" max="6144" width="11.42578125" style="430"/>
    <col min="6145" max="6145" width="4.42578125" style="430" customWidth="1"/>
    <col min="6146" max="6148" width="22.42578125" style="430" customWidth="1"/>
    <col min="6149" max="6150" width="17" style="430" customWidth="1"/>
    <col min="6151" max="6152" width="12" style="430" customWidth="1"/>
    <col min="6153" max="6153" width="9.7109375" style="430" customWidth="1"/>
    <col min="6154" max="6154" width="10.28515625" style="430" customWidth="1"/>
    <col min="6155" max="6155" width="20.85546875" style="430" customWidth="1"/>
    <col min="6156" max="6156" width="3.7109375" style="430" customWidth="1"/>
    <col min="6157" max="6157" width="11.42578125" style="430"/>
    <col min="6158" max="6158" width="12.7109375" style="430" bestFit="1" customWidth="1"/>
    <col min="6159" max="6400" width="11.42578125" style="430"/>
    <col min="6401" max="6401" width="4.42578125" style="430" customWidth="1"/>
    <col min="6402" max="6404" width="22.42578125" style="430" customWidth="1"/>
    <col min="6405" max="6406" width="17" style="430" customWidth="1"/>
    <col min="6407" max="6408" width="12" style="430" customWidth="1"/>
    <col min="6409" max="6409" width="9.7109375" style="430" customWidth="1"/>
    <col min="6410" max="6410" width="10.28515625" style="430" customWidth="1"/>
    <col min="6411" max="6411" width="20.85546875" style="430" customWidth="1"/>
    <col min="6412" max="6412" width="3.7109375" style="430" customWidth="1"/>
    <col min="6413" max="6413" width="11.42578125" style="430"/>
    <col min="6414" max="6414" width="12.7109375" style="430" bestFit="1" customWidth="1"/>
    <col min="6415" max="6656" width="11.42578125" style="430"/>
    <col min="6657" max="6657" width="4.42578125" style="430" customWidth="1"/>
    <col min="6658" max="6660" width="22.42578125" style="430" customWidth="1"/>
    <col min="6661" max="6662" width="17" style="430" customWidth="1"/>
    <col min="6663" max="6664" width="12" style="430" customWidth="1"/>
    <col min="6665" max="6665" width="9.7109375" style="430" customWidth="1"/>
    <col min="6666" max="6666" width="10.28515625" style="430" customWidth="1"/>
    <col min="6667" max="6667" width="20.85546875" style="430" customWidth="1"/>
    <col min="6668" max="6668" width="3.7109375" style="430" customWidth="1"/>
    <col min="6669" max="6669" width="11.42578125" style="430"/>
    <col min="6670" max="6670" width="12.7109375" style="430" bestFit="1" customWidth="1"/>
    <col min="6671" max="6912" width="11.42578125" style="430"/>
    <col min="6913" max="6913" width="4.42578125" style="430" customWidth="1"/>
    <col min="6914" max="6916" width="22.42578125" style="430" customWidth="1"/>
    <col min="6917" max="6918" width="17" style="430" customWidth="1"/>
    <col min="6919" max="6920" width="12" style="430" customWidth="1"/>
    <col min="6921" max="6921" width="9.7109375" style="430" customWidth="1"/>
    <col min="6922" max="6922" width="10.28515625" style="430" customWidth="1"/>
    <col min="6923" max="6923" width="20.85546875" style="430" customWidth="1"/>
    <col min="6924" max="6924" width="3.7109375" style="430" customWidth="1"/>
    <col min="6925" max="6925" width="11.42578125" style="430"/>
    <col min="6926" max="6926" width="12.7109375" style="430" bestFit="1" customWidth="1"/>
    <col min="6927" max="7168" width="11.42578125" style="430"/>
    <col min="7169" max="7169" width="4.42578125" style="430" customWidth="1"/>
    <col min="7170" max="7172" width="22.42578125" style="430" customWidth="1"/>
    <col min="7173" max="7174" width="17" style="430" customWidth="1"/>
    <col min="7175" max="7176" width="12" style="430" customWidth="1"/>
    <col min="7177" max="7177" width="9.7109375" style="430" customWidth="1"/>
    <col min="7178" max="7178" width="10.28515625" style="430" customWidth="1"/>
    <col min="7179" max="7179" width="20.85546875" style="430" customWidth="1"/>
    <col min="7180" max="7180" width="3.7109375" style="430" customWidth="1"/>
    <col min="7181" max="7181" width="11.42578125" style="430"/>
    <col min="7182" max="7182" width="12.7109375" style="430" bestFit="1" customWidth="1"/>
    <col min="7183" max="7424" width="11.42578125" style="430"/>
    <col min="7425" max="7425" width="4.42578125" style="430" customWidth="1"/>
    <col min="7426" max="7428" width="22.42578125" style="430" customWidth="1"/>
    <col min="7429" max="7430" width="17" style="430" customWidth="1"/>
    <col min="7431" max="7432" width="12" style="430" customWidth="1"/>
    <col min="7433" max="7433" width="9.7109375" style="430" customWidth="1"/>
    <col min="7434" max="7434" width="10.28515625" style="430" customWidth="1"/>
    <col min="7435" max="7435" width="20.85546875" style="430" customWidth="1"/>
    <col min="7436" max="7436" width="3.7109375" style="430" customWidth="1"/>
    <col min="7437" max="7437" width="11.42578125" style="430"/>
    <col min="7438" max="7438" width="12.7109375" style="430" bestFit="1" customWidth="1"/>
    <col min="7439" max="7680" width="11.42578125" style="430"/>
    <col min="7681" max="7681" width="4.42578125" style="430" customWidth="1"/>
    <col min="7682" max="7684" width="22.42578125" style="430" customWidth="1"/>
    <col min="7685" max="7686" width="17" style="430" customWidth="1"/>
    <col min="7687" max="7688" width="12" style="430" customWidth="1"/>
    <col min="7689" max="7689" width="9.7109375" style="430" customWidth="1"/>
    <col min="7690" max="7690" width="10.28515625" style="430" customWidth="1"/>
    <col min="7691" max="7691" width="20.85546875" style="430" customWidth="1"/>
    <col min="7692" max="7692" width="3.7109375" style="430" customWidth="1"/>
    <col min="7693" max="7693" width="11.42578125" style="430"/>
    <col min="7694" max="7694" width="12.7109375" style="430" bestFit="1" customWidth="1"/>
    <col min="7695" max="7936" width="11.42578125" style="430"/>
    <col min="7937" max="7937" width="4.42578125" style="430" customWidth="1"/>
    <col min="7938" max="7940" width="22.42578125" style="430" customWidth="1"/>
    <col min="7941" max="7942" width="17" style="430" customWidth="1"/>
    <col min="7943" max="7944" width="12" style="430" customWidth="1"/>
    <col min="7945" max="7945" width="9.7109375" style="430" customWidth="1"/>
    <col min="7946" max="7946" width="10.28515625" style="430" customWidth="1"/>
    <col min="7947" max="7947" width="20.85546875" style="430" customWidth="1"/>
    <col min="7948" max="7948" width="3.7109375" style="430" customWidth="1"/>
    <col min="7949" max="7949" width="11.42578125" style="430"/>
    <col min="7950" max="7950" width="12.7109375" style="430" bestFit="1" customWidth="1"/>
    <col min="7951" max="8192" width="11.42578125" style="430"/>
    <col min="8193" max="8193" width="4.42578125" style="430" customWidth="1"/>
    <col min="8194" max="8196" width="22.42578125" style="430" customWidth="1"/>
    <col min="8197" max="8198" width="17" style="430" customWidth="1"/>
    <col min="8199" max="8200" width="12" style="430" customWidth="1"/>
    <col min="8201" max="8201" width="9.7109375" style="430" customWidth="1"/>
    <col min="8202" max="8202" width="10.28515625" style="430" customWidth="1"/>
    <col min="8203" max="8203" width="20.85546875" style="430" customWidth="1"/>
    <col min="8204" max="8204" width="3.7109375" style="430" customWidth="1"/>
    <col min="8205" max="8205" width="11.42578125" style="430"/>
    <col min="8206" max="8206" width="12.7109375" style="430" bestFit="1" customWidth="1"/>
    <col min="8207" max="8448" width="11.42578125" style="430"/>
    <col min="8449" max="8449" width="4.42578125" style="430" customWidth="1"/>
    <col min="8450" max="8452" width="22.42578125" style="430" customWidth="1"/>
    <col min="8453" max="8454" width="17" style="430" customWidth="1"/>
    <col min="8455" max="8456" width="12" style="430" customWidth="1"/>
    <col min="8457" max="8457" width="9.7109375" style="430" customWidth="1"/>
    <col min="8458" max="8458" width="10.28515625" style="430" customWidth="1"/>
    <col min="8459" max="8459" width="20.85546875" style="430" customWidth="1"/>
    <col min="8460" max="8460" width="3.7109375" style="430" customWidth="1"/>
    <col min="8461" max="8461" width="11.42578125" style="430"/>
    <col min="8462" max="8462" width="12.7109375" style="430" bestFit="1" customWidth="1"/>
    <col min="8463" max="8704" width="11.42578125" style="430"/>
    <col min="8705" max="8705" width="4.42578125" style="430" customWidth="1"/>
    <col min="8706" max="8708" width="22.42578125" style="430" customWidth="1"/>
    <col min="8709" max="8710" width="17" style="430" customWidth="1"/>
    <col min="8711" max="8712" width="12" style="430" customWidth="1"/>
    <col min="8713" max="8713" width="9.7109375" style="430" customWidth="1"/>
    <col min="8714" max="8714" width="10.28515625" style="430" customWidth="1"/>
    <col min="8715" max="8715" width="20.85546875" style="430" customWidth="1"/>
    <col min="8716" max="8716" width="3.7109375" style="430" customWidth="1"/>
    <col min="8717" max="8717" width="11.42578125" style="430"/>
    <col min="8718" max="8718" width="12.7109375" style="430" bestFit="1" customWidth="1"/>
    <col min="8719" max="8960" width="11.42578125" style="430"/>
    <col min="8961" max="8961" width="4.42578125" style="430" customWidth="1"/>
    <col min="8962" max="8964" width="22.42578125" style="430" customWidth="1"/>
    <col min="8965" max="8966" width="17" style="430" customWidth="1"/>
    <col min="8967" max="8968" width="12" style="430" customWidth="1"/>
    <col min="8969" max="8969" width="9.7109375" style="430" customWidth="1"/>
    <col min="8970" max="8970" width="10.28515625" style="430" customWidth="1"/>
    <col min="8971" max="8971" width="20.85546875" style="430" customWidth="1"/>
    <col min="8972" max="8972" width="3.7109375" style="430" customWidth="1"/>
    <col min="8973" max="8973" width="11.42578125" style="430"/>
    <col min="8974" max="8974" width="12.7109375" style="430" bestFit="1" customWidth="1"/>
    <col min="8975" max="9216" width="11.42578125" style="430"/>
    <col min="9217" max="9217" width="4.42578125" style="430" customWidth="1"/>
    <col min="9218" max="9220" width="22.42578125" style="430" customWidth="1"/>
    <col min="9221" max="9222" width="17" style="430" customWidth="1"/>
    <col min="9223" max="9224" width="12" style="430" customWidth="1"/>
    <col min="9225" max="9225" width="9.7109375" style="430" customWidth="1"/>
    <col min="9226" max="9226" width="10.28515625" style="430" customWidth="1"/>
    <col min="9227" max="9227" width="20.85546875" style="430" customWidth="1"/>
    <col min="9228" max="9228" width="3.7109375" style="430" customWidth="1"/>
    <col min="9229" max="9229" width="11.42578125" style="430"/>
    <col min="9230" max="9230" width="12.7109375" style="430" bestFit="1" customWidth="1"/>
    <col min="9231" max="9472" width="11.42578125" style="430"/>
    <col min="9473" max="9473" width="4.42578125" style="430" customWidth="1"/>
    <col min="9474" max="9476" width="22.42578125" style="430" customWidth="1"/>
    <col min="9477" max="9478" width="17" style="430" customWidth="1"/>
    <col min="9479" max="9480" width="12" style="430" customWidth="1"/>
    <col min="9481" max="9481" width="9.7109375" style="430" customWidth="1"/>
    <col min="9482" max="9482" width="10.28515625" style="430" customWidth="1"/>
    <col min="9483" max="9483" width="20.85546875" style="430" customWidth="1"/>
    <col min="9484" max="9484" width="3.7109375" style="430" customWidth="1"/>
    <col min="9485" max="9485" width="11.42578125" style="430"/>
    <col min="9486" max="9486" width="12.7109375" style="430" bestFit="1" customWidth="1"/>
    <col min="9487" max="9728" width="11.42578125" style="430"/>
    <col min="9729" max="9729" width="4.42578125" style="430" customWidth="1"/>
    <col min="9730" max="9732" width="22.42578125" style="430" customWidth="1"/>
    <col min="9733" max="9734" width="17" style="430" customWidth="1"/>
    <col min="9735" max="9736" width="12" style="430" customWidth="1"/>
    <col min="9737" max="9737" width="9.7109375" style="430" customWidth="1"/>
    <col min="9738" max="9738" width="10.28515625" style="430" customWidth="1"/>
    <col min="9739" max="9739" width="20.85546875" style="430" customWidth="1"/>
    <col min="9740" max="9740" width="3.7109375" style="430" customWidth="1"/>
    <col min="9741" max="9741" width="11.42578125" style="430"/>
    <col min="9742" max="9742" width="12.7109375" style="430" bestFit="1" customWidth="1"/>
    <col min="9743" max="9984" width="11.42578125" style="430"/>
    <col min="9985" max="9985" width="4.42578125" style="430" customWidth="1"/>
    <col min="9986" max="9988" width="22.42578125" style="430" customWidth="1"/>
    <col min="9989" max="9990" width="17" style="430" customWidth="1"/>
    <col min="9991" max="9992" width="12" style="430" customWidth="1"/>
    <col min="9993" max="9993" width="9.7109375" style="430" customWidth="1"/>
    <col min="9994" max="9994" width="10.28515625" style="430" customWidth="1"/>
    <col min="9995" max="9995" width="20.85546875" style="430" customWidth="1"/>
    <col min="9996" max="9996" width="3.7109375" style="430" customWidth="1"/>
    <col min="9997" max="9997" width="11.42578125" style="430"/>
    <col min="9998" max="9998" width="12.7109375" style="430" bestFit="1" customWidth="1"/>
    <col min="9999" max="10240" width="11.42578125" style="430"/>
    <col min="10241" max="10241" width="4.42578125" style="430" customWidth="1"/>
    <col min="10242" max="10244" width="22.42578125" style="430" customWidth="1"/>
    <col min="10245" max="10246" width="17" style="430" customWidth="1"/>
    <col min="10247" max="10248" width="12" style="430" customWidth="1"/>
    <col min="10249" max="10249" width="9.7109375" style="430" customWidth="1"/>
    <col min="10250" max="10250" width="10.28515625" style="430" customWidth="1"/>
    <col min="10251" max="10251" width="20.85546875" style="430" customWidth="1"/>
    <col min="10252" max="10252" width="3.7109375" style="430" customWidth="1"/>
    <col min="10253" max="10253" width="11.42578125" style="430"/>
    <col min="10254" max="10254" width="12.7109375" style="430" bestFit="1" customWidth="1"/>
    <col min="10255" max="10496" width="11.42578125" style="430"/>
    <col min="10497" max="10497" width="4.42578125" style="430" customWidth="1"/>
    <col min="10498" max="10500" width="22.42578125" style="430" customWidth="1"/>
    <col min="10501" max="10502" width="17" style="430" customWidth="1"/>
    <col min="10503" max="10504" width="12" style="430" customWidth="1"/>
    <col min="10505" max="10505" width="9.7109375" style="430" customWidth="1"/>
    <col min="10506" max="10506" width="10.28515625" style="430" customWidth="1"/>
    <col min="10507" max="10507" width="20.85546875" style="430" customWidth="1"/>
    <col min="10508" max="10508" width="3.7109375" style="430" customWidth="1"/>
    <col min="10509" max="10509" width="11.42578125" style="430"/>
    <col min="10510" max="10510" width="12.7109375" style="430" bestFit="1" customWidth="1"/>
    <col min="10511" max="10752" width="11.42578125" style="430"/>
    <col min="10753" max="10753" width="4.42578125" style="430" customWidth="1"/>
    <col min="10754" max="10756" width="22.42578125" style="430" customWidth="1"/>
    <col min="10757" max="10758" width="17" style="430" customWidth="1"/>
    <col min="10759" max="10760" width="12" style="430" customWidth="1"/>
    <col min="10761" max="10761" width="9.7109375" style="430" customWidth="1"/>
    <col min="10762" max="10762" width="10.28515625" style="430" customWidth="1"/>
    <col min="10763" max="10763" width="20.85546875" style="430" customWidth="1"/>
    <col min="10764" max="10764" width="3.7109375" style="430" customWidth="1"/>
    <col min="10765" max="10765" width="11.42578125" style="430"/>
    <col min="10766" max="10766" width="12.7109375" style="430" bestFit="1" customWidth="1"/>
    <col min="10767" max="11008" width="11.42578125" style="430"/>
    <col min="11009" max="11009" width="4.42578125" style="430" customWidth="1"/>
    <col min="11010" max="11012" width="22.42578125" style="430" customWidth="1"/>
    <col min="11013" max="11014" width="17" style="430" customWidth="1"/>
    <col min="11015" max="11016" width="12" style="430" customWidth="1"/>
    <col min="11017" max="11017" width="9.7109375" style="430" customWidth="1"/>
    <col min="11018" max="11018" width="10.28515625" style="430" customWidth="1"/>
    <col min="11019" max="11019" width="20.85546875" style="430" customWidth="1"/>
    <col min="11020" max="11020" width="3.7109375" style="430" customWidth="1"/>
    <col min="11021" max="11021" width="11.42578125" style="430"/>
    <col min="11022" max="11022" width="12.7109375" style="430" bestFit="1" customWidth="1"/>
    <col min="11023" max="11264" width="11.42578125" style="430"/>
    <col min="11265" max="11265" width="4.42578125" style="430" customWidth="1"/>
    <col min="11266" max="11268" width="22.42578125" style="430" customWidth="1"/>
    <col min="11269" max="11270" width="17" style="430" customWidth="1"/>
    <col min="11271" max="11272" width="12" style="430" customWidth="1"/>
    <col min="11273" max="11273" width="9.7109375" style="430" customWidth="1"/>
    <col min="11274" max="11274" width="10.28515625" style="430" customWidth="1"/>
    <col min="11275" max="11275" width="20.85546875" style="430" customWidth="1"/>
    <col min="11276" max="11276" width="3.7109375" style="430" customWidth="1"/>
    <col min="11277" max="11277" width="11.42578125" style="430"/>
    <col min="11278" max="11278" width="12.7109375" style="430" bestFit="1" customWidth="1"/>
    <col min="11279" max="11520" width="11.42578125" style="430"/>
    <col min="11521" max="11521" width="4.42578125" style="430" customWidth="1"/>
    <col min="11522" max="11524" width="22.42578125" style="430" customWidth="1"/>
    <col min="11525" max="11526" width="17" style="430" customWidth="1"/>
    <col min="11527" max="11528" width="12" style="430" customWidth="1"/>
    <col min="11529" max="11529" width="9.7109375" style="430" customWidth="1"/>
    <col min="11530" max="11530" width="10.28515625" style="430" customWidth="1"/>
    <col min="11531" max="11531" width="20.85546875" style="430" customWidth="1"/>
    <col min="11532" max="11532" width="3.7109375" style="430" customWidth="1"/>
    <col min="11533" max="11533" width="11.42578125" style="430"/>
    <col min="11534" max="11534" width="12.7109375" style="430" bestFit="1" customWidth="1"/>
    <col min="11535" max="11776" width="11.42578125" style="430"/>
    <col min="11777" max="11777" width="4.42578125" style="430" customWidth="1"/>
    <col min="11778" max="11780" width="22.42578125" style="430" customWidth="1"/>
    <col min="11781" max="11782" width="17" style="430" customWidth="1"/>
    <col min="11783" max="11784" width="12" style="430" customWidth="1"/>
    <col min="11785" max="11785" width="9.7109375" style="430" customWidth="1"/>
    <col min="11786" max="11786" width="10.28515625" style="430" customWidth="1"/>
    <col min="11787" max="11787" width="20.85546875" style="430" customWidth="1"/>
    <col min="11788" max="11788" width="3.7109375" style="430" customWidth="1"/>
    <col min="11789" max="11789" width="11.42578125" style="430"/>
    <col min="11790" max="11790" width="12.7109375" style="430" bestFit="1" customWidth="1"/>
    <col min="11791" max="12032" width="11.42578125" style="430"/>
    <col min="12033" max="12033" width="4.42578125" style="430" customWidth="1"/>
    <col min="12034" max="12036" width="22.42578125" style="430" customWidth="1"/>
    <col min="12037" max="12038" width="17" style="430" customWidth="1"/>
    <col min="12039" max="12040" width="12" style="430" customWidth="1"/>
    <col min="12041" max="12041" width="9.7109375" style="430" customWidth="1"/>
    <col min="12042" max="12042" width="10.28515625" style="430" customWidth="1"/>
    <col min="12043" max="12043" width="20.85546875" style="430" customWidth="1"/>
    <col min="12044" max="12044" width="3.7109375" style="430" customWidth="1"/>
    <col min="12045" max="12045" width="11.42578125" style="430"/>
    <col min="12046" max="12046" width="12.7109375" style="430" bestFit="1" customWidth="1"/>
    <col min="12047" max="12288" width="11.42578125" style="430"/>
    <col min="12289" max="12289" width="4.42578125" style="430" customWidth="1"/>
    <col min="12290" max="12292" width="22.42578125" style="430" customWidth="1"/>
    <col min="12293" max="12294" width="17" style="430" customWidth="1"/>
    <col min="12295" max="12296" width="12" style="430" customWidth="1"/>
    <col min="12297" max="12297" width="9.7109375" style="430" customWidth="1"/>
    <col min="12298" max="12298" width="10.28515625" style="430" customWidth="1"/>
    <col min="12299" max="12299" width="20.85546875" style="430" customWidth="1"/>
    <col min="12300" max="12300" width="3.7109375" style="430" customWidth="1"/>
    <col min="12301" max="12301" width="11.42578125" style="430"/>
    <col min="12302" max="12302" width="12.7109375" style="430" bestFit="1" customWidth="1"/>
    <col min="12303" max="12544" width="11.42578125" style="430"/>
    <col min="12545" max="12545" width="4.42578125" style="430" customWidth="1"/>
    <col min="12546" max="12548" width="22.42578125" style="430" customWidth="1"/>
    <col min="12549" max="12550" width="17" style="430" customWidth="1"/>
    <col min="12551" max="12552" width="12" style="430" customWidth="1"/>
    <col min="12553" max="12553" width="9.7109375" style="430" customWidth="1"/>
    <col min="12554" max="12554" width="10.28515625" style="430" customWidth="1"/>
    <col min="12555" max="12555" width="20.85546875" style="430" customWidth="1"/>
    <col min="12556" max="12556" width="3.7109375" style="430" customWidth="1"/>
    <col min="12557" max="12557" width="11.42578125" style="430"/>
    <col min="12558" max="12558" width="12.7109375" style="430" bestFit="1" customWidth="1"/>
    <col min="12559" max="12800" width="11.42578125" style="430"/>
    <col min="12801" max="12801" width="4.42578125" style="430" customWidth="1"/>
    <col min="12802" max="12804" width="22.42578125" style="430" customWidth="1"/>
    <col min="12805" max="12806" width="17" style="430" customWidth="1"/>
    <col min="12807" max="12808" width="12" style="430" customWidth="1"/>
    <col min="12809" max="12809" width="9.7109375" style="430" customWidth="1"/>
    <col min="12810" max="12810" width="10.28515625" style="430" customWidth="1"/>
    <col min="12811" max="12811" width="20.85546875" style="430" customWidth="1"/>
    <col min="12812" max="12812" width="3.7109375" style="430" customWidth="1"/>
    <col min="12813" max="12813" width="11.42578125" style="430"/>
    <col min="12814" max="12814" width="12.7109375" style="430" bestFit="1" customWidth="1"/>
    <col min="12815" max="13056" width="11.42578125" style="430"/>
    <col min="13057" max="13057" width="4.42578125" style="430" customWidth="1"/>
    <col min="13058" max="13060" width="22.42578125" style="430" customWidth="1"/>
    <col min="13061" max="13062" width="17" style="430" customWidth="1"/>
    <col min="13063" max="13064" width="12" style="430" customWidth="1"/>
    <col min="13065" max="13065" width="9.7109375" style="430" customWidth="1"/>
    <col min="13066" max="13066" width="10.28515625" style="430" customWidth="1"/>
    <col min="13067" max="13067" width="20.85546875" style="430" customWidth="1"/>
    <col min="13068" max="13068" width="3.7109375" style="430" customWidth="1"/>
    <col min="13069" max="13069" width="11.42578125" style="430"/>
    <col min="13070" max="13070" width="12.7109375" style="430" bestFit="1" customWidth="1"/>
    <col min="13071" max="13312" width="11.42578125" style="430"/>
    <col min="13313" max="13313" width="4.42578125" style="430" customWidth="1"/>
    <col min="13314" max="13316" width="22.42578125" style="430" customWidth="1"/>
    <col min="13317" max="13318" width="17" style="430" customWidth="1"/>
    <col min="13319" max="13320" width="12" style="430" customWidth="1"/>
    <col min="13321" max="13321" width="9.7109375" style="430" customWidth="1"/>
    <col min="13322" max="13322" width="10.28515625" style="430" customWidth="1"/>
    <col min="13323" max="13323" width="20.85546875" style="430" customWidth="1"/>
    <col min="13324" max="13324" width="3.7109375" style="430" customWidth="1"/>
    <col min="13325" max="13325" width="11.42578125" style="430"/>
    <col min="13326" max="13326" width="12.7109375" style="430" bestFit="1" customWidth="1"/>
    <col min="13327" max="13568" width="11.42578125" style="430"/>
    <col min="13569" max="13569" width="4.42578125" style="430" customWidth="1"/>
    <col min="13570" max="13572" width="22.42578125" style="430" customWidth="1"/>
    <col min="13573" max="13574" width="17" style="430" customWidth="1"/>
    <col min="13575" max="13576" width="12" style="430" customWidth="1"/>
    <col min="13577" max="13577" width="9.7109375" style="430" customWidth="1"/>
    <col min="13578" max="13578" width="10.28515625" style="430" customWidth="1"/>
    <col min="13579" max="13579" width="20.85546875" style="430" customWidth="1"/>
    <col min="13580" max="13580" width="3.7109375" style="430" customWidth="1"/>
    <col min="13581" max="13581" width="11.42578125" style="430"/>
    <col min="13582" max="13582" width="12.7109375" style="430" bestFit="1" customWidth="1"/>
    <col min="13583" max="13824" width="11.42578125" style="430"/>
    <col min="13825" max="13825" width="4.42578125" style="430" customWidth="1"/>
    <col min="13826" max="13828" width="22.42578125" style="430" customWidth="1"/>
    <col min="13829" max="13830" width="17" style="430" customWidth="1"/>
    <col min="13831" max="13832" width="12" style="430" customWidth="1"/>
    <col min="13833" max="13833" width="9.7109375" style="430" customWidth="1"/>
    <col min="13834" max="13834" width="10.28515625" style="430" customWidth="1"/>
    <col min="13835" max="13835" width="20.85546875" style="430" customWidth="1"/>
    <col min="13836" max="13836" width="3.7109375" style="430" customWidth="1"/>
    <col min="13837" max="13837" width="11.42578125" style="430"/>
    <col min="13838" max="13838" width="12.7109375" style="430" bestFit="1" customWidth="1"/>
    <col min="13839" max="14080" width="11.42578125" style="430"/>
    <col min="14081" max="14081" width="4.42578125" style="430" customWidth="1"/>
    <col min="14082" max="14084" width="22.42578125" style="430" customWidth="1"/>
    <col min="14085" max="14086" width="17" style="430" customWidth="1"/>
    <col min="14087" max="14088" width="12" style="430" customWidth="1"/>
    <col min="14089" max="14089" width="9.7109375" style="430" customWidth="1"/>
    <col min="14090" max="14090" width="10.28515625" style="430" customWidth="1"/>
    <col min="14091" max="14091" width="20.85546875" style="430" customWidth="1"/>
    <col min="14092" max="14092" width="3.7109375" style="430" customWidth="1"/>
    <col min="14093" max="14093" width="11.42578125" style="430"/>
    <col min="14094" max="14094" width="12.7109375" style="430" bestFit="1" customWidth="1"/>
    <col min="14095" max="14336" width="11.42578125" style="430"/>
    <col min="14337" max="14337" width="4.42578125" style="430" customWidth="1"/>
    <col min="14338" max="14340" width="22.42578125" style="430" customWidth="1"/>
    <col min="14341" max="14342" width="17" style="430" customWidth="1"/>
    <col min="14343" max="14344" width="12" style="430" customWidth="1"/>
    <col min="14345" max="14345" width="9.7109375" style="430" customWidth="1"/>
    <col min="14346" max="14346" width="10.28515625" style="430" customWidth="1"/>
    <col min="14347" max="14347" width="20.85546875" style="430" customWidth="1"/>
    <col min="14348" max="14348" width="3.7109375" style="430" customWidth="1"/>
    <col min="14349" max="14349" width="11.42578125" style="430"/>
    <col min="14350" max="14350" width="12.7109375" style="430" bestFit="1" customWidth="1"/>
    <col min="14351" max="14592" width="11.42578125" style="430"/>
    <col min="14593" max="14593" width="4.42578125" style="430" customWidth="1"/>
    <col min="14594" max="14596" width="22.42578125" style="430" customWidth="1"/>
    <col min="14597" max="14598" width="17" style="430" customWidth="1"/>
    <col min="14599" max="14600" width="12" style="430" customWidth="1"/>
    <col min="14601" max="14601" width="9.7109375" style="430" customWidth="1"/>
    <col min="14602" max="14602" width="10.28515625" style="430" customWidth="1"/>
    <col min="14603" max="14603" width="20.85546875" style="430" customWidth="1"/>
    <col min="14604" max="14604" width="3.7109375" style="430" customWidth="1"/>
    <col min="14605" max="14605" width="11.42578125" style="430"/>
    <col min="14606" max="14606" width="12.7109375" style="430" bestFit="1" customWidth="1"/>
    <col min="14607" max="14848" width="11.42578125" style="430"/>
    <col min="14849" max="14849" width="4.42578125" style="430" customWidth="1"/>
    <col min="14850" max="14852" width="22.42578125" style="430" customWidth="1"/>
    <col min="14853" max="14854" width="17" style="430" customWidth="1"/>
    <col min="14855" max="14856" width="12" style="430" customWidth="1"/>
    <col min="14857" max="14857" width="9.7109375" style="430" customWidth="1"/>
    <col min="14858" max="14858" width="10.28515625" style="430" customWidth="1"/>
    <col min="14859" max="14859" width="20.85546875" style="430" customWidth="1"/>
    <col min="14860" max="14860" width="3.7109375" style="430" customWidth="1"/>
    <col min="14861" max="14861" width="11.42578125" style="430"/>
    <col min="14862" max="14862" width="12.7109375" style="430" bestFit="1" customWidth="1"/>
    <col min="14863" max="15104" width="11.42578125" style="430"/>
    <col min="15105" max="15105" width="4.42578125" style="430" customWidth="1"/>
    <col min="15106" max="15108" width="22.42578125" style="430" customWidth="1"/>
    <col min="15109" max="15110" width="17" style="430" customWidth="1"/>
    <col min="15111" max="15112" width="12" style="430" customWidth="1"/>
    <col min="15113" max="15113" width="9.7109375" style="430" customWidth="1"/>
    <col min="15114" max="15114" width="10.28515625" style="430" customWidth="1"/>
    <col min="15115" max="15115" width="20.85546875" style="430" customWidth="1"/>
    <col min="15116" max="15116" width="3.7109375" style="430" customWidth="1"/>
    <col min="15117" max="15117" width="11.42578125" style="430"/>
    <col min="15118" max="15118" width="12.7109375" style="430" bestFit="1" customWidth="1"/>
    <col min="15119" max="15360" width="11.42578125" style="430"/>
    <col min="15361" max="15361" width="4.42578125" style="430" customWidth="1"/>
    <col min="15362" max="15364" width="22.42578125" style="430" customWidth="1"/>
    <col min="15365" max="15366" width="17" style="430" customWidth="1"/>
    <col min="15367" max="15368" width="12" style="430" customWidth="1"/>
    <col min="15369" max="15369" width="9.7109375" style="430" customWidth="1"/>
    <col min="15370" max="15370" width="10.28515625" style="430" customWidth="1"/>
    <col min="15371" max="15371" width="20.85546875" style="430" customWidth="1"/>
    <col min="15372" max="15372" width="3.7109375" style="430" customWidth="1"/>
    <col min="15373" max="15373" width="11.42578125" style="430"/>
    <col min="15374" max="15374" width="12.7109375" style="430" bestFit="1" customWidth="1"/>
    <col min="15375" max="15616" width="11.42578125" style="430"/>
    <col min="15617" max="15617" width="4.42578125" style="430" customWidth="1"/>
    <col min="15618" max="15620" width="22.42578125" style="430" customWidth="1"/>
    <col min="15621" max="15622" width="17" style="430" customWidth="1"/>
    <col min="15623" max="15624" width="12" style="430" customWidth="1"/>
    <col min="15625" max="15625" width="9.7109375" style="430" customWidth="1"/>
    <col min="15626" max="15626" width="10.28515625" style="430" customWidth="1"/>
    <col min="15627" max="15627" width="20.85546875" style="430" customWidth="1"/>
    <col min="15628" max="15628" width="3.7109375" style="430" customWidth="1"/>
    <col min="15629" max="15629" width="11.42578125" style="430"/>
    <col min="15630" max="15630" width="12.7109375" style="430" bestFit="1" customWidth="1"/>
    <col min="15631" max="15872" width="11.42578125" style="430"/>
    <col min="15873" max="15873" width="4.42578125" style="430" customWidth="1"/>
    <col min="15874" max="15876" width="22.42578125" style="430" customWidth="1"/>
    <col min="15877" max="15878" width="17" style="430" customWidth="1"/>
    <col min="15879" max="15880" width="12" style="430" customWidth="1"/>
    <col min="15881" max="15881" width="9.7109375" style="430" customWidth="1"/>
    <col min="15882" max="15882" width="10.28515625" style="430" customWidth="1"/>
    <col min="15883" max="15883" width="20.85546875" style="430" customWidth="1"/>
    <col min="15884" max="15884" width="3.7109375" style="430" customWidth="1"/>
    <col min="15885" max="15885" width="11.42578125" style="430"/>
    <col min="15886" max="15886" width="12.7109375" style="430" bestFit="1" customWidth="1"/>
    <col min="15887" max="16128" width="11.42578125" style="430"/>
    <col min="16129" max="16129" width="4.42578125" style="430" customWidth="1"/>
    <col min="16130" max="16132" width="22.42578125" style="430" customWidth="1"/>
    <col min="16133" max="16134" width="17" style="430" customWidth="1"/>
    <col min="16135" max="16136" width="12" style="430" customWidth="1"/>
    <col min="16137" max="16137" width="9.7109375" style="430" customWidth="1"/>
    <col min="16138" max="16138" width="10.28515625" style="430" customWidth="1"/>
    <col min="16139" max="16139" width="20.85546875" style="430" customWidth="1"/>
    <col min="16140" max="16140" width="3.7109375" style="430" customWidth="1"/>
    <col min="16141" max="16141" width="11.42578125" style="430"/>
    <col min="16142" max="16142" width="12.7109375" style="430" bestFit="1" customWidth="1"/>
    <col min="16143" max="16384" width="11.42578125" style="430"/>
  </cols>
  <sheetData>
    <row r="1" spans="1:12" ht="6.75" customHeight="1" thickBot="1"/>
    <row r="2" spans="1:12" ht="16.5" customHeight="1" thickBot="1">
      <c r="A2" s="868" t="s">
        <v>886</v>
      </c>
      <c r="B2" s="869"/>
      <c r="C2" s="840" t="s">
        <v>898</v>
      </c>
      <c r="D2" s="840"/>
      <c r="E2" s="840"/>
      <c r="F2" s="840"/>
      <c r="G2" s="840"/>
      <c r="H2" s="840"/>
      <c r="I2" s="840"/>
      <c r="J2" s="840"/>
      <c r="K2" s="841"/>
    </row>
    <row r="3" spans="1:12" ht="20.25" customHeight="1">
      <c r="A3" s="870"/>
      <c r="B3" s="871"/>
      <c r="C3" s="874" t="s">
        <v>888</v>
      </c>
      <c r="D3" s="875"/>
      <c r="E3" s="875"/>
      <c r="F3" s="875"/>
      <c r="G3" s="875"/>
      <c r="H3" s="875"/>
      <c r="I3" s="875"/>
      <c r="J3" s="875"/>
      <c r="K3" s="875"/>
    </row>
    <row r="4" spans="1:12" ht="20.25" customHeight="1">
      <c r="A4" s="870"/>
      <c r="B4" s="871"/>
      <c r="C4" s="876" t="s">
        <v>899</v>
      </c>
      <c r="D4" s="876"/>
      <c r="E4" s="876"/>
      <c r="F4" s="876"/>
      <c r="G4" s="876"/>
      <c r="H4" s="876"/>
      <c r="I4" s="876"/>
      <c r="J4" s="876"/>
      <c r="K4" s="876"/>
    </row>
    <row r="5" spans="1:12" ht="12" customHeight="1">
      <c r="A5" s="872"/>
      <c r="B5" s="873"/>
      <c r="C5" s="877"/>
      <c r="D5" s="877"/>
      <c r="E5" s="877"/>
      <c r="F5" s="877"/>
      <c r="G5" s="877"/>
      <c r="H5" s="877"/>
      <c r="I5" s="877"/>
      <c r="J5" s="877"/>
      <c r="K5" s="877"/>
    </row>
    <row r="6" spans="1:12" ht="8.25" customHeight="1" thickBot="1">
      <c r="A6" s="495"/>
      <c r="B6" s="494" t="s">
        <v>686</v>
      </c>
      <c r="C6" s="494" t="s">
        <v>686</v>
      </c>
      <c r="D6" s="495"/>
      <c r="E6" s="495"/>
      <c r="F6" s="495"/>
      <c r="G6" s="495"/>
      <c r="H6" s="495"/>
      <c r="I6" s="495"/>
      <c r="J6" s="495"/>
      <c r="K6" s="495"/>
    </row>
    <row r="7" spans="1:12" s="434" customFormat="1" ht="30" customHeight="1">
      <c r="A7" s="861" t="s">
        <v>687</v>
      </c>
      <c r="B7" s="863" t="s">
        <v>890</v>
      </c>
      <c r="C7" s="863" t="s">
        <v>688</v>
      </c>
      <c r="D7" s="865" t="s">
        <v>689</v>
      </c>
      <c r="E7" s="867" t="s">
        <v>900</v>
      </c>
      <c r="F7" s="863"/>
      <c r="G7" s="878" t="s">
        <v>667</v>
      </c>
      <c r="H7" s="878"/>
      <c r="I7" s="865" t="s">
        <v>693</v>
      </c>
      <c r="J7" s="865"/>
      <c r="K7" s="879" t="s">
        <v>901</v>
      </c>
      <c r="L7" s="433"/>
    </row>
    <row r="8" spans="1:12" s="434" customFormat="1" ht="33.75" customHeight="1" thickBot="1">
      <c r="A8" s="862"/>
      <c r="B8" s="864"/>
      <c r="C8" s="864"/>
      <c r="D8" s="866"/>
      <c r="E8" s="496" t="s">
        <v>892</v>
      </c>
      <c r="F8" s="496" t="s">
        <v>893</v>
      </c>
      <c r="G8" s="497" t="s">
        <v>902</v>
      </c>
      <c r="H8" s="497" t="s">
        <v>894</v>
      </c>
      <c r="I8" s="498" t="s">
        <v>696</v>
      </c>
      <c r="J8" s="498" t="s">
        <v>697</v>
      </c>
      <c r="K8" s="880"/>
      <c r="L8" s="431"/>
    </row>
    <row r="9" spans="1:12" ht="9.75" customHeight="1" thickBot="1"/>
    <row r="10" spans="1:12" ht="33" customHeight="1">
      <c r="A10" s="438"/>
      <c r="B10" s="439"/>
      <c r="C10" s="439"/>
      <c r="D10" s="440"/>
      <c r="E10" s="440"/>
      <c r="F10" s="440"/>
      <c r="G10" s="441"/>
      <c r="H10" s="441"/>
      <c r="I10" s="442"/>
      <c r="J10" s="442"/>
      <c r="K10" s="443"/>
    </row>
    <row r="11" spans="1:12" ht="33" customHeight="1">
      <c r="A11" s="444"/>
      <c r="B11" s="445"/>
      <c r="C11" s="445"/>
      <c r="D11" s="446"/>
      <c r="E11" s="447"/>
      <c r="F11" s="447"/>
      <c r="G11" s="448"/>
      <c r="H11" s="448"/>
      <c r="I11" s="449"/>
      <c r="J11" s="449"/>
      <c r="K11" s="450"/>
    </row>
    <row r="12" spans="1:12" ht="33" customHeight="1">
      <c r="A12" s="444"/>
      <c r="B12" s="451"/>
      <c r="C12" s="451"/>
      <c r="D12" s="446"/>
      <c r="E12" s="446"/>
      <c r="F12" s="446"/>
      <c r="G12" s="452"/>
      <c r="H12" s="452"/>
      <c r="I12" s="449"/>
      <c r="J12" s="449"/>
      <c r="K12" s="450"/>
    </row>
    <row r="13" spans="1:12" ht="33" customHeight="1">
      <c r="A13" s="444"/>
      <c r="B13" s="451"/>
      <c r="C13" s="451"/>
      <c r="D13" s="446"/>
      <c r="E13" s="446"/>
      <c r="F13" s="446"/>
      <c r="G13" s="452"/>
      <c r="H13" s="452"/>
      <c r="I13" s="449"/>
      <c r="J13" s="449"/>
      <c r="K13" s="450"/>
    </row>
    <row r="14" spans="1:12" ht="33" customHeight="1">
      <c r="A14" s="444"/>
      <c r="B14" s="451"/>
      <c r="C14" s="451"/>
      <c r="D14" s="446"/>
      <c r="E14" s="446"/>
      <c r="F14" s="446"/>
      <c r="G14" s="452"/>
      <c r="H14" s="452"/>
      <c r="I14" s="449"/>
      <c r="J14" s="449"/>
      <c r="K14" s="450"/>
    </row>
    <row r="15" spans="1:12" ht="33" customHeight="1">
      <c r="A15" s="444"/>
      <c r="B15" s="451"/>
      <c r="C15" s="451"/>
      <c r="D15" s="446"/>
      <c r="E15" s="446"/>
      <c r="F15" s="446"/>
      <c r="G15" s="452"/>
      <c r="H15" s="452"/>
      <c r="I15" s="449"/>
      <c r="J15" s="449"/>
      <c r="K15" s="450"/>
    </row>
    <row r="16" spans="1:12" ht="33" customHeight="1">
      <c r="A16" s="444"/>
      <c r="B16" s="451"/>
      <c r="C16" s="451"/>
      <c r="D16" s="446"/>
      <c r="E16" s="446"/>
      <c r="F16" s="446"/>
      <c r="G16" s="452"/>
      <c r="H16" s="452"/>
      <c r="I16" s="449"/>
      <c r="J16" s="449"/>
      <c r="K16" s="450"/>
    </row>
    <row r="17" spans="1:12" ht="33" customHeight="1">
      <c r="A17" s="444"/>
      <c r="B17" s="451"/>
      <c r="C17" s="451"/>
      <c r="D17" s="446"/>
      <c r="E17" s="446"/>
      <c r="F17" s="446"/>
      <c r="G17" s="452"/>
      <c r="H17" s="452"/>
      <c r="I17" s="449"/>
      <c r="J17" s="449"/>
      <c r="K17" s="450"/>
    </row>
    <row r="18" spans="1:12" ht="33" customHeight="1">
      <c r="A18" s="444"/>
      <c r="B18" s="451"/>
      <c r="C18" s="451"/>
      <c r="D18" s="446"/>
      <c r="E18" s="446"/>
      <c r="F18" s="446"/>
      <c r="G18" s="452"/>
      <c r="H18" s="452"/>
      <c r="I18" s="449"/>
      <c r="J18" s="449"/>
      <c r="K18" s="450"/>
    </row>
    <row r="19" spans="1:12" ht="33" customHeight="1">
      <c r="A19" s="444"/>
      <c r="B19" s="451"/>
      <c r="C19" s="451"/>
      <c r="D19" s="446"/>
      <c r="E19" s="446"/>
      <c r="F19" s="446"/>
      <c r="G19" s="452"/>
      <c r="H19" s="452"/>
      <c r="I19" s="449"/>
      <c r="J19" s="449"/>
      <c r="K19" s="450"/>
    </row>
    <row r="20" spans="1:12" ht="33" customHeight="1">
      <c r="A20" s="444"/>
      <c r="B20" s="451"/>
      <c r="C20" s="451"/>
      <c r="D20" s="446"/>
      <c r="E20" s="446"/>
      <c r="F20" s="446"/>
      <c r="G20" s="452"/>
      <c r="H20" s="452"/>
      <c r="I20" s="449"/>
      <c r="J20" s="449"/>
      <c r="K20" s="450"/>
    </row>
    <row r="21" spans="1:12" ht="33" customHeight="1">
      <c r="A21" s="444"/>
      <c r="B21" s="451"/>
      <c r="C21" s="451"/>
      <c r="D21" s="446"/>
      <c r="E21" s="446"/>
      <c r="F21" s="446"/>
      <c r="G21" s="452"/>
      <c r="H21" s="452"/>
      <c r="I21" s="449"/>
      <c r="J21" s="449"/>
      <c r="K21" s="450"/>
    </row>
    <row r="22" spans="1:12" ht="33" customHeight="1">
      <c r="A22" s="444"/>
      <c r="B22" s="451"/>
      <c r="C22" s="451"/>
      <c r="D22" s="446"/>
      <c r="E22" s="446"/>
      <c r="F22" s="446"/>
      <c r="G22" s="452"/>
      <c r="H22" s="452"/>
      <c r="I22" s="449"/>
      <c r="J22" s="449"/>
      <c r="K22" s="450"/>
    </row>
    <row r="23" spans="1:12" ht="33" customHeight="1">
      <c r="A23" s="444"/>
      <c r="B23" s="451"/>
      <c r="C23" s="451"/>
      <c r="D23" s="446"/>
      <c r="E23" s="446"/>
      <c r="F23" s="446"/>
      <c r="G23" s="452"/>
      <c r="H23" s="452"/>
      <c r="I23" s="449"/>
      <c r="J23" s="449"/>
      <c r="K23" s="450"/>
    </row>
    <row r="24" spans="1:12" ht="33" customHeight="1">
      <c r="A24" s="444"/>
      <c r="B24" s="451"/>
      <c r="C24" s="451"/>
      <c r="D24" s="446"/>
      <c r="E24" s="446"/>
      <c r="F24" s="446"/>
      <c r="G24" s="452"/>
      <c r="H24" s="452"/>
      <c r="I24" s="449"/>
      <c r="J24" s="449"/>
      <c r="K24" s="450"/>
    </row>
    <row r="25" spans="1:12" ht="33" customHeight="1">
      <c r="A25" s="444"/>
      <c r="B25" s="451"/>
      <c r="C25" s="451"/>
      <c r="D25" s="446"/>
      <c r="E25" s="446"/>
      <c r="F25" s="446"/>
      <c r="G25" s="452"/>
      <c r="H25" s="452"/>
      <c r="I25" s="449"/>
      <c r="J25" s="449"/>
      <c r="K25" s="450"/>
    </row>
    <row r="26" spans="1:12" ht="33" customHeight="1">
      <c r="A26" s="444"/>
      <c r="B26" s="451"/>
      <c r="C26" s="451"/>
      <c r="D26" s="446"/>
      <c r="E26" s="446"/>
      <c r="F26" s="446"/>
      <c r="G26" s="452"/>
      <c r="H26" s="452"/>
      <c r="I26" s="449"/>
      <c r="J26" s="449"/>
      <c r="K26" s="450"/>
    </row>
    <row r="27" spans="1:12" ht="33" customHeight="1">
      <c r="A27" s="444"/>
      <c r="B27" s="451"/>
      <c r="C27" s="451"/>
      <c r="D27" s="446"/>
      <c r="E27" s="446"/>
      <c r="F27" s="446"/>
      <c r="G27" s="452"/>
      <c r="H27" s="452"/>
      <c r="I27" s="449"/>
      <c r="J27" s="449"/>
      <c r="K27" s="450"/>
    </row>
    <row r="28" spans="1:12" ht="33" customHeight="1" thickBot="1">
      <c r="A28" s="453"/>
      <c r="B28" s="454" t="s">
        <v>686</v>
      </c>
      <c r="C28" s="454" t="s">
        <v>686</v>
      </c>
      <c r="D28" s="455"/>
      <c r="E28" s="455"/>
      <c r="F28" s="455"/>
      <c r="G28" s="456"/>
      <c r="H28" s="456"/>
      <c r="I28" s="457"/>
      <c r="J28" s="457"/>
      <c r="K28" s="458"/>
    </row>
    <row r="29" spans="1:12" ht="16.5" customHeight="1" thickBot="1">
      <c r="B29" s="459" t="s">
        <v>686</v>
      </c>
      <c r="C29" s="459" t="s">
        <v>686</v>
      </c>
      <c r="D29" s="459"/>
      <c r="E29" s="459"/>
      <c r="F29" s="459"/>
      <c r="G29" s="460">
        <f>SUM(G10:G28)</f>
        <v>0</v>
      </c>
      <c r="H29" s="461">
        <f>SUM(H10:H28)</f>
        <v>0</v>
      </c>
      <c r="I29" s="462"/>
      <c r="J29" s="462"/>
      <c r="K29" s="463"/>
    </row>
    <row r="31" spans="1:12" s="434" customFormat="1" ht="17.25" customHeight="1">
      <c r="B31" s="855" t="s">
        <v>895</v>
      </c>
      <c r="C31" s="856"/>
      <c r="D31" s="464"/>
      <c r="E31" s="464"/>
      <c r="F31" s="465"/>
      <c r="G31" s="465"/>
      <c r="H31" s="856" t="s">
        <v>896</v>
      </c>
      <c r="I31" s="856"/>
      <c r="J31" s="856"/>
      <c r="K31" s="466"/>
      <c r="L31" s="431"/>
    </row>
    <row r="32" spans="1:12" s="434" customFormat="1" ht="17.25" customHeight="1">
      <c r="D32" s="464"/>
      <c r="E32" s="464"/>
      <c r="F32" s="464"/>
      <c r="K32" s="466"/>
      <c r="L32" s="431"/>
    </row>
    <row r="33" spans="2:12" s="434" customFormat="1" ht="15.75" customHeight="1">
      <c r="B33" s="857"/>
      <c r="C33" s="857"/>
      <c r="D33" s="467"/>
      <c r="E33" s="467"/>
      <c r="F33" s="468"/>
      <c r="G33" s="468"/>
      <c r="H33" s="858"/>
      <c r="I33" s="858"/>
      <c r="J33" s="858"/>
      <c r="L33" s="431"/>
    </row>
    <row r="34" spans="2:12" s="434" customFormat="1" ht="15.75" customHeight="1">
      <c r="B34" s="859" t="s">
        <v>897</v>
      </c>
      <c r="C34" s="860"/>
      <c r="D34" s="467"/>
      <c r="E34" s="467"/>
      <c r="F34" s="469"/>
      <c r="G34" s="469"/>
      <c r="H34" s="859" t="s">
        <v>897</v>
      </c>
      <c r="I34" s="859"/>
      <c r="J34" s="859"/>
      <c r="K34" s="465"/>
      <c r="L34" s="431"/>
    </row>
    <row r="35" spans="2:12" ht="3" customHeight="1">
      <c r="G35" s="470"/>
      <c r="H35" s="470"/>
    </row>
  </sheetData>
  <mergeCells count="19">
    <mergeCell ref="B34:C34"/>
    <mergeCell ref="H34:J34"/>
    <mergeCell ref="G7:H7"/>
    <mergeCell ref="I7:J7"/>
    <mergeCell ref="K7:K8"/>
    <mergeCell ref="B31:C31"/>
    <mergeCell ref="H31:J31"/>
    <mergeCell ref="B33:C33"/>
    <mergeCell ref="H33:J33"/>
    <mergeCell ref="A2:B5"/>
    <mergeCell ref="C2:K2"/>
    <mergeCell ref="C3:K3"/>
    <mergeCell ref="C4:K4"/>
    <mergeCell ref="C5:K5"/>
    <mergeCell ref="A7:A8"/>
    <mergeCell ref="B7:B8"/>
    <mergeCell ref="C7:C8"/>
    <mergeCell ref="D7:D8"/>
    <mergeCell ref="E7:F7"/>
  </mergeCells>
  <printOptions horizontalCentered="1"/>
  <pageMargins left="0.19685039370078741" right="0.19685039370078741" top="0.47244094488188981" bottom="0.51181102362204722" header="0.19685039370078741" footer="0.19685039370078741"/>
  <pageSetup scale="60" orientation="landscape" r:id="rId1"/>
  <headerFooter alignWithMargins="0">
    <oddFooter>&amp;C“Bajo protesta de decir verdad declaramos que los Estados Financieros y sus notas, son razonablemente correctos y son responsabilidad del emisor”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Normal="100" workbookViewId="0">
      <selection activeCell="H23" sqref="H23"/>
    </sheetView>
  </sheetViews>
  <sheetFormatPr baseColWidth="10" defaultColWidth="11.42578125" defaultRowHeight="12.75"/>
  <cols>
    <col min="1" max="1" width="1.7109375" style="471" customWidth="1"/>
    <col min="2" max="2" width="6.7109375" style="471" customWidth="1"/>
    <col min="3" max="3" width="53.42578125" style="471" customWidth="1"/>
    <col min="4" max="4" width="15.28515625" style="472" customWidth="1"/>
    <col min="5" max="5" width="1.85546875" style="472" customWidth="1"/>
    <col min="6" max="6" width="15.85546875" style="84" customWidth="1"/>
    <col min="7" max="7" width="24.42578125" style="471" bestFit="1" customWidth="1"/>
    <col min="8" max="8" width="15.140625" style="471" bestFit="1" customWidth="1"/>
    <col min="9" max="10" width="16.7109375" style="471" bestFit="1" customWidth="1"/>
    <col min="11" max="16384" width="11.42578125" style="471"/>
  </cols>
  <sheetData>
    <row r="1" spans="1:8">
      <c r="F1" s="473" t="s">
        <v>1038</v>
      </c>
    </row>
    <row r="2" spans="1:8" ht="15">
      <c r="C2" s="882" t="s">
        <v>787</v>
      </c>
      <c r="D2" s="882"/>
      <c r="E2" s="882"/>
      <c r="F2" s="882"/>
    </row>
    <row r="3" spans="1:8" ht="15">
      <c r="A3" s="474"/>
      <c r="C3" s="882" t="s">
        <v>1040</v>
      </c>
      <c r="D3" s="882"/>
      <c r="E3" s="882"/>
      <c r="F3" s="882"/>
    </row>
    <row r="4" spans="1:8" ht="15">
      <c r="C4" s="882" t="s">
        <v>907</v>
      </c>
      <c r="D4" s="882"/>
      <c r="E4" s="882"/>
      <c r="F4" s="882"/>
    </row>
    <row r="5" spans="1:8">
      <c r="D5" s="84"/>
      <c r="E5" s="84"/>
      <c r="F5" s="471"/>
      <c r="H5" s="475"/>
    </row>
    <row r="6" spans="1:8" ht="6.75" customHeight="1">
      <c r="D6" s="84"/>
      <c r="E6" s="84"/>
      <c r="F6" s="473"/>
      <c r="H6" s="475"/>
    </row>
    <row r="7" spans="1:8">
      <c r="C7" s="476"/>
      <c r="D7" s="477" t="s">
        <v>908</v>
      </c>
      <c r="E7" s="477"/>
      <c r="F7" s="477" t="s">
        <v>909</v>
      </c>
    </row>
    <row r="8" spans="1:8">
      <c r="C8" s="478" t="s">
        <v>910</v>
      </c>
      <c r="D8" s="479"/>
      <c r="E8" s="108"/>
      <c r="F8" s="479"/>
    </row>
    <row r="9" spans="1:8" ht="9" customHeight="1">
      <c r="C9" s="478"/>
      <c r="D9" s="108"/>
      <c r="E9" s="108"/>
      <c r="F9" s="108"/>
      <c r="H9" s="84"/>
    </row>
    <row r="10" spans="1:8">
      <c r="B10" s="883" t="s">
        <v>911</v>
      </c>
      <c r="C10" s="883"/>
      <c r="D10" s="84"/>
      <c r="E10" s="84"/>
    </row>
    <row r="11" spans="1:8">
      <c r="B11" s="480">
        <v>1</v>
      </c>
      <c r="C11" s="481" t="s">
        <v>133</v>
      </c>
      <c r="D11" s="84"/>
      <c r="E11" s="84"/>
    </row>
    <row r="12" spans="1:8">
      <c r="B12" s="480">
        <v>2</v>
      </c>
      <c r="C12" s="481" t="s">
        <v>135</v>
      </c>
      <c r="D12" s="84"/>
      <c r="E12" s="84"/>
    </row>
    <row r="13" spans="1:8">
      <c r="B13" s="480">
        <v>3</v>
      </c>
      <c r="C13" s="481" t="s">
        <v>912</v>
      </c>
      <c r="D13" s="84"/>
      <c r="E13" s="84"/>
    </row>
    <row r="14" spans="1:8">
      <c r="B14" s="480">
        <v>4</v>
      </c>
      <c r="C14" s="481" t="s">
        <v>139</v>
      </c>
      <c r="D14" s="84"/>
      <c r="E14" s="84"/>
    </row>
    <row r="15" spans="1:8">
      <c r="B15" s="480">
        <v>5</v>
      </c>
      <c r="C15" s="481" t="s">
        <v>291</v>
      </c>
      <c r="D15" s="84"/>
      <c r="E15" s="84"/>
    </row>
    <row r="16" spans="1:8">
      <c r="B16" s="480">
        <v>6</v>
      </c>
      <c r="C16" s="481" t="s">
        <v>292</v>
      </c>
      <c r="D16" s="84"/>
      <c r="E16" s="84"/>
    </row>
    <row r="17" spans="2:8" ht="25.5">
      <c r="B17" s="480">
        <v>7</v>
      </c>
      <c r="C17" s="646" t="s">
        <v>1563</v>
      </c>
      <c r="D17" s="482"/>
      <c r="E17" s="482"/>
      <c r="F17" s="482"/>
    </row>
    <row r="18" spans="2:8" ht="25.5">
      <c r="B18" s="480">
        <v>8</v>
      </c>
      <c r="C18" s="646" t="s">
        <v>1564</v>
      </c>
      <c r="D18" s="84"/>
      <c r="E18" s="84"/>
    </row>
    <row r="19" spans="2:8" ht="25.5">
      <c r="B19" s="480">
        <v>9</v>
      </c>
      <c r="C19" s="646" t="s">
        <v>1565</v>
      </c>
      <c r="D19" s="84"/>
      <c r="E19" s="84"/>
    </row>
    <row r="20" spans="2:8">
      <c r="B20" s="480">
        <v>0</v>
      </c>
      <c r="C20" s="481" t="s">
        <v>599</v>
      </c>
      <c r="D20" s="483"/>
      <c r="E20" s="84"/>
      <c r="F20" s="483"/>
    </row>
    <row r="21" spans="2:8">
      <c r="C21" s="473" t="s">
        <v>915</v>
      </c>
      <c r="D21" s="108">
        <f>SUM(D11:D20)</f>
        <v>0</v>
      </c>
      <c r="E21" s="108"/>
      <c r="F21" s="108">
        <f>SUM(F11:F20)</f>
        <v>0</v>
      </c>
      <c r="H21" s="484"/>
    </row>
    <row r="22" spans="2:8">
      <c r="D22" s="84"/>
      <c r="E22" s="84"/>
    </row>
    <row r="23" spans="2:8">
      <c r="B23" s="884" t="s">
        <v>916</v>
      </c>
      <c r="C23" s="884"/>
      <c r="D23" s="108"/>
      <c r="E23" s="108"/>
      <c r="F23" s="108"/>
    </row>
    <row r="24" spans="2:8">
      <c r="B24" s="480">
        <v>1000</v>
      </c>
      <c r="C24" s="481" t="s">
        <v>917</v>
      </c>
      <c r="D24" s="84"/>
      <c r="E24" s="84"/>
      <c r="G24" s="484"/>
    </row>
    <row r="25" spans="2:8">
      <c r="B25" s="480">
        <v>2000</v>
      </c>
      <c r="C25" s="481" t="s">
        <v>918</v>
      </c>
      <c r="D25" s="84"/>
      <c r="E25" s="84"/>
      <c r="G25" s="484"/>
    </row>
    <row r="26" spans="2:8">
      <c r="B26" s="480">
        <v>3000</v>
      </c>
      <c r="C26" s="481" t="s">
        <v>919</v>
      </c>
      <c r="D26" s="84"/>
      <c r="E26" s="84"/>
      <c r="G26" s="484"/>
    </row>
    <row r="27" spans="2:8">
      <c r="B27" s="480">
        <v>4000</v>
      </c>
      <c r="C27" s="481" t="s">
        <v>914</v>
      </c>
      <c r="D27" s="84"/>
      <c r="E27" s="84"/>
      <c r="G27" s="484"/>
    </row>
    <row r="28" spans="2:8">
      <c r="B28" s="480">
        <v>5000</v>
      </c>
      <c r="C28" s="481" t="s">
        <v>920</v>
      </c>
      <c r="D28" s="84"/>
      <c r="E28" s="84"/>
      <c r="G28" s="484"/>
    </row>
    <row r="29" spans="2:8">
      <c r="B29" s="480">
        <v>6000</v>
      </c>
      <c r="C29" s="481" t="s">
        <v>921</v>
      </c>
      <c r="D29" s="84"/>
      <c r="E29" s="84"/>
      <c r="G29" s="484"/>
    </row>
    <row r="30" spans="2:8">
      <c r="B30" s="480">
        <v>7000</v>
      </c>
      <c r="C30" s="481" t="s">
        <v>922</v>
      </c>
      <c r="D30" s="84"/>
      <c r="E30" s="84"/>
      <c r="G30" s="484"/>
    </row>
    <row r="31" spans="2:8">
      <c r="B31" s="480">
        <v>8000</v>
      </c>
      <c r="C31" s="481" t="s">
        <v>913</v>
      </c>
      <c r="D31" s="84"/>
      <c r="E31" s="84"/>
      <c r="G31" s="484"/>
    </row>
    <row r="32" spans="2:8">
      <c r="B32" s="480">
        <v>9000</v>
      </c>
      <c r="C32" s="481" t="s">
        <v>923</v>
      </c>
      <c r="D32" s="483"/>
      <c r="E32" s="84"/>
      <c r="F32" s="483"/>
      <c r="G32" s="484"/>
    </row>
    <row r="33" spans="2:8">
      <c r="B33" s="476"/>
      <c r="C33" s="473" t="s">
        <v>924</v>
      </c>
      <c r="D33" s="108">
        <f>SUM(D24:D32)</f>
        <v>0</v>
      </c>
      <c r="E33" s="108"/>
      <c r="F33" s="108">
        <f>SUM(F24:F32)</f>
        <v>0</v>
      </c>
      <c r="G33" s="84"/>
      <c r="H33" s="484"/>
    </row>
    <row r="34" spans="2:8" ht="8.25" customHeight="1">
      <c r="D34" s="84"/>
      <c r="E34" s="84"/>
      <c r="F34" s="84">
        <f>D33-F33</f>
        <v>0</v>
      </c>
    </row>
    <row r="35" spans="2:8">
      <c r="B35" s="476"/>
      <c r="C35" s="485" t="s">
        <v>925</v>
      </c>
      <c r="D35" s="486">
        <f>+D8+D21-D33</f>
        <v>0</v>
      </c>
      <c r="E35" s="108"/>
      <c r="F35" s="486">
        <f>+F8+F21-F33</f>
        <v>0</v>
      </c>
      <c r="H35" s="484"/>
    </row>
    <row r="36" spans="2:8">
      <c r="G36" s="84"/>
    </row>
    <row r="37" spans="2:8">
      <c r="G37" s="84"/>
    </row>
    <row r="38" spans="2:8">
      <c r="B38" s="881" t="s">
        <v>926</v>
      </c>
      <c r="C38" s="881"/>
      <c r="D38" s="881"/>
      <c r="E38" s="881"/>
      <c r="F38" s="881"/>
    </row>
    <row r="39" spans="2:8" ht="8.25" customHeight="1">
      <c r="B39" s="476"/>
    </row>
    <row r="40" spans="2:8">
      <c r="B40" s="476"/>
      <c r="C40" s="476" t="s">
        <v>927</v>
      </c>
      <c r="F40" s="108"/>
    </row>
    <row r="41" spans="2:8">
      <c r="B41" s="3" t="s">
        <v>7</v>
      </c>
      <c r="C41" s="17" t="s">
        <v>8</v>
      </c>
      <c r="D41" s="84"/>
      <c r="E41" s="84"/>
      <c r="H41" s="476"/>
    </row>
    <row r="42" spans="2:8" hidden="1">
      <c r="B42" s="3" t="s">
        <v>928</v>
      </c>
      <c r="C42" s="17" t="s">
        <v>929</v>
      </c>
      <c r="D42" s="84"/>
      <c r="E42" s="84"/>
    </row>
    <row r="43" spans="2:8" hidden="1">
      <c r="B43" s="3" t="s">
        <v>930</v>
      </c>
      <c r="C43" s="17" t="s">
        <v>931</v>
      </c>
      <c r="D43" s="84"/>
      <c r="E43" s="84"/>
    </row>
    <row r="44" spans="2:8" hidden="1">
      <c r="B44" s="3" t="s">
        <v>932</v>
      </c>
      <c r="C44" s="17" t="s">
        <v>933</v>
      </c>
      <c r="D44" s="84"/>
      <c r="E44" s="84"/>
      <c r="H44" s="476"/>
    </row>
    <row r="45" spans="2:8" hidden="1">
      <c r="B45" s="3" t="s">
        <v>934</v>
      </c>
      <c r="C45" s="17" t="s">
        <v>935</v>
      </c>
      <c r="D45" s="84"/>
      <c r="E45" s="84"/>
      <c r="H45" s="476"/>
    </row>
    <row r="46" spans="2:8" hidden="1">
      <c r="B46" s="3" t="s">
        <v>936</v>
      </c>
      <c r="C46" s="17" t="s">
        <v>937</v>
      </c>
      <c r="D46" s="84"/>
      <c r="E46" s="84"/>
      <c r="H46" s="476"/>
    </row>
    <row r="47" spans="2:8" hidden="1">
      <c r="B47" s="3" t="s">
        <v>938</v>
      </c>
      <c r="C47" s="17" t="s">
        <v>939</v>
      </c>
      <c r="D47" s="84"/>
      <c r="E47" s="84"/>
      <c r="H47" s="476"/>
    </row>
    <row r="48" spans="2:8" hidden="1">
      <c r="B48" s="3" t="s">
        <v>940</v>
      </c>
      <c r="C48" s="17" t="s">
        <v>941</v>
      </c>
      <c r="D48" s="84"/>
      <c r="E48" s="84"/>
      <c r="H48" s="476"/>
    </row>
    <row r="49" spans="2:8">
      <c r="B49" s="3" t="s">
        <v>11</v>
      </c>
      <c r="C49" s="17" t="s">
        <v>12</v>
      </c>
      <c r="D49" s="84"/>
      <c r="E49" s="84"/>
      <c r="H49" s="476"/>
    </row>
    <row r="50" spans="2:8" hidden="1">
      <c r="B50" s="3" t="s">
        <v>942</v>
      </c>
      <c r="C50" s="17" t="s">
        <v>943</v>
      </c>
      <c r="D50" s="84"/>
      <c r="E50" s="84"/>
      <c r="H50" s="476"/>
    </row>
    <row r="51" spans="2:8" hidden="1">
      <c r="B51" s="3" t="s">
        <v>944</v>
      </c>
      <c r="C51" s="17" t="s">
        <v>945</v>
      </c>
      <c r="D51" s="84"/>
      <c r="E51" s="84"/>
      <c r="H51" s="476"/>
    </row>
    <row r="52" spans="2:8" hidden="1">
      <c r="B52" s="3" t="s">
        <v>946</v>
      </c>
      <c r="C52" s="17" t="s">
        <v>947</v>
      </c>
      <c r="D52" s="84"/>
      <c r="E52" s="84"/>
      <c r="H52" s="476"/>
    </row>
    <row r="53" spans="2:8" hidden="1">
      <c r="B53" s="3" t="s">
        <v>948</v>
      </c>
      <c r="C53" s="17" t="s">
        <v>949</v>
      </c>
      <c r="D53" s="84"/>
      <c r="E53" s="84"/>
      <c r="H53" s="476"/>
    </row>
    <row r="54" spans="2:8" hidden="1">
      <c r="B54" s="3" t="s">
        <v>950</v>
      </c>
      <c r="C54" s="17" t="s">
        <v>951</v>
      </c>
      <c r="D54" s="84"/>
      <c r="E54" s="84"/>
      <c r="H54" s="476"/>
    </row>
    <row r="55" spans="2:8" hidden="1">
      <c r="B55" s="3" t="s">
        <v>952</v>
      </c>
      <c r="C55" s="17" t="s">
        <v>953</v>
      </c>
      <c r="D55" s="84"/>
      <c r="E55" s="84"/>
      <c r="H55" s="476"/>
    </row>
    <row r="56" spans="2:8" hidden="1">
      <c r="B56" s="3" t="s">
        <v>954</v>
      </c>
      <c r="C56" s="17" t="s">
        <v>955</v>
      </c>
      <c r="D56" s="84"/>
      <c r="E56" s="84"/>
      <c r="H56" s="476"/>
    </row>
    <row r="57" spans="2:8">
      <c r="B57" s="3" t="s">
        <v>15</v>
      </c>
      <c r="C57" s="17" t="s">
        <v>16</v>
      </c>
      <c r="D57" s="84"/>
      <c r="E57" s="84"/>
      <c r="H57" s="476"/>
    </row>
    <row r="58" spans="2:8" hidden="1">
      <c r="B58" s="3" t="s">
        <v>956</v>
      </c>
      <c r="C58" s="17" t="s">
        <v>957</v>
      </c>
      <c r="D58" s="84"/>
      <c r="E58" s="84"/>
      <c r="H58" s="476"/>
    </row>
    <row r="59" spans="2:8" hidden="1">
      <c r="B59" s="3" t="s">
        <v>958</v>
      </c>
      <c r="C59" s="17" t="s">
        <v>959</v>
      </c>
      <c r="D59" s="84"/>
      <c r="E59" s="84"/>
      <c r="H59" s="476"/>
    </row>
    <row r="60" spans="2:8" hidden="1">
      <c r="B60" s="3" t="s">
        <v>960</v>
      </c>
      <c r="C60" s="17" t="s">
        <v>961</v>
      </c>
      <c r="D60" s="84"/>
      <c r="E60" s="84"/>
      <c r="H60" s="476"/>
    </row>
    <row r="61" spans="2:8" hidden="1">
      <c r="B61" s="3" t="s">
        <v>962</v>
      </c>
      <c r="C61" s="17" t="s">
        <v>963</v>
      </c>
      <c r="D61" s="84"/>
      <c r="E61" s="84"/>
      <c r="H61" s="476"/>
    </row>
    <row r="62" spans="2:8" hidden="1">
      <c r="B62" s="3" t="s">
        <v>964</v>
      </c>
      <c r="C62" s="17" t="s">
        <v>965</v>
      </c>
      <c r="D62" s="84"/>
      <c r="E62" s="84"/>
      <c r="H62" s="476"/>
    </row>
    <row r="63" spans="2:8" hidden="1">
      <c r="B63" s="3" t="s">
        <v>966</v>
      </c>
      <c r="C63" s="17" t="s">
        <v>967</v>
      </c>
      <c r="D63" s="84"/>
      <c r="E63" s="84"/>
      <c r="H63" s="476"/>
    </row>
    <row r="64" spans="2:8">
      <c r="B64" s="3" t="s">
        <v>31</v>
      </c>
      <c r="C64" s="17" t="s">
        <v>32</v>
      </c>
      <c r="D64" s="483"/>
      <c r="E64" s="84"/>
      <c r="F64" s="483"/>
      <c r="H64" s="476"/>
    </row>
    <row r="65" spans="2:8" hidden="1">
      <c r="B65" s="3" t="s">
        <v>727</v>
      </c>
      <c r="C65" s="17" t="s">
        <v>968</v>
      </c>
      <c r="D65" s="84"/>
      <c r="E65" s="84"/>
      <c r="H65" s="476"/>
    </row>
    <row r="66" spans="2:8" hidden="1">
      <c r="B66" s="3" t="s">
        <v>729</v>
      </c>
      <c r="C66" s="17" t="s">
        <v>969</v>
      </c>
      <c r="D66" s="84"/>
      <c r="E66" s="84"/>
      <c r="H66" s="476"/>
    </row>
    <row r="67" spans="2:8" ht="24.75" hidden="1" customHeight="1">
      <c r="B67" s="3" t="s">
        <v>731</v>
      </c>
      <c r="C67" s="17" t="s">
        <v>970</v>
      </c>
      <c r="D67" s="487"/>
      <c r="E67" s="487"/>
      <c r="F67" s="487"/>
    </row>
    <row r="68" spans="2:8">
      <c r="B68" s="3"/>
      <c r="C68" s="42" t="s">
        <v>971</v>
      </c>
      <c r="D68" s="488">
        <f>SUM(D41:D64)</f>
        <v>0</v>
      </c>
      <c r="E68" s="488"/>
      <c r="F68" s="488">
        <f>SUM(F41:F64)</f>
        <v>0</v>
      </c>
    </row>
    <row r="69" spans="2:8">
      <c r="B69" s="3"/>
      <c r="C69" s="17"/>
      <c r="D69" s="487"/>
      <c r="E69" s="487"/>
    </row>
    <row r="70" spans="2:8">
      <c r="B70" s="3"/>
      <c r="C70" s="42" t="s">
        <v>972</v>
      </c>
      <c r="D70" s="487"/>
      <c r="E70" s="487"/>
      <c r="F70" s="108"/>
    </row>
    <row r="71" spans="2:8">
      <c r="B71" s="3" t="s">
        <v>9</v>
      </c>
      <c r="C71" s="17" t="s">
        <v>10</v>
      </c>
      <c r="D71" s="487"/>
      <c r="E71" s="487"/>
      <c r="F71" s="487"/>
    </row>
    <row r="72" spans="2:8" hidden="1">
      <c r="B72" s="3" t="s">
        <v>973</v>
      </c>
      <c r="C72" s="17" t="s">
        <v>974</v>
      </c>
      <c r="D72" s="487"/>
      <c r="E72" s="487"/>
      <c r="F72" s="487"/>
    </row>
    <row r="73" spans="2:8" hidden="1">
      <c r="B73" s="3" t="s">
        <v>975</v>
      </c>
      <c r="C73" s="17" t="s">
        <v>976</v>
      </c>
      <c r="D73" s="487"/>
      <c r="E73" s="487"/>
      <c r="F73" s="487"/>
    </row>
    <row r="74" spans="2:8" hidden="1">
      <c r="B74" s="3" t="s">
        <v>977</v>
      </c>
      <c r="C74" s="17" t="s">
        <v>978</v>
      </c>
      <c r="D74" s="487"/>
      <c r="E74" s="487"/>
      <c r="F74" s="487"/>
    </row>
    <row r="75" spans="2:8" hidden="1">
      <c r="B75" s="3" t="s">
        <v>979</v>
      </c>
      <c r="C75" s="17" t="s">
        <v>980</v>
      </c>
      <c r="D75" s="487"/>
      <c r="E75" s="487"/>
      <c r="F75" s="487"/>
    </row>
    <row r="76" spans="2:8" hidden="1">
      <c r="B76" s="3" t="s">
        <v>981</v>
      </c>
      <c r="C76" s="17" t="s">
        <v>982</v>
      </c>
      <c r="D76" s="487"/>
      <c r="E76" s="487"/>
      <c r="F76" s="487"/>
    </row>
    <row r="77" spans="2:8" hidden="1">
      <c r="B77" s="3" t="s">
        <v>983</v>
      </c>
      <c r="C77" s="17" t="s">
        <v>984</v>
      </c>
      <c r="D77" s="84"/>
      <c r="E77" s="84"/>
    </row>
    <row r="78" spans="2:8" hidden="1">
      <c r="B78" s="3" t="s">
        <v>985</v>
      </c>
      <c r="C78" s="17" t="s">
        <v>986</v>
      </c>
      <c r="D78" s="84"/>
      <c r="E78" s="84"/>
    </row>
    <row r="79" spans="2:8" hidden="1">
      <c r="B79" s="3" t="s">
        <v>987</v>
      </c>
      <c r="C79" s="17" t="s">
        <v>988</v>
      </c>
      <c r="D79" s="84"/>
      <c r="E79" s="84"/>
    </row>
    <row r="80" spans="2:8">
      <c r="B80" s="3" t="s">
        <v>13</v>
      </c>
      <c r="C80" s="17" t="s">
        <v>14</v>
      </c>
      <c r="D80" s="84"/>
      <c r="E80" s="84"/>
    </row>
    <row r="81" spans="2:10" ht="12.75" hidden="1" customHeight="1">
      <c r="B81" s="3" t="s">
        <v>989</v>
      </c>
      <c r="C81" s="17" t="s">
        <v>990</v>
      </c>
      <c r="D81" s="84"/>
      <c r="E81" s="84"/>
    </row>
    <row r="82" spans="2:10" hidden="1">
      <c r="B82" s="3" t="s">
        <v>991</v>
      </c>
      <c r="C82" s="17" t="s">
        <v>992</v>
      </c>
      <c r="D82" s="84"/>
      <c r="E82" s="84"/>
    </row>
    <row r="83" spans="2:10" hidden="1">
      <c r="B83" s="3" t="s">
        <v>993</v>
      </c>
      <c r="C83" s="17" t="s">
        <v>994</v>
      </c>
      <c r="D83" s="84"/>
      <c r="E83" s="84"/>
    </row>
    <row r="84" spans="2:10" ht="12.75" customHeight="1">
      <c r="B84" s="3" t="s">
        <v>17</v>
      </c>
      <c r="C84" s="17" t="s">
        <v>18</v>
      </c>
      <c r="D84" s="84"/>
      <c r="E84" s="84"/>
    </row>
    <row r="85" spans="2:10" ht="12.75" hidden="1" customHeight="1">
      <c r="B85" s="3" t="s">
        <v>995</v>
      </c>
      <c r="C85" s="17" t="s">
        <v>996</v>
      </c>
      <c r="D85" s="84"/>
      <c r="E85" s="84"/>
    </row>
    <row r="86" spans="2:10" ht="12.75" hidden="1" customHeight="1">
      <c r="B86" s="3" t="s">
        <v>997</v>
      </c>
      <c r="C86" s="17" t="s">
        <v>998</v>
      </c>
      <c r="D86" s="84"/>
      <c r="E86" s="84"/>
    </row>
    <row r="87" spans="2:10">
      <c r="B87" s="3" t="s">
        <v>999</v>
      </c>
      <c r="C87" s="17" t="s">
        <v>26</v>
      </c>
      <c r="D87" s="84"/>
      <c r="E87" s="84"/>
    </row>
    <row r="88" spans="2:10" hidden="1">
      <c r="B88" s="3" t="s">
        <v>1000</v>
      </c>
      <c r="C88" s="17" t="s">
        <v>1001</v>
      </c>
      <c r="D88" s="84"/>
      <c r="E88" s="84"/>
    </row>
    <row r="89" spans="2:10" hidden="1">
      <c r="B89" s="3" t="s">
        <v>1002</v>
      </c>
      <c r="C89" s="17" t="s">
        <v>1003</v>
      </c>
      <c r="D89" s="482"/>
      <c r="E89" s="482"/>
      <c r="F89" s="482"/>
    </row>
    <row r="90" spans="2:10" hidden="1">
      <c r="B90" s="3" t="s">
        <v>1004</v>
      </c>
      <c r="C90" s="17" t="s">
        <v>1005</v>
      </c>
      <c r="D90" s="84"/>
      <c r="E90" s="84"/>
      <c r="I90" s="484"/>
    </row>
    <row r="91" spans="2:10" ht="25.5">
      <c r="B91" s="489" t="s">
        <v>1006</v>
      </c>
      <c r="C91" s="490" t="s">
        <v>1007</v>
      </c>
      <c r="D91" s="84"/>
      <c r="E91" s="84"/>
      <c r="H91" s="491"/>
      <c r="I91" s="484"/>
    </row>
    <row r="92" spans="2:10" hidden="1">
      <c r="B92" s="3" t="s">
        <v>1008</v>
      </c>
      <c r="C92" s="17" t="s">
        <v>1009</v>
      </c>
      <c r="D92" s="108"/>
      <c r="E92" s="108"/>
      <c r="F92" s="108"/>
      <c r="H92" s="491"/>
      <c r="I92" s="484"/>
    </row>
    <row r="93" spans="2:10" hidden="1">
      <c r="B93" s="3" t="s">
        <v>1010</v>
      </c>
      <c r="C93" s="17" t="s">
        <v>1011</v>
      </c>
      <c r="D93" s="84"/>
      <c r="E93" s="84"/>
      <c r="I93" s="484"/>
    </row>
    <row r="94" spans="2:10" hidden="1">
      <c r="B94" s="3" t="s">
        <v>1012</v>
      </c>
      <c r="C94" s="17" t="s">
        <v>1013</v>
      </c>
      <c r="D94" s="84"/>
      <c r="E94" s="84"/>
      <c r="J94" s="492"/>
    </row>
    <row r="95" spans="2:10" hidden="1">
      <c r="B95" s="3" t="s">
        <v>1014</v>
      </c>
      <c r="C95" s="17" t="s">
        <v>1015</v>
      </c>
      <c r="D95" s="84"/>
      <c r="E95" s="84"/>
      <c r="J95" s="492"/>
    </row>
    <row r="96" spans="2:10" hidden="1">
      <c r="B96" s="3" t="s">
        <v>1016</v>
      </c>
      <c r="C96" s="17" t="s">
        <v>1017</v>
      </c>
      <c r="D96" s="84"/>
      <c r="E96" s="84"/>
      <c r="J96" s="492"/>
    </row>
    <row r="97" spans="2:7" hidden="1">
      <c r="B97" s="3" t="s">
        <v>1018</v>
      </c>
      <c r="C97" s="17" t="s">
        <v>1019</v>
      </c>
      <c r="D97" s="84"/>
      <c r="E97" s="84"/>
    </row>
    <row r="98" spans="2:7">
      <c r="B98" s="3" t="s">
        <v>1020</v>
      </c>
      <c r="C98" s="17" t="s">
        <v>1021</v>
      </c>
      <c r="D98" s="84"/>
      <c r="E98" s="84"/>
    </row>
    <row r="99" spans="2:7" hidden="1">
      <c r="B99" s="3" t="s">
        <v>1022</v>
      </c>
      <c r="C99" s="17" t="s">
        <v>1023</v>
      </c>
      <c r="D99" s="84"/>
      <c r="E99" s="84"/>
    </row>
    <row r="100" spans="2:7" hidden="1">
      <c r="B100" s="3" t="s">
        <v>1024</v>
      </c>
      <c r="C100" s="17" t="s">
        <v>1025</v>
      </c>
      <c r="D100" s="84"/>
      <c r="E100" s="84"/>
    </row>
    <row r="101" spans="2:7" hidden="1">
      <c r="B101" s="3" t="s">
        <v>1026</v>
      </c>
      <c r="C101" s="17" t="s">
        <v>1027</v>
      </c>
      <c r="D101" s="84"/>
      <c r="E101" s="84"/>
    </row>
    <row r="102" spans="2:7">
      <c r="B102" s="3" t="s">
        <v>1028</v>
      </c>
      <c r="C102" s="17" t="s">
        <v>1029</v>
      </c>
      <c r="D102" s="483"/>
      <c r="E102" s="84"/>
      <c r="F102" s="483"/>
    </row>
    <row r="103" spans="2:7" hidden="1">
      <c r="B103" s="17" t="s">
        <v>1030</v>
      </c>
      <c r="C103" s="17" t="s">
        <v>1031</v>
      </c>
      <c r="D103" s="84"/>
      <c r="E103" s="84"/>
    </row>
    <row r="104" spans="2:7" hidden="1">
      <c r="B104" s="493" t="s">
        <v>1032</v>
      </c>
      <c r="C104" s="17" t="s">
        <v>1033</v>
      </c>
      <c r="D104" s="84"/>
      <c r="E104" s="84"/>
    </row>
    <row r="105" spans="2:7" hidden="1">
      <c r="B105" s="17" t="s">
        <v>1034</v>
      </c>
      <c r="C105" s="17" t="s">
        <v>1035</v>
      </c>
      <c r="D105" s="84"/>
      <c r="E105" s="84"/>
    </row>
    <row r="106" spans="2:7">
      <c r="B106" s="493"/>
      <c r="C106" s="42" t="s">
        <v>1036</v>
      </c>
      <c r="D106" s="108">
        <f>SUM(D71:D102)</f>
        <v>0</v>
      </c>
      <c r="E106" s="108"/>
      <c r="F106" s="108">
        <f>SUM(F71:F102)</f>
        <v>0</v>
      </c>
    </row>
    <row r="107" spans="2:7">
      <c r="B107" s="493"/>
      <c r="C107" s="17"/>
      <c r="D107" s="84"/>
      <c r="E107" s="84"/>
    </row>
    <row r="108" spans="2:7" ht="15" customHeight="1">
      <c r="C108" s="5" t="s">
        <v>1037</v>
      </c>
      <c r="D108" s="486">
        <f>D68-D106</f>
        <v>0</v>
      </c>
      <c r="E108" s="108"/>
      <c r="F108" s="486">
        <f>F68-F106</f>
        <v>0</v>
      </c>
    </row>
    <row r="111" spans="2:7">
      <c r="D111" s="471"/>
      <c r="E111" s="471"/>
      <c r="F111" s="471"/>
    </row>
    <row r="112" spans="2:7">
      <c r="D112" s="471"/>
      <c r="E112" s="471"/>
      <c r="F112" s="471"/>
      <c r="G112" s="484"/>
    </row>
    <row r="113" s="471" customFormat="1"/>
    <row r="114" s="471" customFormat="1" ht="28.5" customHeight="1"/>
    <row r="115" s="471" customFormat="1"/>
    <row r="116" s="471" customFormat="1"/>
    <row r="117" s="471" customFormat="1"/>
    <row r="118" s="471" customFormat="1"/>
    <row r="119" s="471" customFormat="1" ht="28.5" customHeight="1"/>
    <row r="120" s="471" customFormat="1" ht="41.25" customHeight="1"/>
    <row r="121" s="471" customFormat="1"/>
    <row r="122" s="471" customFormat="1"/>
    <row r="123" s="471" customFormat="1"/>
    <row r="124" s="471" customFormat="1" ht="25.5" customHeight="1"/>
    <row r="125" s="471" customFormat="1"/>
    <row r="126" s="471" customFormat="1"/>
    <row r="127" s="471" customFormat="1"/>
    <row r="128" s="471" customFormat="1"/>
    <row r="129" s="471" customFormat="1" ht="27.75" customHeight="1"/>
    <row r="130" s="471" customFormat="1" ht="40.5" customHeight="1"/>
  </sheetData>
  <mergeCells count="6">
    <mergeCell ref="B38:F38"/>
    <mergeCell ref="C2:F2"/>
    <mergeCell ref="C3:F3"/>
    <mergeCell ref="C4:F4"/>
    <mergeCell ref="B10:C10"/>
    <mergeCell ref="B23:C23"/>
  </mergeCells>
  <pageMargins left="0.59055118110236227" right="0.39370078740157483" top="0.59055118110236227" bottom="0.59055118110236227" header="0.31496062992125984" footer="0.31496062992125984"/>
  <pageSetup scale="90" orientation="portrait" r:id="rId1"/>
  <headerFooter>
    <oddFooter>&amp;C“Bajo protesta de decir verdad declaramos que los Estados Financieros y sus notas, son razonablemente correctos y son responsabilidad del emisor”</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F32" sqref="F32"/>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886" t="s">
        <v>485</v>
      </c>
      <c r="B1" s="886"/>
      <c r="C1" s="886"/>
      <c r="D1" s="886"/>
      <c r="E1" s="886"/>
    </row>
    <row r="2" spans="1:5">
      <c r="A2" s="885" t="s">
        <v>698</v>
      </c>
      <c r="B2" s="885"/>
      <c r="C2" s="885"/>
      <c r="D2" s="885"/>
      <c r="E2" s="885"/>
    </row>
    <row r="3" spans="1:5">
      <c r="A3" s="885" t="s">
        <v>487</v>
      </c>
      <c r="B3" s="885"/>
      <c r="C3" s="885"/>
      <c r="D3" s="885"/>
      <c r="E3" s="885"/>
    </row>
    <row r="4" spans="1:5">
      <c r="A4" s="388"/>
      <c r="B4" s="388"/>
      <c r="C4" s="388"/>
      <c r="D4" s="388"/>
      <c r="E4" s="388"/>
    </row>
    <row r="5" spans="1:5">
      <c r="A5" s="267" t="s">
        <v>500</v>
      </c>
      <c r="B5" s="267" t="s">
        <v>699</v>
      </c>
      <c r="C5" s="267" t="s">
        <v>700</v>
      </c>
      <c r="D5" s="267" t="s">
        <v>490</v>
      </c>
      <c r="E5" s="267" t="s">
        <v>701</v>
      </c>
    </row>
    <row r="6" spans="1:5">
      <c r="A6" s="260"/>
      <c r="B6" s="260"/>
      <c r="C6" s="261"/>
      <c r="D6" s="262"/>
      <c r="E6" s="262"/>
    </row>
    <row r="7" spans="1:5">
      <c r="A7" s="263"/>
      <c r="B7" s="263"/>
      <c r="C7" s="261"/>
      <c r="D7" s="264"/>
      <c r="E7" s="264"/>
    </row>
    <row r="8" spans="1:5">
      <c r="A8" s="263"/>
      <c r="B8" s="263"/>
      <c r="C8" s="261"/>
      <c r="D8" s="264"/>
      <c r="E8" s="264"/>
    </row>
    <row r="9" spans="1:5">
      <c r="A9" s="264"/>
      <c r="B9" s="264"/>
      <c r="C9" s="261"/>
      <c r="D9" s="264"/>
      <c r="E9" s="264"/>
    </row>
    <row r="10" spans="1:5">
      <c r="A10" s="265"/>
      <c r="B10" s="265"/>
      <c r="C10" s="266"/>
      <c r="D10" s="266"/>
      <c r="E10" s="266"/>
    </row>
    <row r="13" spans="1:5">
      <c r="A13" s="886"/>
      <c r="B13" s="886"/>
      <c r="C13" s="886"/>
      <c r="D13" s="886"/>
      <c r="E13" s="886"/>
    </row>
    <row r="14" spans="1:5" ht="15" customHeight="1">
      <c r="A14" s="885" t="s">
        <v>486</v>
      </c>
      <c r="B14" s="885"/>
      <c r="C14" s="885"/>
      <c r="D14" s="885"/>
      <c r="E14" s="885"/>
    </row>
    <row r="15" spans="1:5">
      <c r="A15" s="885" t="s">
        <v>487</v>
      </c>
      <c r="B15" s="885"/>
      <c r="C15" s="885"/>
      <c r="D15" s="885"/>
      <c r="E15" s="885"/>
    </row>
    <row r="16" spans="1:5">
      <c r="A16" s="259"/>
      <c r="B16" s="259"/>
      <c r="C16" s="259"/>
      <c r="D16" s="259"/>
      <c r="E16" s="259"/>
    </row>
    <row r="17" spans="1:5">
      <c r="A17" s="267" t="s">
        <v>488</v>
      </c>
      <c r="B17" s="267" t="s">
        <v>459</v>
      </c>
      <c r="C17" s="267" t="s">
        <v>489</v>
      </c>
      <c r="D17" s="267" t="s">
        <v>490</v>
      </c>
      <c r="E17" s="267" t="s">
        <v>491</v>
      </c>
    </row>
    <row r="18" spans="1:5">
      <c r="A18" s="260"/>
      <c r="B18" s="260"/>
      <c r="C18" s="261"/>
      <c r="D18" s="262"/>
      <c r="E18" s="262"/>
    </row>
    <row r="19" spans="1:5">
      <c r="A19" s="263"/>
      <c r="B19" s="263"/>
      <c r="C19" s="261"/>
      <c r="D19" s="264"/>
      <c r="E19" s="264"/>
    </row>
    <row r="20" spans="1:5">
      <c r="A20" s="263"/>
      <c r="B20" s="263"/>
      <c r="C20" s="261"/>
      <c r="D20" s="264"/>
      <c r="E20" s="264"/>
    </row>
    <row r="21" spans="1:5">
      <c r="A21" s="264"/>
      <c r="B21" s="264"/>
      <c r="C21" s="261"/>
      <c r="D21" s="264"/>
      <c r="E21" s="264"/>
    </row>
    <row r="22" spans="1:5">
      <c r="A22" s="265"/>
      <c r="B22" s="265"/>
      <c r="C22" s="266"/>
      <c r="D22" s="266"/>
      <c r="E22" s="266"/>
    </row>
  </sheetData>
  <mergeCells count="6">
    <mergeCell ref="A15:E15"/>
    <mergeCell ref="A14:E14"/>
    <mergeCell ref="A13:E13"/>
    <mergeCell ref="A1:E1"/>
    <mergeCell ref="A2:E2"/>
    <mergeCell ref="A3:E3"/>
  </mergeCells>
  <pageMargins left="0.70866141732283472" right="0.70866141732283472" top="0.74803149606299213" bottom="0.74803149606299213" header="0.31496062992125984" footer="0.31496062992125984"/>
  <pageSetup orientation="portrait" verticalDpi="300" r:id="rId1"/>
  <headerFooter>
    <oddHeader>&amp;L&amp;"Arial,Normal"&amp;8Estados e Información Contable
Notas de Desglose&amp;R&amp;"Arial,Normal"&amp;8 07.I.1</oddHeader>
    <oddFooter>&amp;C“Bajo protesta de decir verdad declaramos que los Estados Financieros y sus notas, son razonablemente correctos y son responsabilidad del emisor”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G11" sqref="G11"/>
    </sheetView>
  </sheetViews>
  <sheetFormatPr baseColWidth="10" defaultRowHeight="15"/>
  <sheetData>
    <row r="1" spans="1:8">
      <c r="A1" s="887" t="s">
        <v>787</v>
      </c>
      <c r="B1" s="887"/>
      <c r="C1" s="887"/>
      <c r="D1" s="887"/>
      <c r="E1" s="887"/>
      <c r="F1" s="887"/>
      <c r="G1" s="887"/>
      <c r="H1" s="887"/>
    </row>
    <row r="2" spans="1:8" ht="29.25" customHeight="1">
      <c r="A2" s="888" t="s">
        <v>1709</v>
      </c>
      <c r="B2" s="889"/>
      <c r="C2" s="889"/>
      <c r="D2" s="889"/>
      <c r="E2" s="889"/>
      <c r="F2" s="889"/>
      <c r="G2" s="889"/>
      <c r="H2" s="889"/>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15" customHeight="1">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7.I.2</oddHeader>
    <oddFooter>&amp;C“Bajo protesta de decir verdad declaramos que los Estados Financieros y sus notas, son razonablemente correctos y son responsabilidad del emisor”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K23" sqref="K23"/>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886" t="s">
        <v>485</v>
      </c>
      <c r="B1" s="886"/>
      <c r="C1" s="886"/>
      <c r="D1" s="886"/>
      <c r="E1" s="886"/>
      <c r="F1" s="886"/>
      <c r="G1" s="886"/>
      <c r="H1" s="886"/>
      <c r="I1" s="886"/>
      <c r="J1" s="886"/>
    </row>
    <row r="2" spans="1:11" ht="34.5" customHeight="1">
      <c r="A2" s="885" t="s">
        <v>1492</v>
      </c>
      <c r="B2" s="885"/>
      <c r="C2" s="885"/>
      <c r="D2" s="885"/>
      <c r="E2" s="885"/>
      <c r="F2" s="885"/>
      <c r="G2" s="885"/>
      <c r="H2" s="885"/>
      <c r="I2" s="885"/>
      <c r="J2" s="885"/>
    </row>
    <row r="3" spans="1:11">
      <c r="A3" s="885" t="s">
        <v>1487</v>
      </c>
      <c r="B3" s="885"/>
      <c r="C3" s="885"/>
      <c r="D3" s="885"/>
      <c r="E3" s="885"/>
      <c r="F3" s="885"/>
      <c r="G3" s="885"/>
      <c r="H3" s="885"/>
      <c r="I3" s="885"/>
      <c r="J3" s="885"/>
    </row>
    <row r="4" spans="1:11">
      <c r="A4" s="259"/>
      <c r="B4" s="259"/>
      <c r="C4" s="634"/>
      <c r="D4" s="634"/>
      <c r="E4" s="259"/>
      <c r="F4" s="259"/>
      <c r="G4" s="634"/>
      <c r="H4" s="259"/>
      <c r="I4" s="635"/>
      <c r="J4" s="259"/>
    </row>
    <row r="5" spans="1:11">
      <c r="A5" s="892" t="s">
        <v>494</v>
      </c>
      <c r="B5" s="892" t="s">
        <v>495</v>
      </c>
      <c r="C5" s="890" t="s">
        <v>661</v>
      </c>
      <c r="D5" s="891"/>
      <c r="E5" s="892" t="s">
        <v>496</v>
      </c>
      <c r="F5" s="892" t="s">
        <v>257</v>
      </c>
      <c r="G5" s="892" t="s">
        <v>1485</v>
      </c>
      <c r="H5" s="894" t="s">
        <v>1486</v>
      </c>
      <c r="I5" s="894" t="s">
        <v>1493</v>
      </c>
      <c r="J5" s="892" t="s">
        <v>491</v>
      </c>
      <c r="K5" s="215"/>
    </row>
    <row r="6" spans="1:11">
      <c r="A6" s="893"/>
      <c r="B6" s="893"/>
      <c r="C6" s="636" t="s">
        <v>662</v>
      </c>
      <c r="D6" s="636" t="s">
        <v>663</v>
      </c>
      <c r="E6" s="893"/>
      <c r="F6" s="893"/>
      <c r="G6" s="893"/>
      <c r="H6" s="893"/>
      <c r="I6" s="895"/>
      <c r="J6" s="893"/>
      <c r="K6" s="215"/>
    </row>
    <row r="7" spans="1:11">
      <c r="A7" s="268"/>
      <c r="B7" s="269"/>
      <c r="C7" s="269"/>
      <c r="D7" s="269"/>
      <c r="E7" s="269"/>
      <c r="F7" s="270"/>
      <c r="G7" s="270"/>
      <c r="H7" s="271"/>
      <c r="I7" s="271"/>
      <c r="J7" s="271"/>
    </row>
    <row r="8" spans="1:11">
      <c r="A8" s="268"/>
      <c r="B8" s="272"/>
      <c r="C8" s="272"/>
      <c r="D8" s="272"/>
      <c r="E8" s="272"/>
      <c r="F8" s="270"/>
      <c r="G8" s="270"/>
      <c r="H8" s="273"/>
      <c r="I8" s="273"/>
      <c r="J8" s="273"/>
    </row>
    <row r="9" spans="1:11">
      <c r="A9" s="268"/>
      <c r="B9" s="274"/>
      <c r="C9" s="274"/>
      <c r="D9" s="274"/>
      <c r="E9" s="274"/>
      <c r="F9" s="270"/>
      <c r="G9" s="270"/>
      <c r="H9" s="274"/>
      <c r="I9" s="274"/>
      <c r="J9" s="274"/>
    </row>
    <row r="10" spans="1:11">
      <c r="A10" s="268"/>
      <c r="B10" s="275"/>
      <c r="C10" s="275"/>
      <c r="D10" s="275"/>
      <c r="E10" s="275"/>
      <c r="F10" s="270"/>
      <c r="G10" s="270"/>
      <c r="H10" s="275"/>
      <c r="I10" s="275"/>
      <c r="J10" s="275"/>
    </row>
    <row r="11" spans="1:11">
      <c r="A11" s="268"/>
      <c r="B11" s="273"/>
      <c r="C11" s="273"/>
      <c r="D11" s="273"/>
      <c r="E11" s="273"/>
      <c r="F11" s="270"/>
      <c r="G11" s="270"/>
      <c r="H11" s="273"/>
      <c r="I11" s="273"/>
      <c r="J11" s="273"/>
    </row>
    <row r="12" spans="1:11">
      <c r="A12" s="276"/>
      <c r="B12" s="277"/>
      <c r="C12" s="277"/>
      <c r="D12" s="277"/>
      <c r="E12" s="277"/>
      <c r="F12" s="278"/>
      <c r="G12" s="278"/>
      <c r="H12" s="278"/>
      <c r="I12" s="278"/>
      <c r="J12" s="278"/>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07.I.3</oddHeader>
    <oddFooter>&amp;C“Bajo protesta de decir verdad declaramos que los Estados Financieros y sus notas, son razonablemente correctos y son responsabilidad del emisor”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M48" sqref="M48"/>
    </sheetView>
  </sheetViews>
  <sheetFormatPr baseColWidth="10" defaultRowHeight="15"/>
  <sheetData>
    <row r="1" spans="1:8">
      <c r="A1" s="887" t="s">
        <v>787</v>
      </c>
      <c r="B1" s="887"/>
      <c r="C1" s="887"/>
      <c r="D1" s="887"/>
      <c r="E1" s="887"/>
      <c r="F1" s="887"/>
      <c r="G1" s="887"/>
      <c r="H1" s="887"/>
    </row>
    <row r="2" spans="1:8">
      <c r="A2" s="887" t="s">
        <v>1041</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896" t="s">
        <v>1043</v>
      </c>
      <c r="C7" s="896"/>
      <c r="D7" s="896"/>
      <c r="E7" s="896"/>
      <c r="F7" s="896"/>
      <c r="G7" s="896"/>
      <c r="H7" s="397"/>
    </row>
    <row r="8" spans="1:8">
      <c r="A8" s="395"/>
      <c r="B8" s="896"/>
      <c r="C8" s="896"/>
      <c r="D8" s="896"/>
      <c r="E8" s="896"/>
      <c r="F8" s="896"/>
      <c r="G8" s="896"/>
      <c r="H8" s="397"/>
    </row>
    <row r="9" spans="1:8">
      <c r="A9" s="395"/>
      <c r="B9" s="896"/>
      <c r="C9" s="896"/>
      <c r="D9" s="896"/>
      <c r="E9" s="896"/>
      <c r="F9" s="896"/>
      <c r="G9" s="896"/>
      <c r="H9" s="397"/>
    </row>
    <row r="10" spans="1:8">
      <c r="A10" s="395"/>
      <c r="B10" s="896"/>
      <c r="C10" s="896"/>
      <c r="D10" s="896"/>
      <c r="E10" s="896"/>
      <c r="F10" s="896"/>
      <c r="G10" s="896"/>
      <c r="H10" s="397"/>
    </row>
    <row r="11" spans="1:8">
      <c r="A11" s="395"/>
      <c r="B11" s="896"/>
      <c r="C11" s="896"/>
      <c r="D11" s="896"/>
      <c r="E11" s="896"/>
      <c r="F11" s="896"/>
      <c r="G11" s="8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4">
    <mergeCell ref="A1:H1"/>
    <mergeCell ref="A2:H2"/>
    <mergeCell ref="A3:H3"/>
    <mergeCell ref="B7:G1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7.I.4</oddHeader>
    <oddFooter>&amp;C“Bajo protesta de decir verdad declaramos que los Estados Financieros y sus notas, son razonablemente correctos y son responsabilidad del emisor”</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Normal="100" workbookViewId="0">
      <selection activeCell="I43" sqref="I43"/>
    </sheetView>
  </sheetViews>
  <sheetFormatPr baseColWidth="10" defaultRowHeight="15"/>
  <sheetData>
    <row r="1" spans="1:8">
      <c r="A1" s="887" t="s">
        <v>787</v>
      </c>
      <c r="B1" s="887"/>
      <c r="C1" s="887"/>
      <c r="D1" s="887"/>
      <c r="E1" s="887"/>
      <c r="F1" s="887"/>
      <c r="G1" s="887"/>
      <c r="H1" s="887"/>
    </row>
    <row r="2" spans="1:8">
      <c r="A2" s="887" t="s">
        <v>483</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ht="32.25" customHeight="1">
      <c r="A9" s="897" t="s">
        <v>884</v>
      </c>
      <c r="B9" s="898"/>
      <c r="C9" s="898"/>
      <c r="D9" s="898"/>
      <c r="E9" s="898"/>
      <c r="F9" s="898"/>
      <c r="G9" s="898"/>
      <c r="H9" s="899"/>
    </row>
    <row r="10" spans="1:8">
      <c r="A10" s="395"/>
      <c r="B10" s="412" t="s">
        <v>704</v>
      </c>
      <c r="C10" s="412"/>
      <c r="D10" s="412"/>
      <c r="E10" s="396"/>
      <c r="F10" s="396"/>
      <c r="G10" s="396"/>
      <c r="H10" s="397"/>
    </row>
    <row r="11" spans="1:8">
      <c r="A11" s="395"/>
      <c r="B11" s="412" t="s">
        <v>703</v>
      </c>
      <c r="C11" s="412"/>
      <c r="D11" s="412"/>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ht="15.75" thickBot="1">
      <c r="A35" s="398"/>
      <c r="B35" s="399"/>
      <c r="C35" s="399"/>
      <c r="D35" s="399"/>
      <c r="E35" s="399"/>
      <c r="F35" s="399"/>
      <c r="G35" s="399"/>
      <c r="H35" s="400"/>
    </row>
  </sheetData>
  <mergeCells count="4">
    <mergeCell ref="A1:H1"/>
    <mergeCell ref="A2:H2"/>
    <mergeCell ref="A3:H3"/>
    <mergeCell ref="A9:H9"/>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7.I.5</oddHeader>
    <oddFooter>&amp;C“Bajo protesta de decir verdad declaramos que los Estados Financieros y sus notas, son razonablemente correctos y son responsabilidad del emisor”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election activeCell="A3" sqref="A3:H3"/>
    </sheetView>
  </sheetViews>
  <sheetFormatPr baseColWidth="10" defaultRowHeight="15"/>
  <sheetData>
    <row r="1" spans="1:10">
      <c r="A1" s="887" t="s">
        <v>787</v>
      </c>
      <c r="B1" s="887"/>
      <c r="C1" s="887"/>
      <c r="D1" s="887"/>
      <c r="E1" s="887"/>
      <c r="F1" s="887"/>
      <c r="G1" s="887"/>
      <c r="H1" s="887"/>
    </row>
    <row r="2" spans="1:10">
      <c r="A2" s="887" t="s">
        <v>1710</v>
      </c>
      <c r="B2" s="887"/>
      <c r="C2" s="887"/>
      <c r="D2" s="887"/>
      <c r="E2" s="887"/>
      <c r="F2" s="887"/>
      <c r="G2" s="887"/>
      <c r="H2" s="887"/>
      <c r="J2" s="700"/>
    </row>
    <row r="3" spans="1:10">
      <c r="A3" s="887" t="s">
        <v>806</v>
      </c>
      <c r="B3" s="887"/>
      <c r="C3" s="887"/>
      <c r="D3" s="887"/>
      <c r="E3" s="887"/>
      <c r="F3" s="887"/>
      <c r="G3" s="887"/>
      <c r="H3" s="887"/>
    </row>
    <row r="4" spans="1:10" ht="15.75" thickBot="1">
      <c r="A4" s="211"/>
      <c r="B4" s="211"/>
      <c r="C4" s="211"/>
      <c r="D4" s="211"/>
      <c r="E4" s="211"/>
      <c r="F4" s="211"/>
      <c r="G4" s="211"/>
      <c r="H4" s="211"/>
    </row>
    <row r="5" spans="1:10">
      <c r="A5" s="401"/>
      <c r="B5" s="402"/>
      <c r="C5" s="402"/>
      <c r="D5" s="402"/>
      <c r="E5" s="402"/>
      <c r="F5" s="402"/>
      <c r="G5" s="402"/>
      <c r="H5" s="403"/>
    </row>
    <row r="6" spans="1:10">
      <c r="A6" s="395"/>
      <c r="B6" s="396"/>
      <c r="C6" s="396"/>
      <c r="D6" s="396"/>
      <c r="E6" s="396"/>
      <c r="F6" s="396"/>
      <c r="G6" s="396"/>
      <c r="H6" s="397"/>
    </row>
    <row r="7" spans="1:10">
      <c r="A7" s="395"/>
      <c r="B7" s="396"/>
      <c r="C7" s="396"/>
      <c r="D7" s="396"/>
      <c r="E7" s="396"/>
      <c r="F7" s="396"/>
      <c r="G7" s="396"/>
      <c r="H7" s="397"/>
    </row>
    <row r="8" spans="1:10" ht="27.75" customHeight="1">
      <c r="A8" s="395"/>
      <c r="B8" s="900" t="s">
        <v>705</v>
      </c>
      <c r="C8" s="900"/>
      <c r="D8" s="900"/>
      <c r="E8" s="900"/>
      <c r="F8" s="900"/>
      <c r="G8" s="900"/>
      <c r="H8" s="397"/>
    </row>
    <row r="9" spans="1:10">
      <c r="A9" s="395"/>
      <c r="B9" s="392" t="s">
        <v>706</v>
      </c>
      <c r="C9" s="393"/>
      <c r="D9" s="393"/>
      <c r="E9" s="389"/>
      <c r="F9" s="394"/>
      <c r="G9" s="396"/>
      <c r="H9" s="397"/>
    </row>
    <row r="10" spans="1:10">
      <c r="A10" s="395"/>
      <c r="B10" s="392" t="s">
        <v>707</v>
      </c>
      <c r="C10" s="393"/>
      <c r="D10" s="393"/>
      <c r="E10" s="389"/>
      <c r="F10" s="394"/>
      <c r="G10" s="396"/>
      <c r="H10" s="397"/>
    </row>
    <row r="11" spans="1:10">
      <c r="A11" s="395"/>
      <c r="B11" s="392" t="s">
        <v>708</v>
      </c>
      <c r="C11" s="390"/>
      <c r="D11" s="390"/>
      <c r="E11" s="389"/>
      <c r="F11" s="391"/>
      <c r="G11" s="396"/>
      <c r="H11" s="397"/>
    </row>
    <row r="12" spans="1:10">
      <c r="A12" s="395"/>
      <c r="B12" s="396"/>
      <c r="C12" s="396"/>
      <c r="D12" s="396"/>
      <c r="E12" s="396"/>
      <c r="F12" s="396"/>
      <c r="G12" s="396"/>
      <c r="H12" s="397"/>
    </row>
    <row r="13" spans="1:10">
      <c r="A13" s="395"/>
      <c r="B13" s="396"/>
      <c r="C13" s="396"/>
      <c r="D13" s="396"/>
      <c r="E13" s="396"/>
      <c r="F13" s="396"/>
      <c r="G13" s="396"/>
      <c r="H13" s="397"/>
    </row>
    <row r="14" spans="1:10">
      <c r="A14" s="395"/>
      <c r="B14" s="396"/>
      <c r="C14" s="396"/>
      <c r="D14" s="396"/>
      <c r="E14" s="396"/>
      <c r="F14" s="396"/>
      <c r="G14" s="396"/>
      <c r="H14" s="397"/>
    </row>
    <row r="15" spans="1:10">
      <c r="A15" s="395"/>
      <c r="B15" s="396"/>
      <c r="C15" s="396"/>
      <c r="D15" s="396"/>
      <c r="E15" s="396"/>
      <c r="F15" s="396"/>
      <c r="G15" s="396"/>
      <c r="H15" s="397"/>
    </row>
    <row r="16" spans="1:10">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B8:G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7.I.6-7</oddHeader>
    <oddFooter>&amp;C“Bajo protesta de decir verdad declaramos que los Estados Financieros y sus notas, son razonablemente correctos y son responsabilidad del emisor”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A2" sqref="A2:F2"/>
    </sheetView>
  </sheetViews>
  <sheetFormatPr baseColWidth="10" defaultRowHeight="15"/>
  <cols>
    <col min="1" max="1" width="16.28515625" bestFit="1" customWidth="1"/>
    <col min="2" max="2" width="34.5703125" customWidth="1"/>
    <col min="3" max="3" width="23.7109375" bestFit="1" customWidth="1"/>
    <col min="4" max="4" width="24.28515625" bestFit="1" customWidth="1"/>
    <col min="5" max="5" width="24" bestFit="1" customWidth="1"/>
    <col min="6" max="6" width="21.28515625" bestFit="1" customWidth="1"/>
  </cols>
  <sheetData>
    <row r="1" spans="1:6">
      <c r="A1" s="886" t="s">
        <v>485</v>
      </c>
      <c r="B1" s="886"/>
      <c r="C1" s="886"/>
      <c r="D1" s="886"/>
      <c r="E1" s="886"/>
      <c r="F1" s="886"/>
    </row>
    <row r="2" spans="1:6">
      <c r="A2" s="885" t="s">
        <v>498</v>
      </c>
      <c r="B2" s="885"/>
      <c r="C2" s="885"/>
      <c r="D2" s="885"/>
      <c r="E2" s="885"/>
      <c r="F2" s="885"/>
    </row>
    <row r="3" spans="1:6">
      <c r="A3" s="885" t="s">
        <v>499</v>
      </c>
      <c r="B3" s="885"/>
      <c r="C3" s="885"/>
      <c r="D3" s="885"/>
      <c r="E3" s="885"/>
      <c r="F3" s="885"/>
    </row>
    <row r="4" spans="1:6">
      <c r="A4" s="259"/>
      <c r="B4" s="259"/>
      <c r="C4" s="259"/>
      <c r="D4" s="259"/>
      <c r="E4" s="259"/>
      <c r="F4" s="259"/>
    </row>
    <row r="5" spans="1:6">
      <c r="A5" s="267" t="s">
        <v>500</v>
      </c>
      <c r="B5" s="267" t="s">
        <v>257</v>
      </c>
      <c r="C5" s="267" t="s">
        <v>501</v>
      </c>
      <c r="D5" s="267" t="s">
        <v>502</v>
      </c>
      <c r="E5" s="267" t="s">
        <v>503</v>
      </c>
      <c r="F5" s="267" t="s">
        <v>504</v>
      </c>
    </row>
    <row r="6" spans="1:6">
      <c r="A6" s="284"/>
      <c r="B6" s="285"/>
      <c r="C6" s="286"/>
      <c r="D6" s="287"/>
      <c r="E6" s="287"/>
      <c r="F6" s="287"/>
    </row>
    <row r="7" spans="1:6">
      <c r="A7" s="268"/>
      <c r="B7" s="272"/>
      <c r="C7" s="270"/>
      <c r="D7" s="273"/>
      <c r="E7" s="273"/>
      <c r="F7" s="273"/>
    </row>
    <row r="8" spans="1:6">
      <c r="A8" s="268"/>
      <c r="B8" s="272"/>
      <c r="C8" s="270"/>
      <c r="D8" s="273"/>
      <c r="E8" s="273"/>
      <c r="F8" s="273"/>
    </row>
    <row r="9" spans="1:6">
      <c r="A9" s="268"/>
      <c r="B9" s="272"/>
      <c r="C9" s="270"/>
      <c r="D9" s="273"/>
      <c r="E9" s="273"/>
      <c r="F9" s="273"/>
    </row>
    <row r="10" spans="1:6">
      <c r="A10" s="268"/>
      <c r="B10" s="272"/>
      <c r="C10" s="270"/>
      <c r="D10" s="273"/>
      <c r="E10" s="273"/>
      <c r="F10" s="273"/>
    </row>
    <row r="11" spans="1:6">
      <c r="A11" s="268"/>
      <c r="B11" s="272"/>
      <c r="C11" s="270"/>
      <c r="D11" s="273"/>
      <c r="E11" s="273"/>
      <c r="F11" s="273"/>
    </row>
    <row r="12" spans="1:6">
      <c r="A12" s="268"/>
      <c r="B12" s="272"/>
      <c r="C12" s="270"/>
      <c r="D12" s="273"/>
      <c r="E12" s="273"/>
      <c r="F12" s="273"/>
    </row>
    <row r="13" spans="1:6">
      <c r="A13" s="268"/>
      <c r="B13" s="272"/>
      <c r="C13" s="270"/>
      <c r="D13" s="273"/>
      <c r="E13" s="273"/>
      <c r="F13" s="273"/>
    </row>
    <row r="14" spans="1:6">
      <c r="A14" s="268"/>
      <c r="B14" s="275"/>
      <c r="C14" s="270"/>
      <c r="D14" s="275"/>
      <c r="E14" s="275"/>
      <c r="F14" s="275"/>
    </row>
    <row r="15" spans="1:6">
      <c r="A15" s="268"/>
      <c r="B15" s="272"/>
      <c r="C15" s="270"/>
      <c r="D15" s="275"/>
      <c r="E15" s="275"/>
      <c r="F15" s="275"/>
    </row>
    <row r="16" spans="1:6">
      <c r="A16" s="268"/>
      <c r="B16" s="273"/>
      <c r="C16" s="270"/>
      <c r="D16" s="273"/>
      <c r="E16" s="273"/>
      <c r="F16" s="273"/>
    </row>
    <row r="17" spans="1:6">
      <c r="A17" s="276"/>
      <c r="B17" s="277"/>
      <c r="C17" s="288"/>
      <c r="D17" s="278"/>
      <c r="E17" s="278"/>
      <c r="F17" s="278"/>
    </row>
    <row r="18" spans="1:6">
      <c r="A18" s="901" t="s">
        <v>505</v>
      </c>
      <c r="B18" s="902"/>
      <c r="C18" s="282"/>
      <c r="D18" s="282"/>
      <c r="E18" s="282"/>
      <c r="F18" s="283"/>
    </row>
    <row r="19" spans="1:6">
      <c r="A19" s="279"/>
      <c r="B19" s="280"/>
      <c r="C19" s="280"/>
      <c r="D19" s="280"/>
      <c r="E19" s="280"/>
      <c r="F19" s="281"/>
    </row>
  </sheetData>
  <mergeCells count="4">
    <mergeCell ref="A1:F1"/>
    <mergeCell ref="A2:F2"/>
    <mergeCell ref="A3:F3"/>
    <mergeCell ref="A18:B18"/>
  </mergeCells>
  <printOptions horizontalCentered="1"/>
  <pageMargins left="0.70866141732283472" right="0.70866141732283472" top="0.74803149606299213" bottom="0.74803149606299213" header="0.31496062992125984" footer="0.31496062992125984"/>
  <pageSetup scale="84" fitToHeight="0" orientation="landscape" verticalDpi="300" r:id="rId1"/>
  <headerFooter>
    <oddHeader>&amp;L&amp;"Arial,Normal"&amp;8Estados e Información Contable
Notas de Desglose&amp;R&amp;"Arial,Normal"&amp;8 07.I.8</oddHeader>
    <oddFooter>&amp;C“Bajo protesta de decir verdad declaramos que los Estados Financieros y sus notas, son razonablemente correctos y son responsabilidad del emisor”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A2" sqref="A2:F2"/>
    </sheetView>
  </sheetViews>
  <sheetFormatPr baseColWidth="10" defaultRowHeight="15"/>
  <cols>
    <col min="2" max="2" width="34.28515625" customWidth="1"/>
    <col min="4" max="4" width="12.5703125" customWidth="1"/>
    <col min="5" max="6" width="13" customWidth="1"/>
  </cols>
  <sheetData>
    <row r="1" spans="1:6">
      <c r="A1" s="886" t="s">
        <v>485</v>
      </c>
      <c r="B1" s="886"/>
      <c r="C1" s="886"/>
      <c r="D1" s="886"/>
      <c r="E1" s="886"/>
      <c r="F1" s="886"/>
    </row>
    <row r="2" spans="1:6">
      <c r="A2" s="885" t="s">
        <v>506</v>
      </c>
      <c r="B2" s="885"/>
      <c r="C2" s="885"/>
      <c r="D2" s="885"/>
      <c r="E2" s="885"/>
      <c r="F2" s="885"/>
    </row>
    <row r="3" spans="1:6">
      <c r="A3" s="885" t="s">
        <v>507</v>
      </c>
      <c r="B3" s="885"/>
      <c r="C3" s="885"/>
      <c r="D3" s="885"/>
      <c r="E3" s="885"/>
      <c r="F3" s="885"/>
    </row>
    <row r="4" spans="1:6">
      <c r="A4" s="259"/>
      <c r="B4" s="259"/>
      <c r="C4" s="259"/>
      <c r="D4" s="259"/>
      <c r="E4" s="259"/>
      <c r="F4" s="259"/>
    </row>
    <row r="5" spans="1:6" ht="38.25">
      <c r="A5" s="289" t="s">
        <v>500</v>
      </c>
      <c r="B5" s="289" t="s">
        <v>257</v>
      </c>
      <c r="C5" s="289" t="s">
        <v>508</v>
      </c>
      <c r="D5" s="289" t="s">
        <v>509</v>
      </c>
      <c r="E5" s="289" t="s">
        <v>510</v>
      </c>
      <c r="F5" s="289" t="s">
        <v>511</v>
      </c>
    </row>
    <row r="6" spans="1:6">
      <c r="A6" s="284"/>
      <c r="B6" s="285"/>
      <c r="C6" s="285"/>
      <c r="D6" s="286"/>
      <c r="E6" s="287"/>
      <c r="F6" s="287"/>
    </row>
    <row r="7" spans="1:6">
      <c r="A7" s="268"/>
      <c r="B7" s="272"/>
      <c r="C7" s="272"/>
      <c r="D7" s="270"/>
      <c r="E7" s="273"/>
      <c r="F7" s="273"/>
    </row>
    <row r="8" spans="1:6">
      <c r="A8" s="268"/>
      <c r="B8" s="272"/>
      <c r="C8" s="272"/>
      <c r="D8" s="270"/>
      <c r="E8" s="273"/>
      <c r="F8" s="273"/>
    </row>
    <row r="9" spans="1:6">
      <c r="A9" s="268"/>
      <c r="B9" s="275"/>
      <c r="C9" s="275"/>
      <c r="D9" s="270"/>
      <c r="E9" s="275"/>
      <c r="F9" s="275"/>
    </row>
    <row r="10" spans="1:6">
      <c r="A10" s="268"/>
      <c r="B10" s="273"/>
      <c r="C10" s="273"/>
      <c r="D10" s="270"/>
      <c r="E10" s="273"/>
      <c r="F10" s="273"/>
    </row>
    <row r="11" spans="1:6">
      <c r="A11" s="276"/>
      <c r="B11" s="277"/>
      <c r="C11" s="277"/>
      <c r="D11" s="288"/>
      <c r="E11" s="278"/>
      <c r="F11" s="278"/>
    </row>
    <row r="12" spans="1:6">
      <c r="A12" s="903" t="s">
        <v>512</v>
      </c>
      <c r="B12" s="904"/>
      <c r="C12" s="282"/>
      <c r="D12" s="282"/>
      <c r="E12" s="282"/>
      <c r="F12" s="283"/>
    </row>
    <row r="13" spans="1:6">
      <c r="A13" s="279"/>
      <c r="B13" s="280"/>
      <c r="C13" s="280"/>
      <c r="D13" s="280"/>
      <c r="E13" s="280"/>
      <c r="F13" s="281"/>
    </row>
    <row r="14" spans="1:6">
      <c r="A14" s="282"/>
      <c r="B14" s="282"/>
      <c r="C14" s="282"/>
      <c r="D14" s="282"/>
      <c r="E14" s="282"/>
      <c r="F14" s="282"/>
    </row>
    <row r="15" spans="1:6">
      <c r="A15" s="282"/>
      <c r="B15" s="282"/>
      <c r="C15" s="282"/>
      <c r="D15" s="282"/>
      <c r="E15" s="282"/>
      <c r="F15" s="282"/>
    </row>
  </sheetData>
  <mergeCells count="4">
    <mergeCell ref="A1:F1"/>
    <mergeCell ref="A2:F2"/>
    <mergeCell ref="A3:F3"/>
    <mergeCell ref="A12:B12"/>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07.I.9</oddHeader>
    <oddFooter>&amp;C“Bajo protesta de decir verdad declaramos que los Estados Financieros y sus notas, son razonablemente correctos y son responsabilidad del emisor”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I44" sqref="I44"/>
    </sheetView>
  </sheetViews>
  <sheetFormatPr baseColWidth="10" defaultRowHeight="15"/>
  <sheetData>
    <row r="1" spans="1:8">
      <c r="A1" s="887" t="s">
        <v>787</v>
      </c>
      <c r="B1" s="887"/>
      <c r="C1" s="887"/>
      <c r="D1" s="887"/>
      <c r="E1" s="887"/>
      <c r="F1" s="887"/>
      <c r="G1" s="887"/>
      <c r="H1" s="887"/>
    </row>
    <row r="2" spans="1:8">
      <c r="A2" s="887" t="s">
        <v>463</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725</v>
      </c>
      <c r="B8" s="898"/>
      <c r="C8" s="898"/>
      <c r="D8" s="898"/>
      <c r="E8" s="898"/>
      <c r="F8" s="898"/>
      <c r="G8" s="898"/>
      <c r="H8" s="899"/>
    </row>
    <row r="9" spans="1:8">
      <c r="A9" s="413" t="s">
        <v>709</v>
      </c>
      <c r="B9" s="412" t="s">
        <v>710</v>
      </c>
      <c r="C9" s="412"/>
      <c r="D9" s="412"/>
      <c r="E9" s="412"/>
      <c r="F9" s="412"/>
      <c r="G9" s="412"/>
      <c r="H9" s="414"/>
    </row>
    <row r="10" spans="1:8">
      <c r="A10" s="413" t="s">
        <v>711</v>
      </c>
      <c r="B10" s="412" t="s">
        <v>712</v>
      </c>
      <c r="C10" s="412"/>
      <c r="D10" s="412"/>
      <c r="E10" s="412"/>
      <c r="F10" s="412"/>
      <c r="G10" s="412"/>
      <c r="H10" s="414"/>
    </row>
    <row r="11" spans="1:8">
      <c r="A11" s="413" t="s">
        <v>723</v>
      </c>
      <c r="B11" s="412" t="s">
        <v>724</v>
      </c>
      <c r="C11" s="412"/>
      <c r="D11" s="412"/>
      <c r="E11" s="412"/>
      <c r="F11" s="412"/>
      <c r="G11" s="412"/>
      <c r="H11" s="414"/>
    </row>
    <row r="12" spans="1:8">
      <c r="A12" s="413" t="s">
        <v>713</v>
      </c>
      <c r="B12" s="412" t="s">
        <v>714</v>
      </c>
      <c r="C12" s="412"/>
      <c r="D12" s="412"/>
      <c r="E12" s="412"/>
      <c r="F12" s="412"/>
      <c r="G12" s="412"/>
      <c r="H12" s="414"/>
    </row>
    <row r="13" spans="1:8">
      <c r="A13" s="413" t="s">
        <v>715</v>
      </c>
      <c r="B13" s="412" t="s">
        <v>716</v>
      </c>
      <c r="C13" s="412"/>
      <c r="D13" s="412"/>
      <c r="E13" s="412"/>
      <c r="F13" s="412"/>
      <c r="G13" s="412"/>
      <c r="H13" s="414"/>
    </row>
    <row r="14" spans="1:8">
      <c r="A14" s="413" t="s">
        <v>717</v>
      </c>
      <c r="B14" s="412" t="s">
        <v>718</v>
      </c>
      <c r="C14" s="412"/>
      <c r="D14" s="412"/>
      <c r="E14" s="412"/>
      <c r="F14" s="412"/>
      <c r="G14" s="412"/>
      <c r="H14" s="414"/>
    </row>
    <row r="15" spans="1:8">
      <c r="A15" s="413" t="s">
        <v>719</v>
      </c>
      <c r="B15" s="412" t="s">
        <v>720</v>
      </c>
      <c r="C15" s="412"/>
      <c r="D15" s="412"/>
      <c r="E15" s="412"/>
      <c r="F15" s="412"/>
      <c r="G15" s="412"/>
      <c r="H15" s="414"/>
    </row>
    <row r="16" spans="1:8">
      <c r="A16" s="413" t="s">
        <v>721</v>
      </c>
      <c r="B16" s="412" t="s">
        <v>722</v>
      </c>
      <c r="C16" s="412"/>
      <c r="D16" s="412"/>
      <c r="E16" s="412"/>
      <c r="F16" s="412"/>
      <c r="G16" s="412"/>
      <c r="H16" s="414"/>
    </row>
    <row r="17" spans="1:8">
      <c r="A17" s="413"/>
      <c r="B17" s="412"/>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7.I.10</oddHeader>
    <oddFooter>&amp;C“Bajo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G43" sqref="G43"/>
    </sheetView>
  </sheetViews>
  <sheetFormatPr baseColWidth="10" defaultRowHeight="15"/>
  <sheetData>
    <row r="1" spans="1:8">
      <c r="A1" s="887" t="s">
        <v>787</v>
      </c>
      <c r="B1" s="887"/>
      <c r="C1" s="887"/>
      <c r="D1" s="887"/>
      <c r="E1" s="887"/>
      <c r="F1" s="887"/>
      <c r="G1" s="887"/>
      <c r="H1" s="887"/>
    </row>
    <row r="2" spans="1:8">
      <c r="A2" s="887" t="s">
        <v>464</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726</v>
      </c>
      <c r="B8" s="898"/>
      <c r="C8" s="898"/>
      <c r="D8" s="898"/>
      <c r="E8" s="898"/>
      <c r="F8" s="898"/>
      <c r="G8" s="898"/>
      <c r="H8" s="899"/>
    </row>
    <row r="9" spans="1:8">
      <c r="A9" s="413" t="s">
        <v>31</v>
      </c>
      <c r="B9" s="412" t="s">
        <v>32</v>
      </c>
      <c r="C9" s="412"/>
      <c r="D9" s="412"/>
      <c r="E9" s="412"/>
      <c r="F9" s="412"/>
      <c r="G9" s="412"/>
      <c r="H9" s="414"/>
    </row>
    <row r="10" spans="1:8">
      <c r="A10" s="413" t="s">
        <v>727</v>
      </c>
      <c r="B10" s="412" t="s">
        <v>728</v>
      </c>
      <c r="C10" s="412"/>
      <c r="D10" s="412"/>
      <c r="E10" s="412"/>
      <c r="F10" s="412"/>
      <c r="G10" s="412"/>
      <c r="H10" s="414"/>
    </row>
    <row r="11" spans="1:8">
      <c r="A11" s="413" t="s">
        <v>729</v>
      </c>
      <c r="B11" s="412" t="s">
        <v>730</v>
      </c>
      <c r="C11" s="412"/>
      <c r="D11" s="412"/>
      <c r="E11" s="412"/>
      <c r="F11" s="412"/>
      <c r="G11" s="412"/>
      <c r="H11" s="414"/>
    </row>
    <row r="12" spans="1:8">
      <c r="A12" s="413" t="s">
        <v>731</v>
      </c>
      <c r="B12" s="412" t="s">
        <v>732</v>
      </c>
      <c r="C12" s="412"/>
      <c r="D12" s="412"/>
      <c r="E12" s="412"/>
      <c r="F12" s="412"/>
      <c r="G12" s="412"/>
      <c r="H12" s="414"/>
    </row>
    <row r="13" spans="1:8">
      <c r="A13" s="413" t="s">
        <v>69</v>
      </c>
      <c r="B13" s="412" t="s">
        <v>70</v>
      </c>
      <c r="C13" s="412"/>
      <c r="D13" s="412"/>
      <c r="E13" s="412"/>
      <c r="F13" s="412"/>
      <c r="G13" s="412"/>
      <c r="H13" s="414"/>
    </row>
    <row r="14" spans="1:8">
      <c r="A14" s="413" t="s">
        <v>733</v>
      </c>
      <c r="B14" s="412" t="s">
        <v>734</v>
      </c>
      <c r="C14" s="412"/>
      <c r="D14" s="412"/>
      <c r="E14" s="412"/>
      <c r="F14" s="412"/>
      <c r="G14" s="412"/>
      <c r="H14" s="414"/>
    </row>
    <row r="15" spans="1:8">
      <c r="A15" s="413" t="s">
        <v>735</v>
      </c>
      <c r="B15" s="412" t="s">
        <v>736</v>
      </c>
      <c r="C15" s="412"/>
      <c r="D15" s="412"/>
      <c r="E15" s="412"/>
      <c r="F15" s="412"/>
      <c r="G15" s="412"/>
      <c r="H15" s="414"/>
    </row>
    <row r="16" spans="1:8">
      <c r="A16" s="413" t="s">
        <v>737</v>
      </c>
      <c r="B16" s="412" t="s">
        <v>738</v>
      </c>
      <c r="C16" s="412"/>
      <c r="D16" s="412"/>
      <c r="E16" s="412"/>
      <c r="F16" s="412"/>
      <c r="G16" s="412"/>
      <c r="H16" s="414"/>
    </row>
    <row r="17" spans="1:8">
      <c r="A17" s="413"/>
      <c r="B17" s="412"/>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7.I.11</oddHeader>
    <oddFooter>&amp;C“Bajo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A3" sqref="A3:I3"/>
    </sheetView>
  </sheetViews>
  <sheetFormatPr baseColWidth="10" defaultRowHeight="14.25"/>
  <cols>
    <col min="1" max="1" width="12.28515625" style="217" customWidth="1"/>
    <col min="2" max="2" width="9.85546875" style="217" customWidth="1"/>
    <col min="3" max="3" width="9" style="217" customWidth="1"/>
    <col min="4" max="4" width="12.140625" style="217" customWidth="1"/>
    <col min="5" max="5" width="27.42578125" style="217" customWidth="1"/>
    <col min="6" max="6" width="23" style="217" customWidth="1"/>
    <col min="7" max="7" width="14" style="217" customWidth="1"/>
    <col min="8" max="8" width="11.42578125" style="217" customWidth="1"/>
    <col min="9" max="9" width="15.5703125" style="217" customWidth="1"/>
    <col min="10" max="16384" width="11.42578125" style="217"/>
  </cols>
  <sheetData>
    <row r="1" spans="1:9">
      <c r="A1" s="216"/>
      <c r="B1" s="216"/>
      <c r="C1" s="216"/>
      <c r="D1" s="216"/>
      <c r="E1" s="216"/>
      <c r="F1" s="216"/>
      <c r="G1" s="216"/>
      <c r="H1" s="216"/>
    </row>
    <row r="2" spans="1:9" ht="15">
      <c r="A2" s="907" t="s">
        <v>485</v>
      </c>
      <c r="B2" s="907"/>
      <c r="C2" s="907"/>
      <c r="D2" s="907"/>
      <c r="E2" s="907"/>
      <c r="F2" s="907"/>
      <c r="G2" s="907"/>
      <c r="H2" s="907"/>
      <c r="I2" s="907"/>
    </row>
    <row r="3" spans="1:9" ht="15">
      <c r="A3" s="907" t="s">
        <v>702</v>
      </c>
      <c r="B3" s="907"/>
      <c r="C3" s="907"/>
      <c r="D3" s="907"/>
      <c r="E3" s="907"/>
      <c r="F3" s="907"/>
      <c r="G3" s="907"/>
      <c r="H3" s="907"/>
      <c r="I3" s="907"/>
    </row>
    <row r="4" spans="1:9" ht="15">
      <c r="A4" s="907" t="s">
        <v>739</v>
      </c>
      <c r="B4" s="907"/>
      <c r="C4" s="907"/>
      <c r="D4" s="907"/>
      <c r="E4" s="907"/>
      <c r="F4" s="907"/>
      <c r="G4" s="907"/>
      <c r="H4" s="907"/>
      <c r="I4" s="907"/>
    </row>
    <row r="6" spans="1:9" ht="15" thickBot="1">
      <c r="A6" s="216"/>
      <c r="B6" s="216"/>
      <c r="C6" s="216"/>
      <c r="D6" s="216"/>
      <c r="E6" s="216"/>
      <c r="F6" s="216"/>
      <c r="G6" s="216"/>
      <c r="H6" s="216"/>
      <c r="I6" s="218"/>
    </row>
    <row r="7" spans="1:9" ht="15" customHeight="1">
      <c r="A7" s="908" t="s">
        <v>660</v>
      </c>
      <c r="B7" s="910" t="s">
        <v>661</v>
      </c>
      <c r="C7" s="911"/>
      <c r="D7" s="912" t="s">
        <v>664</v>
      </c>
      <c r="E7" s="912" t="s">
        <v>496</v>
      </c>
      <c r="F7" s="914" t="s">
        <v>257</v>
      </c>
      <c r="G7" s="916" t="s">
        <v>665</v>
      </c>
      <c r="H7" s="914" t="s">
        <v>666</v>
      </c>
      <c r="I7" s="905" t="s">
        <v>497</v>
      </c>
    </row>
    <row r="8" spans="1:9" ht="26.25" customHeight="1">
      <c r="A8" s="909"/>
      <c r="B8" s="219" t="s">
        <v>662</v>
      </c>
      <c r="C8" s="220" t="s">
        <v>663</v>
      </c>
      <c r="D8" s="913"/>
      <c r="E8" s="913"/>
      <c r="F8" s="915"/>
      <c r="G8" s="917"/>
      <c r="H8" s="915"/>
      <c r="I8" s="906"/>
    </row>
    <row r="9" spans="1:9">
      <c r="A9" s="295"/>
      <c r="B9" s="304"/>
      <c r="C9" s="305"/>
      <c r="D9" s="306"/>
      <c r="E9" s="307"/>
      <c r="F9" s="306"/>
      <c r="G9" s="308"/>
      <c r="H9" s="308"/>
      <c r="I9" s="296"/>
    </row>
    <row r="10" spans="1:9">
      <c r="A10" s="297"/>
      <c r="B10" s="309"/>
      <c r="C10" s="310"/>
      <c r="D10" s="311"/>
      <c r="E10" s="303"/>
      <c r="F10" s="311"/>
      <c r="G10" s="312"/>
      <c r="H10" s="312"/>
      <c r="I10" s="298"/>
    </row>
    <row r="11" spans="1:9">
      <c r="A11" s="297"/>
      <c r="B11" s="309"/>
      <c r="C11" s="310"/>
      <c r="D11" s="311"/>
      <c r="E11" s="303"/>
      <c r="F11" s="311"/>
      <c r="G11" s="312"/>
      <c r="H11" s="312"/>
      <c r="I11" s="298"/>
    </row>
    <row r="12" spans="1:9">
      <c r="A12" s="297"/>
      <c r="B12" s="309"/>
      <c r="C12" s="310"/>
      <c r="D12" s="311"/>
      <c r="E12" s="303"/>
      <c r="F12" s="311"/>
      <c r="G12" s="312"/>
      <c r="H12" s="312"/>
      <c r="I12" s="298"/>
    </row>
    <row r="13" spans="1:9">
      <c r="A13" s="297"/>
      <c r="B13" s="309"/>
      <c r="C13" s="310"/>
      <c r="D13" s="311"/>
      <c r="E13" s="303"/>
      <c r="F13" s="311"/>
      <c r="G13" s="312"/>
      <c r="H13" s="312"/>
      <c r="I13" s="298"/>
    </row>
    <row r="14" spans="1:9">
      <c r="A14" s="297"/>
      <c r="B14" s="309"/>
      <c r="C14" s="310"/>
      <c r="D14" s="311"/>
      <c r="E14" s="303"/>
      <c r="F14" s="311"/>
      <c r="G14" s="312"/>
      <c r="H14" s="312"/>
      <c r="I14" s="298"/>
    </row>
    <row r="15" spans="1:9">
      <c r="A15" s="297"/>
      <c r="B15" s="309"/>
      <c r="C15" s="310"/>
      <c r="D15" s="311"/>
      <c r="E15" s="303"/>
      <c r="F15" s="311"/>
      <c r="G15" s="312"/>
      <c r="H15" s="312"/>
      <c r="I15" s="298"/>
    </row>
    <row r="16" spans="1:9">
      <c r="A16" s="297"/>
      <c r="B16" s="309"/>
      <c r="C16" s="310"/>
      <c r="D16" s="311"/>
      <c r="E16" s="303"/>
      <c r="F16" s="311"/>
      <c r="G16" s="312"/>
      <c r="H16" s="312"/>
      <c r="I16" s="298"/>
    </row>
    <row r="17" spans="1:9">
      <c r="A17" s="297"/>
      <c r="B17" s="309"/>
      <c r="C17" s="310"/>
      <c r="D17" s="311"/>
      <c r="E17" s="303"/>
      <c r="F17" s="311"/>
      <c r="G17" s="312"/>
      <c r="H17" s="312"/>
      <c r="I17" s="298"/>
    </row>
    <row r="18" spans="1:9">
      <c r="A18" s="297"/>
      <c r="B18" s="309"/>
      <c r="C18" s="310"/>
      <c r="D18" s="311"/>
      <c r="E18" s="303"/>
      <c r="F18" s="311"/>
      <c r="G18" s="312"/>
      <c r="H18" s="312"/>
      <c r="I18" s="298"/>
    </row>
    <row r="19" spans="1:9">
      <c r="A19" s="297"/>
      <c r="B19" s="309"/>
      <c r="C19" s="310"/>
      <c r="D19" s="311"/>
      <c r="E19" s="303"/>
      <c r="F19" s="311"/>
      <c r="G19" s="312"/>
      <c r="H19" s="312"/>
      <c r="I19" s="298"/>
    </row>
    <row r="20" spans="1:9">
      <c r="A20" s="297"/>
      <c r="B20" s="309"/>
      <c r="C20" s="310"/>
      <c r="D20" s="311"/>
      <c r="E20" s="303"/>
      <c r="F20" s="311"/>
      <c r="G20" s="312"/>
      <c r="H20" s="312"/>
      <c r="I20" s="298"/>
    </row>
    <row r="21" spans="1:9">
      <c r="A21" s="297"/>
      <c r="B21" s="309"/>
      <c r="C21" s="310"/>
      <c r="D21" s="311"/>
      <c r="E21" s="303"/>
      <c r="F21" s="311"/>
      <c r="G21" s="312"/>
      <c r="H21" s="312"/>
      <c r="I21" s="298"/>
    </row>
    <row r="22" spans="1:9">
      <c r="A22" s="297"/>
      <c r="B22" s="309"/>
      <c r="C22" s="310"/>
      <c r="D22" s="311"/>
      <c r="E22" s="303"/>
      <c r="F22" s="311"/>
      <c r="G22" s="312"/>
      <c r="H22" s="312"/>
      <c r="I22" s="298"/>
    </row>
    <row r="23" spans="1:9">
      <c r="A23" s="297"/>
      <c r="B23" s="309"/>
      <c r="C23" s="310"/>
      <c r="D23" s="311"/>
      <c r="E23" s="303"/>
      <c r="F23" s="311"/>
      <c r="G23" s="312"/>
      <c r="H23" s="312"/>
      <c r="I23" s="298"/>
    </row>
    <row r="24" spans="1:9">
      <c r="A24" s="297"/>
      <c r="B24" s="309"/>
      <c r="C24" s="310"/>
      <c r="D24" s="311"/>
      <c r="E24" s="303"/>
      <c r="F24" s="311"/>
      <c r="G24" s="312"/>
      <c r="H24" s="312"/>
      <c r="I24" s="298"/>
    </row>
    <row r="25" spans="1:9">
      <c r="A25" s="297"/>
      <c r="B25" s="309"/>
      <c r="C25" s="310"/>
      <c r="D25" s="311"/>
      <c r="E25" s="303"/>
      <c r="F25" s="311"/>
      <c r="G25" s="312"/>
      <c r="H25" s="312"/>
      <c r="I25" s="298"/>
    </row>
    <row r="26" spans="1:9">
      <c r="A26" s="297"/>
      <c r="B26" s="309"/>
      <c r="C26" s="310"/>
      <c r="D26" s="311"/>
      <c r="E26" s="303"/>
      <c r="F26" s="311"/>
      <c r="G26" s="312"/>
      <c r="H26" s="312"/>
      <c r="I26" s="298"/>
    </row>
    <row r="27" spans="1:9">
      <c r="A27" s="297"/>
      <c r="B27" s="309"/>
      <c r="C27" s="310"/>
      <c r="D27" s="311"/>
      <c r="E27" s="303"/>
      <c r="F27" s="311"/>
      <c r="G27" s="312"/>
      <c r="H27" s="312"/>
      <c r="I27" s="298"/>
    </row>
    <row r="28" spans="1:9">
      <c r="A28" s="297"/>
      <c r="B28" s="309"/>
      <c r="C28" s="310"/>
      <c r="D28" s="311"/>
      <c r="E28" s="303"/>
      <c r="F28" s="311"/>
      <c r="G28" s="312"/>
      <c r="H28" s="312"/>
      <c r="I28" s="298"/>
    </row>
    <row r="29" spans="1:9">
      <c r="A29" s="297"/>
      <c r="B29" s="309"/>
      <c r="C29" s="311"/>
      <c r="D29" s="311"/>
      <c r="E29" s="311"/>
      <c r="F29" s="311"/>
      <c r="G29" s="312"/>
      <c r="H29" s="312"/>
      <c r="I29" s="298"/>
    </row>
    <row r="30" spans="1:9">
      <c r="A30" s="297"/>
      <c r="B30" s="309"/>
      <c r="C30" s="311"/>
      <c r="D30" s="311"/>
      <c r="E30" s="311"/>
      <c r="F30" s="311"/>
      <c r="G30" s="312"/>
      <c r="H30" s="312"/>
      <c r="I30" s="298"/>
    </row>
    <row r="31" spans="1:9">
      <c r="A31" s="299"/>
      <c r="B31" s="313"/>
      <c r="C31" s="313"/>
      <c r="D31" s="313"/>
      <c r="E31" s="313"/>
      <c r="F31" s="313"/>
      <c r="G31" s="314"/>
      <c r="H31" s="314"/>
      <c r="I31" s="300"/>
    </row>
    <row r="32" spans="1:9" ht="15" thickBot="1">
      <c r="A32" s="301"/>
      <c r="B32" s="315"/>
      <c r="C32" s="315"/>
      <c r="D32" s="315"/>
      <c r="E32" s="315"/>
      <c r="F32" s="316" t="s">
        <v>222</v>
      </c>
      <c r="G32" s="317">
        <f>SUM(G9:G31)</f>
        <v>0</v>
      </c>
      <c r="H32" s="317"/>
      <c r="I32" s="302">
        <f>SUM(I9:I31)</f>
        <v>0</v>
      </c>
    </row>
    <row r="33" spans="1:9">
      <c r="A33" s="216"/>
      <c r="B33" s="216"/>
      <c r="C33" s="216"/>
      <c r="D33" s="216"/>
      <c r="E33" s="216"/>
      <c r="F33" s="216"/>
      <c r="G33" s="216"/>
      <c r="H33" s="216"/>
      <c r="I33" s="216"/>
    </row>
    <row r="34" spans="1:9">
      <c r="A34" s="216"/>
      <c r="B34" s="216"/>
      <c r="C34" s="216"/>
      <c r="D34" s="216"/>
      <c r="E34" s="216"/>
      <c r="F34" s="216"/>
      <c r="G34" s="216"/>
      <c r="H34" s="216"/>
      <c r="I34" s="216"/>
    </row>
    <row r="35" spans="1:9">
      <c r="A35" s="778"/>
      <c r="B35" s="778"/>
      <c r="C35" s="778"/>
      <c r="D35" s="778"/>
      <c r="E35" s="778"/>
      <c r="F35" s="778"/>
      <c r="G35" s="778"/>
      <c r="H35" s="778"/>
      <c r="I35" s="778"/>
    </row>
    <row r="36" spans="1:9">
      <c r="A36" s="216"/>
      <c r="B36" s="216"/>
      <c r="C36" s="216"/>
      <c r="D36" s="216"/>
      <c r="E36" s="216"/>
      <c r="F36" s="216"/>
      <c r="G36" s="216"/>
      <c r="H36" s="216"/>
      <c r="I36" s="216"/>
    </row>
    <row r="37" spans="1:9">
      <c r="A37" s="216"/>
      <c r="B37" s="216"/>
      <c r="C37" s="216"/>
      <c r="D37" s="216"/>
      <c r="E37" s="216"/>
      <c r="F37" s="216"/>
      <c r="G37" s="216"/>
      <c r="H37" s="216"/>
      <c r="I37" s="216"/>
    </row>
    <row r="38" spans="1:9">
      <c r="A38" s="216"/>
      <c r="B38" s="216"/>
      <c r="C38" s="216"/>
      <c r="D38" s="216"/>
      <c r="E38" s="216"/>
      <c r="F38" s="216"/>
      <c r="G38" s="216"/>
      <c r="H38" s="216"/>
      <c r="I38" s="216"/>
    </row>
    <row r="39" spans="1:9">
      <c r="A39" s="216"/>
      <c r="B39" s="216"/>
      <c r="C39" s="216"/>
      <c r="D39" s="216"/>
      <c r="E39" s="216"/>
      <c r="F39" s="216"/>
      <c r="G39" s="216"/>
      <c r="H39" s="216"/>
      <c r="I39" s="216"/>
    </row>
    <row r="40" spans="1:9">
      <c r="B40" s="19"/>
      <c r="C40" s="19"/>
      <c r="D40" s="19"/>
      <c r="E40" s="19"/>
      <c r="F40" s="221"/>
      <c r="G40" s="222"/>
      <c r="H40" s="222"/>
      <c r="I40" s="222"/>
    </row>
    <row r="41" spans="1:9" ht="28.5" customHeight="1"/>
  </sheetData>
  <mergeCells count="12">
    <mergeCell ref="I7:I8"/>
    <mergeCell ref="A35:I35"/>
    <mergeCell ref="A2:I2"/>
    <mergeCell ref="A3:I3"/>
    <mergeCell ref="A4:I4"/>
    <mergeCell ref="A7:A8"/>
    <mergeCell ref="B7:C7"/>
    <mergeCell ref="D7:D8"/>
    <mergeCell ref="E7:E8"/>
    <mergeCell ref="F7:F8"/>
    <mergeCell ref="G7:G8"/>
    <mergeCell ref="H7:H8"/>
  </mergeCells>
  <printOptions horizontalCentered="1"/>
  <pageMargins left="0.55118110236220474" right="0.55118110236220474" top="0.59055118110236227" bottom="0.74803149606299213" header="0.31496062992125984" footer="0.31496062992125984"/>
  <pageSetup scale="85" orientation="landscape" r:id="rId1"/>
  <headerFooter>
    <oddHeader>&amp;L&amp;"Arial,Normal"&amp;8Estados e Información Contable
Notas de Desglose&amp;R&amp;"Arial,Normal"&amp;8 07.I.12</oddHeader>
    <oddFooter>&amp;C“Bajo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N7" sqref="N7"/>
    </sheetView>
  </sheetViews>
  <sheetFormatPr baseColWidth="10" defaultRowHeight="15"/>
  <sheetData>
    <row r="1" spans="1:8">
      <c r="A1" s="887" t="s">
        <v>787</v>
      </c>
      <c r="B1" s="887"/>
      <c r="C1" s="887"/>
      <c r="D1" s="887"/>
      <c r="E1" s="887"/>
      <c r="F1" s="887"/>
      <c r="G1" s="887"/>
      <c r="H1" s="887"/>
    </row>
    <row r="2" spans="1:8">
      <c r="A2" s="887" t="s">
        <v>740</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741</v>
      </c>
      <c r="B8" s="898"/>
      <c r="C8" s="898"/>
      <c r="D8" s="898"/>
      <c r="E8" s="898"/>
      <c r="F8" s="898"/>
      <c r="G8" s="898"/>
      <c r="H8" s="899"/>
    </row>
    <row r="9" spans="1:8">
      <c r="A9" s="413"/>
      <c r="B9" s="412"/>
      <c r="C9" s="412"/>
      <c r="D9" s="412"/>
      <c r="E9" s="412"/>
      <c r="F9" s="412"/>
      <c r="G9" s="412"/>
      <c r="H9" s="414"/>
    </row>
    <row r="10" spans="1:8">
      <c r="A10" s="413" t="s">
        <v>29</v>
      </c>
      <c r="B10" s="412" t="s">
        <v>30</v>
      </c>
      <c r="C10" s="412"/>
      <c r="D10" s="412"/>
      <c r="E10" s="412"/>
      <c r="F10" s="412"/>
      <c r="G10" s="412"/>
      <c r="H10" s="414"/>
    </row>
    <row r="11" spans="1:8">
      <c r="A11" s="413" t="s">
        <v>742</v>
      </c>
      <c r="B11" s="412" t="s">
        <v>743</v>
      </c>
      <c r="C11" s="412"/>
      <c r="D11" s="412"/>
      <c r="E11" s="412"/>
      <c r="F11" s="412"/>
      <c r="G11" s="412"/>
      <c r="H11" s="414"/>
    </row>
    <row r="12" spans="1:8">
      <c r="A12" s="413" t="s">
        <v>744</v>
      </c>
      <c r="B12" s="412" t="s">
        <v>745</v>
      </c>
      <c r="C12" s="412"/>
      <c r="D12" s="412"/>
      <c r="E12" s="412"/>
      <c r="F12" s="412"/>
      <c r="G12" s="412"/>
      <c r="H12" s="414"/>
    </row>
    <row r="13" spans="1:8">
      <c r="A13" s="413" t="s">
        <v>746</v>
      </c>
      <c r="B13" s="412" t="s">
        <v>747</v>
      </c>
      <c r="C13" s="412"/>
      <c r="D13" s="412"/>
      <c r="E13" s="412"/>
      <c r="F13" s="412"/>
      <c r="G13" s="412"/>
      <c r="H13" s="414"/>
    </row>
    <row r="14" spans="1:8">
      <c r="A14" s="413" t="s">
        <v>748</v>
      </c>
      <c r="B14" s="412" t="s">
        <v>749</v>
      </c>
      <c r="C14" s="412"/>
      <c r="D14" s="412"/>
      <c r="E14" s="412"/>
      <c r="F14" s="412"/>
      <c r="G14" s="412"/>
      <c r="H14" s="414"/>
    </row>
    <row r="15" spans="1:8">
      <c r="A15" s="413" t="s">
        <v>750</v>
      </c>
      <c r="B15" s="412" t="s">
        <v>751</v>
      </c>
      <c r="C15" s="412"/>
      <c r="D15" s="412"/>
      <c r="E15" s="412"/>
      <c r="F15" s="412"/>
      <c r="G15" s="412"/>
      <c r="H15" s="414"/>
    </row>
    <row r="16" spans="1:8">
      <c r="A16" s="413" t="s">
        <v>752</v>
      </c>
      <c r="B16" s="412" t="s">
        <v>753</v>
      </c>
      <c r="C16" s="412"/>
      <c r="D16" s="412"/>
      <c r="E16" s="412"/>
      <c r="F16" s="412"/>
      <c r="G16" s="412"/>
      <c r="H16" s="414"/>
    </row>
    <row r="17" spans="1:8">
      <c r="A17" s="413" t="s">
        <v>59</v>
      </c>
      <c r="B17" s="412" t="s">
        <v>754</v>
      </c>
      <c r="C17" s="412"/>
      <c r="D17" s="412"/>
      <c r="E17" s="412"/>
      <c r="F17" s="412"/>
      <c r="G17" s="412"/>
      <c r="H17" s="414"/>
    </row>
    <row r="18" spans="1:8">
      <c r="A18" s="413" t="s">
        <v>755</v>
      </c>
      <c r="B18" s="412" t="s">
        <v>756</v>
      </c>
      <c r="C18" s="412"/>
      <c r="D18" s="412"/>
      <c r="E18" s="412"/>
      <c r="F18" s="412"/>
      <c r="G18" s="412"/>
      <c r="H18" s="414"/>
    </row>
    <row r="19" spans="1:8">
      <c r="A19" s="395" t="s">
        <v>757</v>
      </c>
      <c r="B19" s="396" t="s">
        <v>758</v>
      </c>
      <c r="C19" s="396"/>
      <c r="D19" s="396"/>
      <c r="E19" s="396"/>
      <c r="F19" s="396"/>
      <c r="G19" s="396"/>
      <c r="H19" s="397"/>
    </row>
    <row r="20" spans="1:8">
      <c r="A20" s="395" t="s">
        <v>759</v>
      </c>
      <c r="B20" s="396" t="s">
        <v>760</v>
      </c>
      <c r="C20" s="396"/>
      <c r="D20" s="396"/>
      <c r="E20" s="396"/>
      <c r="F20" s="396"/>
      <c r="G20" s="396"/>
      <c r="H20" s="397"/>
    </row>
    <row r="21" spans="1:8">
      <c r="A21" s="395" t="s">
        <v>761</v>
      </c>
      <c r="B21" s="396" t="s">
        <v>762</v>
      </c>
      <c r="C21" s="396"/>
      <c r="D21" s="396"/>
      <c r="E21" s="396"/>
      <c r="F21" s="396"/>
      <c r="G21" s="396"/>
      <c r="H21" s="397"/>
    </row>
    <row r="22" spans="1:8">
      <c r="A22" s="395" t="s">
        <v>763</v>
      </c>
      <c r="B22" s="396" t="s">
        <v>764</v>
      </c>
      <c r="C22" s="396"/>
      <c r="D22" s="396"/>
      <c r="E22" s="396"/>
      <c r="F22" s="396"/>
      <c r="G22" s="396"/>
      <c r="H22" s="397"/>
    </row>
    <row r="23" spans="1:8">
      <c r="A23" s="395" t="s">
        <v>765</v>
      </c>
      <c r="B23" s="396" t="s">
        <v>766</v>
      </c>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7.I.13</oddHeader>
    <oddFooter>&amp;C“Bajo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K46" sqref="K45:K46"/>
    </sheetView>
  </sheetViews>
  <sheetFormatPr baseColWidth="10" defaultRowHeight="15"/>
  <sheetData>
    <row r="1" spans="1:8">
      <c r="A1" s="887" t="s">
        <v>787</v>
      </c>
      <c r="B1" s="887"/>
      <c r="C1" s="887"/>
      <c r="D1" s="887"/>
      <c r="E1" s="887"/>
      <c r="F1" s="887"/>
      <c r="G1" s="887"/>
      <c r="H1" s="887"/>
    </row>
    <row r="2" spans="1:8">
      <c r="A2" s="887" t="s">
        <v>767</v>
      </c>
      <c r="B2" s="887"/>
      <c r="C2" s="887"/>
      <c r="D2" s="887"/>
      <c r="E2" s="887"/>
      <c r="F2" s="887"/>
      <c r="G2" s="887"/>
      <c r="H2" s="887"/>
    </row>
    <row r="3" spans="1:8">
      <c r="A3" s="887" t="s">
        <v>806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768</v>
      </c>
      <c r="B8" s="898"/>
      <c r="C8" s="898"/>
      <c r="D8" s="898"/>
      <c r="E8" s="898"/>
      <c r="F8" s="898"/>
      <c r="G8" s="898"/>
      <c r="H8" s="899"/>
    </row>
    <row r="9" spans="1:8">
      <c r="A9" s="413"/>
      <c r="B9" s="412"/>
      <c r="C9" s="412"/>
      <c r="D9" s="412"/>
      <c r="E9" s="412"/>
      <c r="F9" s="412"/>
      <c r="G9" s="412"/>
      <c r="H9" s="414"/>
    </row>
    <row r="10" spans="1:8">
      <c r="A10" s="413" t="s">
        <v>25</v>
      </c>
      <c r="B10" s="412" t="s">
        <v>26</v>
      </c>
      <c r="C10" s="412"/>
      <c r="D10" s="412"/>
      <c r="E10" s="412"/>
      <c r="F10" s="412"/>
      <c r="G10" s="412"/>
      <c r="H10" s="414"/>
    </row>
    <row r="11" spans="1:8">
      <c r="A11" s="413" t="s">
        <v>769</v>
      </c>
      <c r="B11" s="412" t="s">
        <v>770</v>
      </c>
      <c r="C11" s="412"/>
      <c r="D11" s="412"/>
      <c r="E11" s="412"/>
      <c r="F11" s="412"/>
      <c r="G11" s="412"/>
      <c r="H11" s="414"/>
    </row>
    <row r="12" spans="1:8">
      <c r="A12" s="413" t="s">
        <v>771</v>
      </c>
      <c r="B12" s="412" t="s">
        <v>772</v>
      </c>
      <c r="C12" s="412"/>
      <c r="D12" s="412"/>
      <c r="E12" s="412"/>
      <c r="F12" s="412"/>
      <c r="G12" s="412"/>
      <c r="H12" s="414"/>
    </row>
    <row r="13" spans="1:8">
      <c r="A13" s="413" t="s">
        <v>773</v>
      </c>
      <c r="B13" s="412" t="s">
        <v>774</v>
      </c>
      <c r="C13" s="412"/>
      <c r="D13" s="412"/>
      <c r="E13" s="412"/>
      <c r="F13" s="412"/>
      <c r="G13" s="412"/>
      <c r="H13" s="414"/>
    </row>
    <row r="14" spans="1:8">
      <c r="A14" s="413" t="s">
        <v>55</v>
      </c>
      <c r="B14" s="412" t="s">
        <v>56</v>
      </c>
      <c r="C14" s="412"/>
      <c r="D14" s="412"/>
      <c r="E14" s="412"/>
      <c r="F14" s="412"/>
      <c r="G14" s="412"/>
      <c r="H14" s="414"/>
    </row>
    <row r="15" spans="1:8">
      <c r="A15" s="413" t="s">
        <v>775</v>
      </c>
      <c r="B15" s="412" t="s">
        <v>776</v>
      </c>
      <c r="C15" s="412"/>
      <c r="D15" s="412"/>
      <c r="E15" s="412"/>
      <c r="F15" s="412"/>
      <c r="G15" s="412"/>
      <c r="H15" s="414"/>
    </row>
    <row r="16" spans="1:8">
      <c r="A16" s="413" t="s">
        <v>777</v>
      </c>
      <c r="B16" s="412" t="s">
        <v>778</v>
      </c>
      <c r="C16" s="412"/>
      <c r="D16" s="412"/>
      <c r="E16" s="412"/>
      <c r="F16" s="412"/>
      <c r="G16" s="412"/>
      <c r="H16" s="414"/>
    </row>
    <row r="17" spans="1:8">
      <c r="A17" s="413" t="s">
        <v>779</v>
      </c>
      <c r="B17" s="412" t="s">
        <v>780</v>
      </c>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7.I.14</oddHeader>
    <oddFooter>&amp;C“Bajo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zoomScaleNormal="100" workbookViewId="0">
      <selection activeCell="A3" sqref="A3:C3"/>
    </sheetView>
  </sheetViews>
  <sheetFormatPr baseColWidth="10" defaultRowHeight="15"/>
  <cols>
    <col min="1" max="1" width="7.140625" style="213" bestFit="1" customWidth="1"/>
    <col min="2" max="2" width="67.42578125" style="228" customWidth="1"/>
    <col min="3" max="3" width="12.5703125" customWidth="1"/>
  </cols>
  <sheetData>
    <row r="1" spans="1:9" s="217" customFormat="1" ht="14.25">
      <c r="A1" s="216"/>
      <c r="B1" s="216"/>
      <c r="C1" s="216"/>
      <c r="D1" s="216"/>
      <c r="E1" s="216"/>
      <c r="F1" s="216"/>
      <c r="G1" s="216"/>
      <c r="H1" s="216"/>
    </row>
    <row r="2" spans="1:9" s="217" customFormat="1">
      <c r="A2" s="918" t="s">
        <v>513</v>
      </c>
      <c r="B2" s="918"/>
      <c r="C2" s="918"/>
      <c r="D2" s="229"/>
      <c r="E2" s="229"/>
      <c r="F2" s="229"/>
      <c r="G2" s="229"/>
      <c r="H2" s="229"/>
      <c r="I2" s="229"/>
    </row>
    <row r="3" spans="1:9" s="217" customFormat="1">
      <c r="A3" s="918" t="s">
        <v>580</v>
      </c>
      <c r="B3" s="918"/>
      <c r="C3" s="918"/>
      <c r="D3" s="229"/>
      <c r="E3" s="229"/>
      <c r="F3" s="229"/>
      <c r="G3" s="229"/>
      <c r="H3" s="229"/>
      <c r="I3" s="229"/>
    </row>
    <row r="4" spans="1:9" s="217" customFormat="1">
      <c r="A4" s="918" t="s">
        <v>781</v>
      </c>
      <c r="B4" s="918"/>
      <c r="C4" s="918"/>
      <c r="D4" s="229"/>
      <c r="E4" s="229"/>
      <c r="F4" s="229"/>
      <c r="G4" s="229"/>
      <c r="H4" s="229"/>
      <c r="I4" s="229"/>
    </row>
    <row r="5" spans="1:9" s="217" customFormat="1" ht="14.25"/>
    <row r="7" spans="1:9">
      <c r="A7" s="230" t="s">
        <v>514</v>
      </c>
      <c r="B7" s="231" t="s">
        <v>257</v>
      </c>
      <c r="C7" s="230" t="s">
        <v>667</v>
      </c>
    </row>
    <row r="8" spans="1:9">
      <c r="A8" s="223">
        <v>1</v>
      </c>
      <c r="B8" s="224" t="s">
        <v>515</v>
      </c>
      <c r="C8" s="225"/>
    </row>
    <row r="9" spans="1:9">
      <c r="A9" s="226">
        <v>1.1000000000000001</v>
      </c>
      <c r="B9" s="224" t="s">
        <v>516</v>
      </c>
      <c r="C9" s="225"/>
    </row>
    <row r="10" spans="1:9">
      <c r="A10" s="227" t="s">
        <v>7</v>
      </c>
      <c r="B10" s="224"/>
      <c r="C10" s="225"/>
    </row>
    <row r="11" spans="1:9">
      <c r="A11" s="227" t="s">
        <v>11</v>
      </c>
      <c r="B11" s="224"/>
      <c r="C11" s="225"/>
    </row>
    <row r="12" spans="1:9">
      <c r="A12" s="227" t="s">
        <v>15</v>
      </c>
      <c r="B12" s="224"/>
      <c r="C12" s="225"/>
    </row>
    <row r="13" spans="1:9">
      <c r="A13" s="227" t="s">
        <v>19</v>
      </c>
      <c r="B13" s="224"/>
      <c r="C13" s="225"/>
    </row>
    <row r="14" spans="1:9">
      <c r="A14" s="227" t="s">
        <v>23</v>
      </c>
      <c r="B14" s="224"/>
      <c r="C14" s="225"/>
    </row>
    <row r="15" spans="1:9">
      <c r="A15" s="226">
        <v>1.2</v>
      </c>
      <c r="B15" s="224" t="s">
        <v>517</v>
      </c>
      <c r="C15" s="225"/>
    </row>
    <row r="16" spans="1:9">
      <c r="A16" s="227" t="s">
        <v>41</v>
      </c>
      <c r="B16" s="224"/>
      <c r="C16" s="225"/>
    </row>
    <row r="17" spans="1:3">
      <c r="A17" s="227" t="s">
        <v>45</v>
      </c>
      <c r="B17" s="224"/>
      <c r="C17" s="225"/>
    </row>
    <row r="18" spans="1:3">
      <c r="A18" s="227" t="s">
        <v>49</v>
      </c>
      <c r="B18" s="224"/>
      <c r="C18" s="225"/>
    </row>
    <row r="19" spans="1:3">
      <c r="A19" s="227" t="s">
        <v>53</v>
      </c>
      <c r="B19" s="224"/>
      <c r="C19" s="225"/>
    </row>
    <row r="20" spans="1:3">
      <c r="A20" s="227" t="s">
        <v>57</v>
      </c>
      <c r="B20" s="224"/>
      <c r="C20" s="225"/>
    </row>
    <row r="21" spans="1:3">
      <c r="A21" s="226">
        <v>1.3</v>
      </c>
      <c r="B21" s="224" t="s">
        <v>518</v>
      </c>
      <c r="C21" s="225"/>
    </row>
    <row r="22" spans="1:3">
      <c r="A22" s="227" t="s">
        <v>519</v>
      </c>
      <c r="B22" s="224"/>
      <c r="C22" s="225"/>
    </row>
    <row r="23" spans="1:3">
      <c r="A23" s="227" t="s">
        <v>520</v>
      </c>
      <c r="B23" s="224"/>
      <c r="C23" s="225"/>
    </row>
    <row r="24" spans="1:3">
      <c r="A24" s="227" t="s">
        <v>521</v>
      </c>
      <c r="B24" s="224"/>
      <c r="C24" s="225"/>
    </row>
    <row r="25" spans="1:3">
      <c r="A25" s="227" t="s">
        <v>522</v>
      </c>
      <c r="B25" s="224"/>
      <c r="C25" s="225"/>
    </row>
    <row r="26" spans="1:3">
      <c r="A26" s="227" t="s">
        <v>523</v>
      </c>
      <c r="B26" s="224"/>
      <c r="C26" s="225"/>
    </row>
    <row r="27" spans="1:3">
      <c r="A27" s="226">
        <v>1.4</v>
      </c>
      <c r="B27" s="224" t="s">
        <v>524</v>
      </c>
      <c r="C27" s="225"/>
    </row>
    <row r="28" spans="1:3">
      <c r="A28" s="227" t="s">
        <v>525</v>
      </c>
      <c r="B28" s="224"/>
      <c r="C28" s="225"/>
    </row>
    <row r="29" spans="1:3">
      <c r="A29" s="227" t="s">
        <v>526</v>
      </c>
      <c r="B29" s="224"/>
      <c r="C29" s="225"/>
    </row>
    <row r="30" spans="1:3">
      <c r="A30" s="227" t="s">
        <v>527</v>
      </c>
      <c r="B30" s="224"/>
      <c r="C30" s="225"/>
    </row>
    <row r="31" spans="1:3">
      <c r="A31" s="227" t="s">
        <v>528</v>
      </c>
      <c r="B31" s="224"/>
      <c r="C31" s="225"/>
    </row>
    <row r="32" spans="1:3">
      <c r="A32" s="227" t="s">
        <v>529</v>
      </c>
      <c r="B32" s="224"/>
      <c r="C32" s="225"/>
    </row>
    <row r="33" spans="1:3">
      <c r="A33" s="226">
        <v>1.5</v>
      </c>
      <c r="B33" s="224" t="s">
        <v>530</v>
      </c>
      <c r="C33" s="225"/>
    </row>
    <row r="34" spans="1:3">
      <c r="A34" s="227" t="s">
        <v>531</v>
      </c>
      <c r="B34" s="224"/>
      <c r="C34" s="225"/>
    </row>
    <row r="35" spans="1:3">
      <c r="A35" s="227" t="s">
        <v>532</v>
      </c>
      <c r="B35" s="224"/>
      <c r="C35" s="225"/>
    </row>
    <row r="36" spans="1:3">
      <c r="A36" s="227" t="s">
        <v>533</v>
      </c>
      <c r="B36" s="224"/>
      <c r="C36" s="225"/>
    </row>
    <row r="37" spans="1:3">
      <c r="A37" s="227" t="s">
        <v>534</v>
      </c>
      <c r="B37" s="224"/>
      <c r="C37" s="225"/>
    </row>
    <row r="38" spans="1:3">
      <c r="A38" s="227" t="s">
        <v>535</v>
      </c>
      <c r="B38" s="224"/>
      <c r="C38" s="225"/>
    </row>
    <row r="39" spans="1:3">
      <c r="A39" s="226">
        <v>16</v>
      </c>
      <c r="B39" s="224" t="s">
        <v>536</v>
      </c>
      <c r="C39" s="225"/>
    </row>
    <row r="40" spans="1:3">
      <c r="A40" s="227" t="s">
        <v>537</v>
      </c>
      <c r="B40" s="224"/>
      <c r="C40" s="225"/>
    </row>
    <row r="41" spans="1:3">
      <c r="A41" s="227" t="s">
        <v>538</v>
      </c>
      <c r="B41" s="224"/>
      <c r="C41" s="225"/>
    </row>
    <row r="42" spans="1:3">
      <c r="A42" s="227" t="s">
        <v>539</v>
      </c>
      <c r="B42" s="224"/>
      <c r="C42" s="225"/>
    </row>
    <row r="43" spans="1:3">
      <c r="A43" s="227" t="s">
        <v>540</v>
      </c>
      <c r="B43" s="224"/>
      <c r="C43" s="225"/>
    </row>
    <row r="44" spans="1:3">
      <c r="A44" s="227" t="s">
        <v>541</v>
      </c>
      <c r="B44" s="224"/>
      <c r="C44" s="225"/>
    </row>
    <row r="45" spans="1:3">
      <c r="A45" s="226">
        <v>17</v>
      </c>
      <c r="B45" s="224" t="s">
        <v>1531</v>
      </c>
      <c r="C45" s="225"/>
    </row>
    <row r="46" spans="1:3">
      <c r="A46" s="227" t="s">
        <v>542</v>
      </c>
      <c r="B46" s="224"/>
      <c r="C46" s="225"/>
    </row>
    <row r="47" spans="1:3">
      <c r="A47" s="227" t="s">
        <v>543</v>
      </c>
      <c r="B47" s="224"/>
      <c r="C47" s="225"/>
    </row>
    <row r="48" spans="1:3">
      <c r="A48" s="227" t="s">
        <v>544</v>
      </c>
      <c r="B48" s="224"/>
      <c r="C48" s="225"/>
    </row>
    <row r="49" spans="1:3">
      <c r="A49" s="227" t="s">
        <v>545</v>
      </c>
      <c r="B49" s="224"/>
      <c r="C49" s="225"/>
    </row>
    <row r="50" spans="1:3">
      <c r="A50" s="227" t="s">
        <v>546</v>
      </c>
      <c r="B50" s="224"/>
      <c r="C50" s="225"/>
    </row>
    <row r="51" spans="1:3">
      <c r="A51" s="226">
        <v>18</v>
      </c>
      <c r="B51" s="224" t="s">
        <v>547</v>
      </c>
      <c r="C51" s="225"/>
    </row>
    <row r="52" spans="1:3">
      <c r="A52" s="227" t="s">
        <v>548</v>
      </c>
      <c r="B52" s="224"/>
      <c r="C52" s="225"/>
    </row>
    <row r="53" spans="1:3">
      <c r="A53" s="227" t="s">
        <v>549</v>
      </c>
      <c r="B53" s="224"/>
      <c r="C53" s="225"/>
    </row>
    <row r="54" spans="1:3">
      <c r="A54" s="227" t="s">
        <v>550</v>
      </c>
      <c r="B54" s="224"/>
      <c r="C54" s="225"/>
    </row>
    <row r="55" spans="1:3">
      <c r="A55" s="227" t="s">
        <v>551</v>
      </c>
      <c r="B55" s="224"/>
      <c r="C55" s="225"/>
    </row>
    <row r="56" spans="1:3">
      <c r="A56" s="227" t="s">
        <v>552</v>
      </c>
      <c r="B56" s="224"/>
      <c r="C56" s="225"/>
    </row>
    <row r="57" spans="1:3" ht="22.5">
      <c r="A57" s="226">
        <v>19</v>
      </c>
      <c r="B57" s="224" t="s">
        <v>1532</v>
      </c>
      <c r="C57" s="225"/>
    </row>
    <row r="58" spans="1:3">
      <c r="A58" s="227" t="s">
        <v>553</v>
      </c>
      <c r="B58" s="224"/>
      <c r="C58" s="225"/>
    </row>
    <row r="59" spans="1:3">
      <c r="A59" s="227" t="s">
        <v>554</v>
      </c>
      <c r="B59" s="224"/>
      <c r="C59" s="225"/>
    </row>
    <row r="60" spans="1:3">
      <c r="A60" s="223">
        <v>2</v>
      </c>
      <c r="B60" s="224" t="s">
        <v>555</v>
      </c>
      <c r="C60" s="225"/>
    </row>
    <row r="61" spans="1:3">
      <c r="A61" s="226">
        <v>2.1</v>
      </c>
      <c r="B61" s="224" t="s">
        <v>556</v>
      </c>
      <c r="C61" s="225"/>
    </row>
    <row r="62" spans="1:3">
      <c r="A62" s="226">
        <v>2.2000000000000002</v>
      </c>
      <c r="B62" s="224" t="s">
        <v>557</v>
      </c>
      <c r="C62" s="225"/>
    </row>
    <row r="63" spans="1:3">
      <c r="A63" s="226">
        <v>2.2999999999999998</v>
      </c>
      <c r="B63" s="224" t="s">
        <v>558</v>
      </c>
      <c r="C63" s="225"/>
    </row>
    <row r="64" spans="1:3">
      <c r="A64" s="226">
        <v>2.4</v>
      </c>
      <c r="B64" s="224" t="s">
        <v>559</v>
      </c>
      <c r="C64" s="225"/>
    </row>
    <row r="65" spans="1:3">
      <c r="A65" s="226">
        <v>2.5</v>
      </c>
      <c r="B65" s="224" t="s">
        <v>1533</v>
      </c>
      <c r="C65" s="225"/>
    </row>
    <row r="66" spans="1:3">
      <c r="A66" s="223">
        <v>3</v>
      </c>
      <c r="B66" s="224" t="s">
        <v>560</v>
      </c>
      <c r="C66" s="225"/>
    </row>
    <row r="67" spans="1:3">
      <c r="A67" s="226">
        <v>3.1</v>
      </c>
      <c r="B67" s="224" t="s">
        <v>561</v>
      </c>
      <c r="C67" s="225"/>
    </row>
    <row r="68" spans="1:3" ht="22.5">
      <c r="A68" s="226">
        <v>3.9</v>
      </c>
      <c r="B68" s="224" t="s">
        <v>562</v>
      </c>
      <c r="C68" s="225"/>
    </row>
    <row r="69" spans="1:3">
      <c r="A69" s="223">
        <v>4</v>
      </c>
      <c r="B69" s="224" t="s">
        <v>563</v>
      </c>
      <c r="C69" s="225"/>
    </row>
    <row r="70" spans="1:3">
      <c r="A70" s="226">
        <v>4.0999999999999996</v>
      </c>
      <c r="B70" s="224" t="s">
        <v>564</v>
      </c>
      <c r="C70" s="225"/>
    </row>
    <row r="71" spans="1:3">
      <c r="A71" s="226">
        <v>4.2</v>
      </c>
      <c r="B71" s="224" t="s">
        <v>1534</v>
      </c>
      <c r="C71" s="225"/>
    </row>
    <row r="72" spans="1:3">
      <c r="A72" s="226">
        <v>4.3</v>
      </c>
      <c r="B72" s="224" t="s">
        <v>565</v>
      </c>
      <c r="C72" s="225"/>
    </row>
    <row r="73" spans="1:3">
      <c r="A73" s="226">
        <v>4.4000000000000004</v>
      </c>
      <c r="B73" s="224" t="s">
        <v>566</v>
      </c>
      <c r="C73" s="225"/>
    </row>
    <row r="74" spans="1:3">
      <c r="A74" s="226">
        <v>4.5</v>
      </c>
      <c r="B74" s="224" t="s">
        <v>1535</v>
      </c>
      <c r="C74" s="225"/>
    </row>
    <row r="75" spans="1:3" ht="22.5">
      <c r="A75" s="226">
        <v>4.9000000000000004</v>
      </c>
      <c r="B75" s="224" t="s">
        <v>567</v>
      </c>
      <c r="C75" s="225"/>
    </row>
    <row r="76" spans="1:3">
      <c r="A76" s="223">
        <v>5</v>
      </c>
      <c r="B76" s="224" t="s">
        <v>568</v>
      </c>
      <c r="C76" s="225"/>
    </row>
    <row r="77" spans="1:3">
      <c r="A77" s="226">
        <v>5.0999999999999996</v>
      </c>
      <c r="B77" s="224" t="s">
        <v>568</v>
      </c>
      <c r="C77" s="225"/>
    </row>
    <row r="78" spans="1:3">
      <c r="A78" s="226">
        <v>5.2</v>
      </c>
      <c r="B78" s="224" t="s">
        <v>1536</v>
      </c>
      <c r="C78" s="225"/>
    </row>
    <row r="79" spans="1:3" ht="22.5">
      <c r="A79" s="226">
        <v>5.9</v>
      </c>
      <c r="B79" s="224" t="s">
        <v>569</v>
      </c>
      <c r="C79" s="225"/>
    </row>
    <row r="80" spans="1:3">
      <c r="A80" s="223">
        <v>6</v>
      </c>
      <c r="B80" s="224" t="s">
        <v>570</v>
      </c>
      <c r="C80" s="225"/>
    </row>
    <row r="81" spans="1:3">
      <c r="A81" s="226">
        <v>6.1</v>
      </c>
      <c r="B81" s="224" t="s">
        <v>1537</v>
      </c>
      <c r="C81" s="225"/>
    </row>
    <row r="82" spans="1:3">
      <c r="A82" s="226">
        <v>6.2</v>
      </c>
      <c r="B82" s="224" t="s">
        <v>1538</v>
      </c>
      <c r="C82" s="225"/>
    </row>
    <row r="83" spans="1:3">
      <c r="A83" s="226">
        <v>6.3</v>
      </c>
      <c r="B83" s="224" t="s">
        <v>1539</v>
      </c>
      <c r="C83" s="225"/>
    </row>
    <row r="84" spans="1:3" ht="22.5">
      <c r="A84" s="226">
        <v>6.9</v>
      </c>
      <c r="B84" s="224" t="s">
        <v>571</v>
      </c>
      <c r="C84" s="225"/>
    </row>
    <row r="85" spans="1:3">
      <c r="A85" s="223">
        <v>7</v>
      </c>
      <c r="B85" s="224" t="s">
        <v>1540</v>
      </c>
      <c r="C85" s="225"/>
    </row>
    <row r="86" spans="1:3" ht="22.5">
      <c r="A86" s="226">
        <v>7.1</v>
      </c>
      <c r="B86" s="224" t="s">
        <v>1541</v>
      </c>
      <c r="C86" s="225"/>
    </row>
    <row r="87" spans="1:3" ht="22.5">
      <c r="A87" s="226">
        <v>7.2</v>
      </c>
      <c r="B87" s="224" t="s">
        <v>1543</v>
      </c>
      <c r="C87" s="225"/>
    </row>
    <row r="88" spans="1:3" ht="22.5">
      <c r="A88" s="226">
        <v>7.3</v>
      </c>
      <c r="B88" s="224" t="s">
        <v>1542</v>
      </c>
      <c r="C88" s="225"/>
    </row>
    <row r="89" spans="1:3" ht="22.5">
      <c r="A89" s="226">
        <v>7.4</v>
      </c>
      <c r="B89" s="224" t="s">
        <v>1544</v>
      </c>
      <c r="C89" s="225"/>
    </row>
    <row r="90" spans="1:3" ht="22.5">
      <c r="A90" s="226">
        <v>7.5</v>
      </c>
      <c r="B90" s="224" t="s">
        <v>1545</v>
      </c>
      <c r="C90" s="225"/>
    </row>
    <row r="91" spans="1:3" ht="22.5">
      <c r="A91" s="226">
        <v>7.6</v>
      </c>
      <c r="B91" s="224" t="s">
        <v>1546</v>
      </c>
      <c r="C91" s="225"/>
    </row>
    <row r="92" spans="1:3" ht="22.5">
      <c r="A92" s="226">
        <v>7.7</v>
      </c>
      <c r="B92" s="224" t="s">
        <v>1547</v>
      </c>
      <c r="C92" s="225"/>
    </row>
    <row r="93" spans="1:3" ht="22.5">
      <c r="A93" s="226">
        <v>7.8</v>
      </c>
      <c r="B93" s="224" t="s">
        <v>1548</v>
      </c>
      <c r="C93" s="225"/>
    </row>
    <row r="94" spans="1:3">
      <c r="A94" s="226">
        <v>7.9</v>
      </c>
      <c r="B94" s="224" t="s">
        <v>1549</v>
      </c>
      <c r="C94" s="225"/>
    </row>
    <row r="95" spans="1:3" ht="22.5">
      <c r="A95" s="223">
        <v>8</v>
      </c>
      <c r="B95" s="224" t="s">
        <v>1550</v>
      </c>
      <c r="C95" s="225"/>
    </row>
    <row r="96" spans="1:3">
      <c r="A96" s="226">
        <v>8.1</v>
      </c>
      <c r="B96" s="224" t="s">
        <v>572</v>
      </c>
      <c r="C96" s="225"/>
    </row>
    <row r="97" spans="1:3">
      <c r="A97" s="226">
        <v>8.1999999999999993</v>
      </c>
      <c r="B97" s="224" t="s">
        <v>573</v>
      </c>
      <c r="C97" s="225"/>
    </row>
    <row r="98" spans="1:3">
      <c r="A98" s="226">
        <v>8.3000000000000007</v>
      </c>
      <c r="B98" s="224" t="s">
        <v>574</v>
      </c>
      <c r="C98" s="225"/>
    </row>
    <row r="99" spans="1:3">
      <c r="A99" s="226">
        <v>8.4</v>
      </c>
      <c r="B99" s="224" t="s">
        <v>1551</v>
      </c>
      <c r="C99" s="225"/>
    </row>
    <row r="100" spans="1:3">
      <c r="A100" s="226">
        <v>8.5</v>
      </c>
      <c r="B100" s="224" t="s">
        <v>1552</v>
      </c>
      <c r="C100" s="225"/>
    </row>
    <row r="101" spans="1:3">
      <c r="A101" s="223">
        <v>9</v>
      </c>
      <c r="B101" s="224" t="s">
        <v>1553</v>
      </c>
      <c r="C101" s="225"/>
    </row>
    <row r="102" spans="1:3">
      <c r="A102" s="226">
        <v>9.1</v>
      </c>
      <c r="B102" s="224" t="s">
        <v>1554</v>
      </c>
      <c r="C102" s="225"/>
    </row>
    <row r="103" spans="1:3">
      <c r="A103" s="226">
        <v>9.1999999999999993</v>
      </c>
      <c r="B103" s="224" t="s">
        <v>1555</v>
      </c>
      <c r="C103" s="225"/>
    </row>
    <row r="104" spans="1:3">
      <c r="A104" s="226">
        <v>9.3000000000000007</v>
      </c>
      <c r="B104" s="224" t="s">
        <v>575</v>
      </c>
      <c r="C104" s="225"/>
    </row>
    <row r="105" spans="1:3">
      <c r="A105" s="226">
        <v>9.4</v>
      </c>
      <c r="B105" s="224" t="s">
        <v>1556</v>
      </c>
      <c r="C105" s="225"/>
    </row>
    <row r="106" spans="1:3">
      <c r="A106" s="226">
        <v>9.5</v>
      </c>
      <c r="B106" s="224" t="s">
        <v>576</v>
      </c>
      <c r="C106" s="225"/>
    </row>
    <row r="107" spans="1:3">
      <c r="A107" s="226">
        <v>9.6</v>
      </c>
      <c r="B107" s="224" t="s">
        <v>1557</v>
      </c>
      <c r="C107" s="225"/>
    </row>
    <row r="108" spans="1:3">
      <c r="A108" s="226">
        <v>9.6999999999999993</v>
      </c>
      <c r="B108" s="224" t="s">
        <v>1558</v>
      </c>
      <c r="C108" s="225"/>
    </row>
    <row r="109" spans="1:3">
      <c r="A109" s="223">
        <v>0</v>
      </c>
      <c r="B109" s="224" t="s">
        <v>577</v>
      </c>
      <c r="C109" s="225"/>
    </row>
    <row r="110" spans="1:3">
      <c r="A110" s="226">
        <v>0.1</v>
      </c>
      <c r="B110" s="224" t="s">
        <v>578</v>
      </c>
      <c r="C110" s="225"/>
    </row>
    <row r="111" spans="1:3">
      <c r="A111" s="226">
        <v>0.2</v>
      </c>
      <c r="B111" s="224" t="s">
        <v>579</v>
      </c>
      <c r="C111" s="225"/>
    </row>
    <row r="112" spans="1:3">
      <c r="A112" s="226">
        <v>0.3</v>
      </c>
      <c r="B112" s="224" t="s">
        <v>1559</v>
      </c>
      <c r="C112" s="225"/>
    </row>
    <row r="113" spans="1:3">
      <c r="A113" s="226"/>
      <c r="B113" s="232" t="s">
        <v>222</v>
      </c>
      <c r="C113" s="233"/>
    </row>
  </sheetData>
  <mergeCells count="3">
    <mergeCell ref="A2:C2"/>
    <mergeCell ref="A3:C3"/>
    <mergeCell ref="A4:C4"/>
  </mergeCells>
  <pageMargins left="0.70866141732283472" right="0.70866141732283472" top="0.74803149606299213" bottom="0.74803149606299213" header="0.31496062992125984" footer="0.31496062992125984"/>
  <pageSetup scale="91" orientation="portrait" verticalDpi="300" r:id="rId1"/>
  <headerFooter>
    <oddHeader>&amp;L&amp;"Arial,Normal"&amp;8Estados e Información Contable
Notas de Desglose&amp;R&amp;"Arial,Normal"&amp;8 07.II.1</oddHeader>
    <oddFooter>&amp;C“Bajo protesta de decir verdad declaramos que los Estados Financieros y sus notas, son razonablemente correctos y son responsabilidad del emisor”</oddFooter>
  </headerFooter>
  <rowBreaks count="1" manualBreakCount="1">
    <brk id="84" max="2"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L48" sqref="L48"/>
    </sheetView>
  </sheetViews>
  <sheetFormatPr baseColWidth="10" defaultRowHeight="15"/>
  <sheetData>
    <row r="1" spans="1:8">
      <c r="A1" s="887" t="s">
        <v>787</v>
      </c>
      <c r="B1" s="887"/>
      <c r="C1" s="887"/>
      <c r="D1" s="887"/>
      <c r="E1" s="887"/>
      <c r="F1" s="887"/>
      <c r="G1" s="887"/>
      <c r="H1" s="887"/>
    </row>
    <row r="2" spans="1:8">
      <c r="A2" s="887" t="s">
        <v>782</v>
      </c>
      <c r="B2" s="887"/>
      <c r="C2" s="887"/>
      <c r="D2" s="887"/>
      <c r="E2" s="887"/>
      <c r="F2" s="887"/>
      <c r="G2" s="887"/>
      <c r="H2" s="887"/>
    </row>
    <row r="3" spans="1:8">
      <c r="A3" s="887" t="s">
        <v>781</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1044</v>
      </c>
      <c r="B8" s="898"/>
      <c r="C8" s="898"/>
      <c r="D8" s="898"/>
      <c r="E8" s="898"/>
      <c r="F8" s="898"/>
      <c r="G8" s="898"/>
      <c r="H8" s="899"/>
    </row>
    <row r="9" spans="1:8">
      <c r="A9" s="413"/>
      <c r="B9" s="412"/>
      <c r="C9" s="412"/>
      <c r="D9" s="412"/>
      <c r="E9" s="412"/>
      <c r="F9" s="412"/>
      <c r="G9" s="412"/>
      <c r="H9" s="414"/>
    </row>
    <row r="10" spans="1:8">
      <c r="A10" s="413">
        <v>4.3</v>
      </c>
      <c r="B10" s="412" t="s">
        <v>783</v>
      </c>
      <c r="C10" s="412"/>
      <c r="D10" s="412"/>
      <c r="E10" s="412"/>
      <c r="F10" s="412"/>
      <c r="G10" s="412"/>
      <c r="H10" s="414"/>
    </row>
    <row r="11" spans="1:8">
      <c r="A11" s="413" t="s">
        <v>148</v>
      </c>
      <c r="B11" s="412" t="s">
        <v>149</v>
      </c>
      <c r="C11" s="412"/>
      <c r="D11" s="412"/>
      <c r="E11" s="412"/>
      <c r="F11" s="412"/>
      <c r="G11" s="412"/>
      <c r="H11" s="414"/>
    </row>
    <row r="12" spans="1:8">
      <c r="A12" s="413" t="s">
        <v>150</v>
      </c>
      <c r="B12" s="412" t="s">
        <v>784</v>
      </c>
      <c r="C12" s="412"/>
      <c r="D12" s="412"/>
      <c r="E12" s="412"/>
      <c r="F12" s="412"/>
      <c r="G12" s="412"/>
      <c r="H12" s="414"/>
    </row>
    <row r="13" spans="1:8">
      <c r="A13" s="413" t="s">
        <v>152</v>
      </c>
      <c r="B13" s="412" t="s">
        <v>785</v>
      </c>
      <c r="C13" s="412"/>
      <c r="D13" s="412"/>
      <c r="E13" s="412"/>
      <c r="F13" s="412"/>
      <c r="G13" s="412"/>
      <c r="H13" s="414"/>
    </row>
    <row r="14" spans="1:8">
      <c r="A14" s="413" t="s">
        <v>154</v>
      </c>
      <c r="B14" s="412" t="s">
        <v>155</v>
      </c>
      <c r="C14" s="412"/>
      <c r="D14" s="412"/>
      <c r="E14" s="412"/>
      <c r="F14" s="412"/>
      <c r="G14" s="412"/>
      <c r="H14" s="414"/>
    </row>
    <row r="15" spans="1:8">
      <c r="A15" s="413" t="s">
        <v>156</v>
      </c>
      <c r="B15" s="412" t="s">
        <v>157</v>
      </c>
      <c r="C15" s="412"/>
      <c r="D15" s="412"/>
      <c r="E15" s="412"/>
      <c r="F15" s="412"/>
      <c r="G15" s="412"/>
      <c r="H15" s="414"/>
    </row>
    <row r="16" spans="1:8">
      <c r="A16" s="413"/>
      <c r="B16" s="412"/>
      <c r="C16" s="412"/>
      <c r="D16" s="412"/>
      <c r="E16" s="412"/>
      <c r="F16" s="412"/>
      <c r="G16" s="412"/>
      <c r="H16" s="414"/>
    </row>
    <row r="17" spans="1:8">
      <c r="A17" s="413"/>
      <c r="B17" s="412"/>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7.II.2</oddHeader>
    <oddFooter>&amp;C“Bajo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U38" sqref="U38"/>
    </sheetView>
  </sheetViews>
  <sheetFormatPr baseColWidth="10" defaultRowHeight="15"/>
  <sheetData>
    <row r="1" spans="1:8">
      <c r="A1" s="887" t="s">
        <v>787</v>
      </c>
      <c r="B1" s="887"/>
      <c r="C1" s="887"/>
      <c r="D1" s="887"/>
      <c r="E1" s="887"/>
      <c r="F1" s="887"/>
      <c r="G1" s="887"/>
      <c r="H1" s="887"/>
    </row>
    <row r="2" spans="1:8">
      <c r="A2" s="887" t="s">
        <v>786</v>
      </c>
      <c r="B2" s="887"/>
      <c r="C2" s="887"/>
      <c r="D2" s="887"/>
      <c r="E2" s="887"/>
      <c r="F2" s="887"/>
      <c r="G2" s="887"/>
      <c r="H2" s="887"/>
    </row>
    <row r="3" spans="1:8">
      <c r="A3" s="887" t="s">
        <v>781</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ht="30.75" customHeight="1">
      <c r="A8" s="897" t="s">
        <v>885</v>
      </c>
      <c r="B8" s="898"/>
      <c r="C8" s="898"/>
      <c r="D8" s="898"/>
      <c r="E8" s="898"/>
      <c r="F8" s="898"/>
      <c r="G8" s="898"/>
      <c r="H8" s="899"/>
    </row>
    <row r="9" spans="1:8">
      <c r="A9" s="413"/>
      <c r="B9" s="412"/>
      <c r="C9" s="412"/>
      <c r="D9" s="412"/>
      <c r="E9" s="412"/>
      <c r="F9" s="412"/>
      <c r="G9" s="412"/>
      <c r="H9" s="414"/>
    </row>
    <row r="10" spans="1:8">
      <c r="A10" s="413"/>
      <c r="B10" s="412"/>
      <c r="C10" s="412"/>
      <c r="D10" s="412"/>
      <c r="E10" s="412"/>
      <c r="F10" s="412"/>
      <c r="G10" s="412"/>
      <c r="H10" s="414"/>
    </row>
    <row r="11" spans="1:8">
      <c r="A11" s="413"/>
      <c r="B11" s="412"/>
      <c r="C11" s="412"/>
      <c r="D11" s="412"/>
      <c r="E11" s="412"/>
      <c r="F11" s="412"/>
      <c r="G11" s="412"/>
      <c r="H11" s="414"/>
    </row>
    <row r="12" spans="1:8">
      <c r="A12" s="413"/>
      <c r="B12" s="412"/>
      <c r="C12" s="412"/>
      <c r="D12" s="412"/>
      <c r="E12" s="412"/>
      <c r="F12" s="412"/>
      <c r="G12" s="412"/>
      <c r="H12" s="414"/>
    </row>
    <row r="13" spans="1:8">
      <c r="A13" s="413"/>
      <c r="B13" s="412"/>
      <c r="C13" s="412"/>
      <c r="D13" s="412"/>
      <c r="E13" s="412"/>
      <c r="F13" s="412"/>
      <c r="G13" s="412"/>
      <c r="H13" s="414"/>
    </row>
    <row r="14" spans="1:8">
      <c r="A14" s="413"/>
      <c r="B14" s="412"/>
      <c r="C14" s="412"/>
      <c r="D14" s="412"/>
      <c r="E14" s="412"/>
      <c r="F14" s="412"/>
      <c r="G14" s="412"/>
      <c r="H14" s="414"/>
    </row>
    <row r="15" spans="1:8">
      <c r="A15" s="413"/>
      <c r="B15" s="412"/>
      <c r="C15" s="412"/>
      <c r="D15" s="412"/>
      <c r="E15" s="412"/>
      <c r="F15" s="412"/>
      <c r="G15" s="412"/>
      <c r="H15" s="414"/>
    </row>
    <row r="16" spans="1:8">
      <c r="A16" s="413"/>
      <c r="B16" s="412"/>
      <c r="C16" s="412"/>
      <c r="D16" s="412"/>
      <c r="E16" s="412"/>
      <c r="F16" s="412"/>
      <c r="G16" s="412"/>
      <c r="H16" s="414"/>
    </row>
    <row r="17" spans="1:8">
      <c r="A17" s="413"/>
      <c r="B17" s="412"/>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7.II.3</oddHeader>
    <oddFooter>&amp;C“Bajo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election activeCell="A3" sqref="A3:I3"/>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17" customFormat="1" ht="14.25">
      <c r="A1" s="216"/>
      <c r="B1" s="216"/>
      <c r="C1" s="216"/>
      <c r="D1" s="216"/>
      <c r="E1" s="216"/>
      <c r="F1" s="216"/>
      <c r="G1" s="216"/>
      <c r="H1" s="216"/>
    </row>
    <row r="2" spans="1:9" s="217" customFormat="1" ht="15" customHeight="1">
      <c r="A2" s="918" t="s">
        <v>787</v>
      </c>
      <c r="B2" s="918"/>
      <c r="C2" s="918"/>
      <c r="D2" s="918"/>
      <c r="E2" s="918"/>
      <c r="F2" s="918"/>
      <c r="G2" s="918"/>
      <c r="H2" s="918"/>
      <c r="I2" s="918"/>
    </row>
    <row r="3" spans="1:9" s="217" customFormat="1" ht="15" customHeight="1">
      <c r="A3" s="918" t="s">
        <v>788</v>
      </c>
      <c r="B3" s="918"/>
      <c r="C3" s="918"/>
      <c r="D3" s="918"/>
      <c r="E3" s="918"/>
      <c r="F3" s="918"/>
      <c r="G3" s="918"/>
      <c r="H3" s="918"/>
      <c r="I3" s="918"/>
    </row>
    <row r="4" spans="1:9" s="217" customFormat="1" ht="15" customHeight="1">
      <c r="A4" s="918" t="s">
        <v>581</v>
      </c>
      <c r="B4" s="918"/>
      <c r="C4" s="918"/>
      <c r="D4" s="918"/>
      <c r="E4" s="918"/>
      <c r="F4" s="918"/>
      <c r="G4" s="918"/>
      <c r="H4" s="918"/>
      <c r="I4" s="918"/>
    </row>
    <row r="5" spans="1:9" s="217" customFormat="1" ht="14.25"/>
    <row r="6" spans="1:9" ht="15.75" thickBot="1"/>
    <row r="7" spans="1:9">
      <c r="A7" s="235" t="s">
        <v>662</v>
      </c>
      <c r="B7" s="236" t="s">
        <v>668</v>
      </c>
      <c r="C7" s="237" t="s">
        <v>500</v>
      </c>
      <c r="D7" s="237" t="s">
        <v>669</v>
      </c>
      <c r="E7" s="238" t="s">
        <v>670</v>
      </c>
      <c r="F7" s="238" t="s">
        <v>671</v>
      </c>
      <c r="G7" s="239" t="s">
        <v>497</v>
      </c>
      <c r="H7" s="240" t="s">
        <v>672</v>
      </c>
      <c r="I7" s="241" t="s">
        <v>673</v>
      </c>
    </row>
    <row r="8" spans="1:9">
      <c r="A8" s="345"/>
      <c r="B8" s="346"/>
      <c r="C8" s="347"/>
      <c r="D8" s="347"/>
      <c r="E8" s="348"/>
      <c r="F8" s="348"/>
      <c r="G8" s="348"/>
      <c r="H8" s="349"/>
      <c r="I8" s="350"/>
    </row>
    <row r="9" spans="1:9">
      <c r="A9" s="357"/>
      <c r="B9" s="358"/>
      <c r="C9" s="359"/>
      <c r="D9" s="359"/>
      <c r="E9" s="360"/>
      <c r="F9" s="360"/>
      <c r="G9" s="360"/>
      <c r="H9" s="361"/>
      <c r="I9" s="362"/>
    </row>
    <row r="10" spans="1:9">
      <c r="A10" s="357"/>
      <c r="B10" s="358"/>
      <c r="C10" s="359"/>
      <c r="D10" s="359"/>
      <c r="E10" s="360"/>
      <c r="F10" s="360"/>
      <c r="G10" s="360"/>
      <c r="H10" s="361"/>
      <c r="I10" s="363"/>
    </row>
    <row r="11" spans="1:9">
      <c r="A11" s="357"/>
      <c r="B11" s="358"/>
      <c r="C11" s="359"/>
      <c r="D11" s="359"/>
      <c r="E11" s="360"/>
      <c r="F11" s="360"/>
      <c r="G11" s="360"/>
      <c r="H11" s="361"/>
      <c r="I11" s="363"/>
    </row>
    <row r="12" spans="1:9">
      <c r="A12" s="364"/>
      <c r="B12" s="365"/>
      <c r="C12" s="359"/>
      <c r="D12" s="359"/>
      <c r="E12" s="360"/>
      <c r="F12" s="360"/>
      <c r="G12" s="360"/>
      <c r="H12" s="361"/>
      <c r="I12" s="363"/>
    </row>
    <row r="13" spans="1:9">
      <c r="A13" s="364"/>
      <c r="B13" s="366"/>
      <c r="C13" s="358"/>
      <c r="D13" s="358"/>
      <c r="E13" s="360"/>
      <c r="F13" s="360"/>
      <c r="G13" s="360"/>
      <c r="H13" s="361"/>
      <c r="I13" s="363"/>
    </row>
    <row r="14" spans="1:9">
      <c r="A14" s="357"/>
      <c r="B14" s="358"/>
      <c r="C14" s="358"/>
      <c r="D14" s="358"/>
      <c r="E14" s="360"/>
      <c r="F14" s="360"/>
      <c r="G14" s="360"/>
      <c r="H14" s="361"/>
      <c r="I14" s="367"/>
    </row>
    <row r="15" spans="1:9">
      <c r="A15" s="357"/>
      <c r="B15" s="358"/>
      <c r="C15" s="358"/>
      <c r="D15" s="358"/>
      <c r="E15" s="360"/>
      <c r="F15" s="360"/>
      <c r="G15" s="360"/>
      <c r="H15" s="361"/>
      <c r="I15" s="367"/>
    </row>
    <row r="16" spans="1:9">
      <c r="A16" s="364"/>
      <c r="B16" s="365"/>
      <c r="C16" s="368"/>
      <c r="D16" s="368"/>
      <c r="E16" s="369"/>
      <c r="F16" s="369"/>
      <c r="G16" s="369"/>
      <c r="H16" s="370"/>
      <c r="I16" s="367"/>
    </row>
    <row r="17" spans="1:9">
      <c r="A17" s="364"/>
      <c r="B17" s="365"/>
      <c r="C17" s="368"/>
      <c r="D17" s="368"/>
      <c r="E17" s="369"/>
      <c r="F17" s="369"/>
      <c r="G17" s="369"/>
      <c r="H17" s="370"/>
      <c r="I17" s="367"/>
    </row>
    <row r="18" spans="1:9">
      <c r="A18" s="357"/>
      <c r="B18" s="358"/>
      <c r="C18" s="368"/>
      <c r="D18" s="368"/>
      <c r="E18" s="369"/>
      <c r="F18" s="369"/>
      <c r="G18" s="369"/>
      <c r="H18" s="370"/>
      <c r="I18" s="367"/>
    </row>
    <row r="19" spans="1:9">
      <c r="A19" s="364"/>
      <c r="B19" s="365"/>
      <c r="C19" s="368"/>
      <c r="D19" s="368"/>
      <c r="E19" s="369"/>
      <c r="F19" s="369"/>
      <c r="G19" s="369"/>
      <c r="H19" s="370"/>
      <c r="I19" s="371"/>
    </row>
    <row r="20" spans="1:9" ht="15.75" thickBot="1">
      <c r="A20" s="351"/>
      <c r="B20" s="352"/>
      <c r="C20" s="353"/>
      <c r="D20" s="353"/>
      <c r="E20" s="354"/>
      <c r="F20" s="354"/>
      <c r="G20" s="354"/>
      <c r="H20" s="355"/>
      <c r="I20" s="356"/>
    </row>
  </sheetData>
  <mergeCells count="3">
    <mergeCell ref="A2:I2"/>
    <mergeCell ref="A3:I3"/>
    <mergeCell ref="A4:I4"/>
  </mergeCells>
  <printOptions horizontalCentered="1"/>
  <pageMargins left="0.70866141732283472" right="0.70866141732283472" top="0.74803149606299213" bottom="0.74803149606299213" header="0.31496062992125984" footer="0.31496062992125984"/>
  <pageSetup scale="94" fitToHeight="0" orientation="landscape" verticalDpi="300" r:id="rId1"/>
  <headerFooter>
    <oddHeader>&amp;L&amp;"Arial,Normal"&amp;8Estados e Información Contable
Notas de Desglose&amp;R&amp;"Arial,Normal"&amp;8 07.III.1-2</oddHeader>
    <oddFooter>&amp;C“Bajo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election activeCell="A2" sqref="A2:H2"/>
    </sheetView>
  </sheetViews>
  <sheetFormatPr baseColWidth="10" defaultRowHeight="15"/>
  <sheetData>
    <row r="1" spans="1:8">
      <c r="A1" s="887" t="s">
        <v>787</v>
      </c>
      <c r="B1" s="887"/>
      <c r="C1" s="887"/>
      <c r="D1" s="887"/>
      <c r="E1" s="887"/>
      <c r="F1" s="887"/>
      <c r="G1" s="887"/>
      <c r="H1" s="887"/>
    </row>
    <row r="2" spans="1:8">
      <c r="A2" s="887" t="s">
        <v>805</v>
      </c>
      <c r="B2" s="887"/>
      <c r="C2" s="887"/>
      <c r="D2" s="887"/>
      <c r="E2" s="887"/>
      <c r="F2" s="887"/>
      <c r="G2" s="887"/>
      <c r="H2" s="887"/>
    </row>
    <row r="3" spans="1:8">
      <c r="A3" s="887" t="s">
        <v>781</v>
      </c>
      <c r="B3" s="887"/>
      <c r="C3" s="887"/>
      <c r="D3" s="887"/>
      <c r="E3" s="887"/>
      <c r="F3" s="887"/>
      <c r="G3" s="887"/>
      <c r="H3" s="887"/>
    </row>
    <row r="4" spans="1:8" ht="15.75" thickBot="1">
      <c r="A4" s="211"/>
      <c r="B4" s="211"/>
      <c r="C4" s="211"/>
      <c r="D4" s="211"/>
      <c r="E4" s="211"/>
      <c r="F4" s="211"/>
      <c r="G4" s="211"/>
      <c r="H4" s="211"/>
    </row>
    <row r="5" spans="1:8" s="417" customFormat="1">
      <c r="A5" s="418" t="s">
        <v>494</v>
      </c>
      <c r="B5" s="919" t="s">
        <v>257</v>
      </c>
      <c r="C5" s="919"/>
      <c r="D5" s="919"/>
      <c r="E5" s="919"/>
      <c r="F5" s="419" t="s">
        <v>229</v>
      </c>
      <c r="G5" s="419" t="s">
        <v>230</v>
      </c>
      <c r="H5" s="420" t="s">
        <v>790</v>
      </c>
    </row>
    <row r="6" spans="1:8">
      <c r="A6" s="422" t="s">
        <v>7</v>
      </c>
      <c r="B6" s="423" t="s">
        <v>8</v>
      </c>
      <c r="C6" s="396"/>
      <c r="D6" s="396"/>
      <c r="E6" s="396"/>
      <c r="F6" s="396"/>
      <c r="G6" s="396"/>
      <c r="H6" s="397"/>
    </row>
    <row r="7" spans="1:8">
      <c r="A7" s="395" t="s">
        <v>791</v>
      </c>
      <c r="B7" s="396" t="s">
        <v>792</v>
      </c>
      <c r="C7" s="396"/>
      <c r="D7" s="396"/>
      <c r="E7" s="396"/>
      <c r="F7" s="426">
        <v>0</v>
      </c>
      <c r="G7" s="426">
        <v>0</v>
      </c>
      <c r="H7" s="427">
        <v>0</v>
      </c>
    </row>
    <row r="8" spans="1:8">
      <c r="A8" s="415" t="s">
        <v>793</v>
      </c>
      <c r="B8" s="416" t="s">
        <v>794</v>
      </c>
      <c r="C8" s="416"/>
      <c r="D8" s="416"/>
      <c r="E8" s="416"/>
      <c r="F8" s="428">
        <v>0</v>
      </c>
      <c r="G8" s="428">
        <v>0</v>
      </c>
      <c r="H8" s="429">
        <v>0</v>
      </c>
    </row>
    <row r="9" spans="1:8">
      <c r="A9" s="413" t="s">
        <v>795</v>
      </c>
      <c r="B9" s="412" t="s">
        <v>796</v>
      </c>
      <c r="C9" s="412"/>
      <c r="D9" s="412"/>
      <c r="E9" s="412"/>
      <c r="F9" s="424">
        <v>0</v>
      </c>
      <c r="G9" s="424">
        <v>0</v>
      </c>
      <c r="H9" s="425">
        <v>0</v>
      </c>
    </row>
    <row r="10" spans="1:8">
      <c r="A10" s="413" t="s">
        <v>797</v>
      </c>
      <c r="B10" s="412" t="s">
        <v>798</v>
      </c>
      <c r="C10" s="412"/>
      <c r="D10" s="412"/>
      <c r="E10" s="412"/>
      <c r="F10" s="424">
        <v>0</v>
      </c>
      <c r="G10" s="424">
        <v>0</v>
      </c>
      <c r="H10" s="425">
        <v>0</v>
      </c>
    </row>
    <row r="11" spans="1:8">
      <c r="A11" s="413" t="s">
        <v>799</v>
      </c>
      <c r="B11" s="412" t="s">
        <v>800</v>
      </c>
      <c r="C11" s="412"/>
      <c r="D11" s="412"/>
      <c r="E11" s="412"/>
      <c r="F11" s="424">
        <v>0</v>
      </c>
      <c r="G11" s="424">
        <v>0</v>
      </c>
      <c r="H11" s="425">
        <v>0</v>
      </c>
    </row>
    <row r="12" spans="1:8">
      <c r="A12" s="413" t="s">
        <v>801</v>
      </c>
      <c r="B12" s="412" t="s">
        <v>802</v>
      </c>
      <c r="C12" s="412"/>
      <c r="D12" s="412"/>
      <c r="E12" s="412"/>
      <c r="F12" s="424">
        <v>0</v>
      </c>
      <c r="G12" s="424">
        <v>0</v>
      </c>
      <c r="H12" s="425">
        <v>0</v>
      </c>
    </row>
    <row r="13" spans="1:8">
      <c r="A13" s="413" t="s">
        <v>803</v>
      </c>
      <c r="B13" s="412" t="s">
        <v>804</v>
      </c>
      <c r="C13" s="412"/>
      <c r="D13" s="412"/>
      <c r="E13" s="412"/>
      <c r="F13" s="424">
        <v>0</v>
      </c>
      <c r="G13" s="424">
        <v>0</v>
      </c>
      <c r="H13" s="425">
        <v>0</v>
      </c>
    </row>
    <row r="14" spans="1:8">
      <c r="A14" s="413"/>
      <c r="B14" s="412"/>
      <c r="C14" s="412"/>
      <c r="D14" s="412"/>
      <c r="E14" s="412"/>
      <c r="F14" s="412"/>
      <c r="G14" s="412"/>
      <c r="H14" s="414"/>
    </row>
    <row r="15" spans="1:8">
      <c r="A15" s="413"/>
      <c r="B15" s="421" t="s">
        <v>789</v>
      </c>
      <c r="C15" s="412"/>
      <c r="D15" s="412"/>
      <c r="E15" s="412"/>
      <c r="F15" s="424">
        <f>SUM(F7:F13)</f>
        <v>0</v>
      </c>
      <c r="G15" s="424">
        <f t="shared" ref="G15:H15" si="0">SUM(G7:G13)</f>
        <v>0</v>
      </c>
      <c r="H15" s="425">
        <f t="shared" si="0"/>
        <v>0</v>
      </c>
    </row>
    <row r="16" spans="1:8">
      <c r="A16" s="413"/>
      <c r="B16" s="412"/>
      <c r="C16" s="412"/>
      <c r="D16" s="412"/>
      <c r="E16" s="412"/>
      <c r="F16" s="412"/>
      <c r="G16" s="412"/>
      <c r="H16" s="414"/>
    </row>
    <row r="17" spans="1:8">
      <c r="A17" s="413"/>
      <c r="B17" s="412"/>
      <c r="C17" s="412"/>
      <c r="D17" s="412"/>
      <c r="E17" s="412"/>
      <c r="F17" s="412"/>
      <c r="G17" s="412"/>
      <c r="H17" s="414"/>
    </row>
    <row r="18" spans="1:8">
      <c r="A18" s="413"/>
      <c r="B18" s="412"/>
      <c r="C18" s="412"/>
      <c r="D18" s="412"/>
      <c r="E18" s="412"/>
      <c r="F18" s="412"/>
      <c r="G18" s="412"/>
      <c r="H18" s="414"/>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ht="15.75" thickBot="1">
      <c r="A36" s="398"/>
      <c r="B36" s="399"/>
      <c r="C36" s="399"/>
      <c r="D36" s="399"/>
      <c r="E36" s="399"/>
      <c r="F36" s="399"/>
      <c r="G36" s="399"/>
      <c r="H36" s="400"/>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7.IV.1</oddHeader>
    <oddFooter>&amp;C“Bajo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Normal="100" workbookViewId="0">
      <selection activeCell="A3" sqref="A3:D3"/>
    </sheetView>
  </sheetViews>
  <sheetFormatPr baseColWidth="10" defaultRowHeight="15"/>
  <cols>
    <col min="1" max="1" width="27.28515625" bestFit="1" customWidth="1"/>
    <col min="2" max="2" width="20.7109375" bestFit="1" customWidth="1"/>
    <col min="3" max="3" width="32.85546875" customWidth="1"/>
    <col min="4" max="4" width="26.5703125" bestFit="1" customWidth="1"/>
  </cols>
  <sheetData>
    <row r="1" spans="1:9" s="217" customFormat="1" ht="14.25">
      <c r="A1" s="216"/>
      <c r="B1" s="216"/>
      <c r="C1" s="216"/>
      <c r="D1" s="216"/>
      <c r="E1" s="216"/>
      <c r="F1" s="216"/>
      <c r="G1" s="216"/>
      <c r="H1" s="216"/>
    </row>
    <row r="2" spans="1:9" s="217" customFormat="1" ht="15" customHeight="1">
      <c r="A2" s="918" t="s">
        <v>787</v>
      </c>
      <c r="B2" s="918"/>
      <c r="C2" s="918"/>
      <c r="D2" s="918"/>
      <c r="E2" s="234"/>
      <c r="F2" s="234"/>
      <c r="G2" s="234"/>
      <c r="H2" s="234"/>
      <c r="I2" s="234"/>
    </row>
    <row r="3" spans="1:9" s="217" customFormat="1" ht="15" customHeight="1">
      <c r="A3" s="918" t="s">
        <v>601</v>
      </c>
      <c r="B3" s="918"/>
      <c r="C3" s="918"/>
      <c r="D3" s="918"/>
      <c r="E3" s="234"/>
      <c r="F3" s="234"/>
      <c r="G3" s="234"/>
      <c r="H3" s="234"/>
      <c r="I3" s="234"/>
    </row>
    <row r="4" spans="1:9" s="217" customFormat="1" ht="15" customHeight="1">
      <c r="A4" s="918" t="s">
        <v>781</v>
      </c>
      <c r="B4" s="918"/>
      <c r="C4" s="918"/>
      <c r="D4" s="918"/>
      <c r="E4" s="234"/>
      <c r="F4" s="234"/>
      <c r="G4" s="234"/>
      <c r="H4" s="234"/>
      <c r="I4" s="234"/>
    </row>
    <row r="5" spans="1:9" s="217" customFormat="1" ht="14.25"/>
    <row r="7" spans="1:9">
      <c r="A7" s="243" t="s">
        <v>582</v>
      </c>
      <c r="B7" s="243" t="s">
        <v>583</v>
      </c>
      <c r="C7" s="243" t="s">
        <v>584</v>
      </c>
      <c r="D7" s="243" t="s">
        <v>585</v>
      </c>
    </row>
    <row r="8" spans="1:9">
      <c r="A8" s="372"/>
      <c r="B8" s="373"/>
      <c r="C8" s="372"/>
      <c r="D8" s="372"/>
    </row>
    <row r="9" spans="1:9">
      <c r="A9" s="376"/>
      <c r="B9" s="377"/>
      <c r="C9" s="376"/>
      <c r="D9" s="376"/>
    </row>
    <row r="10" spans="1:9">
      <c r="A10" s="376"/>
      <c r="B10" s="377"/>
      <c r="C10" s="376"/>
      <c r="D10" s="376"/>
    </row>
    <row r="11" spans="1:9">
      <c r="A11" s="376"/>
      <c r="B11" s="377"/>
      <c r="C11" s="376"/>
      <c r="D11" s="376"/>
    </row>
    <row r="12" spans="1:9">
      <c r="A12" s="374"/>
      <c r="B12" s="375"/>
      <c r="C12" s="374" t="s">
        <v>586</v>
      </c>
      <c r="D12" s="374" t="s">
        <v>587</v>
      </c>
    </row>
    <row r="13" spans="1:9">
      <c r="A13" s="920" t="s">
        <v>588</v>
      </c>
      <c r="B13" s="920"/>
      <c r="C13" s="920"/>
      <c r="D13" s="242"/>
    </row>
  </sheetData>
  <mergeCells count="4">
    <mergeCell ref="A13:C13"/>
    <mergeCell ref="A2:D2"/>
    <mergeCell ref="A3:D3"/>
    <mergeCell ref="A4:D4"/>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&amp;L&amp;"Arial,Normal"&amp;8Estados de Información Contable
Notas de Deslgose&amp;R&amp;"Arial,Normal"&amp;8 07.IV.2</oddHeader>
    <oddFooter>&amp;C“Bajo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activeCell="F27" sqref="F27"/>
    </sheetView>
  </sheetViews>
  <sheetFormatPr baseColWidth="10" defaultRowHeight="15"/>
  <cols>
    <col min="1" max="16384" width="11.42578125" style="704"/>
  </cols>
  <sheetData>
    <row r="1" spans="1:8">
      <c r="A1" s="887" t="s">
        <v>787</v>
      </c>
      <c r="B1" s="887"/>
      <c r="C1" s="887"/>
      <c r="D1" s="887"/>
      <c r="E1" s="887"/>
      <c r="F1" s="887"/>
      <c r="G1" s="887"/>
      <c r="H1" s="887"/>
    </row>
    <row r="2" spans="1:8" ht="29.25" customHeight="1">
      <c r="A2" s="924" t="s">
        <v>1691</v>
      </c>
      <c r="B2" s="924"/>
      <c r="C2" s="924"/>
      <c r="D2" s="924"/>
      <c r="E2" s="924"/>
      <c r="F2" s="924"/>
      <c r="G2" s="924"/>
      <c r="H2" s="924"/>
    </row>
    <row r="3" spans="1:8">
      <c r="A3" s="887" t="s">
        <v>806</v>
      </c>
      <c r="B3" s="887"/>
      <c r="C3" s="887"/>
      <c r="D3" s="887"/>
      <c r="E3" s="887"/>
      <c r="F3" s="887"/>
      <c r="G3" s="887"/>
      <c r="H3" s="887"/>
    </row>
    <row r="4" spans="1:8" ht="15.75" thickBot="1">
      <c r="A4" s="705"/>
      <c r="B4" s="705"/>
      <c r="C4" s="705"/>
      <c r="D4" s="705"/>
      <c r="E4" s="705"/>
      <c r="F4" s="705"/>
      <c r="G4" s="705"/>
      <c r="H4" s="705"/>
    </row>
    <row r="5" spans="1:8" s="734" customFormat="1">
      <c r="A5" s="735"/>
      <c r="B5" s="919" t="s">
        <v>257</v>
      </c>
      <c r="C5" s="919"/>
      <c r="D5" s="919"/>
      <c r="E5" s="919"/>
      <c r="F5" s="736"/>
      <c r="G5" s="736" t="s">
        <v>229</v>
      </c>
      <c r="H5" s="420" t="s">
        <v>230</v>
      </c>
    </row>
    <row r="6" spans="1:8">
      <c r="A6" s="755" t="s">
        <v>1712</v>
      </c>
      <c r="B6" s="756"/>
      <c r="C6" s="757"/>
      <c r="D6" s="757"/>
      <c r="E6" s="758"/>
      <c r="F6" s="726"/>
      <c r="G6" s="426"/>
      <c r="H6" s="427"/>
    </row>
    <row r="7" spans="1:8">
      <c r="A7" s="759" t="s">
        <v>1711</v>
      </c>
      <c r="B7" s="757"/>
      <c r="C7" s="757"/>
      <c r="D7" s="757"/>
      <c r="E7" s="758"/>
      <c r="F7" s="426"/>
      <c r="G7" s="426"/>
      <c r="H7" s="427"/>
    </row>
    <row r="8" spans="1:8">
      <c r="A8" s="760"/>
      <c r="B8" s="761" t="s">
        <v>807</v>
      </c>
      <c r="C8" s="761"/>
      <c r="D8" s="761"/>
      <c r="E8" s="761"/>
      <c r="F8" s="428"/>
      <c r="G8" s="428"/>
      <c r="H8" s="429"/>
    </row>
    <row r="9" spans="1:8">
      <c r="A9" s="762"/>
      <c r="B9" s="763" t="s">
        <v>808</v>
      </c>
      <c r="C9" s="763"/>
      <c r="D9" s="763"/>
      <c r="E9" s="763"/>
      <c r="F9" s="424"/>
      <c r="G9" s="424"/>
      <c r="H9" s="425"/>
    </row>
    <row r="10" spans="1:8">
      <c r="A10" s="762"/>
      <c r="B10" s="763" t="s">
        <v>809</v>
      </c>
      <c r="C10" s="763"/>
      <c r="D10" s="763"/>
      <c r="E10" s="763"/>
      <c r="F10" s="424"/>
      <c r="G10" s="424"/>
      <c r="H10" s="425"/>
    </row>
    <row r="11" spans="1:8">
      <c r="A11" s="762"/>
      <c r="B11" s="764" t="s">
        <v>1672</v>
      </c>
      <c r="C11" s="764"/>
      <c r="D11" s="764"/>
      <c r="E11" s="764"/>
      <c r="F11" s="424"/>
      <c r="G11" s="424"/>
      <c r="H11" s="425"/>
    </row>
    <row r="12" spans="1:8">
      <c r="A12" s="762"/>
      <c r="B12" s="764" t="s">
        <v>1713</v>
      </c>
      <c r="C12" s="764"/>
      <c r="D12" s="764"/>
      <c r="E12" s="764"/>
      <c r="F12" s="424"/>
      <c r="G12" s="424"/>
      <c r="H12" s="425"/>
    </row>
    <row r="13" spans="1:8">
      <c r="A13" s="762"/>
      <c r="B13" s="763" t="s">
        <v>810</v>
      </c>
      <c r="C13" s="763"/>
      <c r="D13" s="763"/>
      <c r="E13" s="763"/>
      <c r="F13" s="731"/>
      <c r="G13" s="424"/>
      <c r="H13" s="425"/>
    </row>
    <row r="14" spans="1:8">
      <c r="A14" s="765" t="s">
        <v>1714</v>
      </c>
      <c r="B14" s="764"/>
      <c r="C14" s="764"/>
      <c r="D14" s="764"/>
      <c r="E14" s="763"/>
      <c r="F14" s="731"/>
      <c r="G14" s="424"/>
      <c r="H14" s="425"/>
    </row>
    <row r="15" spans="1:8">
      <c r="A15" s="762"/>
      <c r="B15" s="763"/>
      <c r="C15" s="763"/>
      <c r="D15" s="763"/>
      <c r="E15" s="763"/>
      <c r="F15" s="731"/>
      <c r="G15" s="731"/>
      <c r="H15" s="733"/>
    </row>
    <row r="16" spans="1:8">
      <c r="A16" s="732"/>
      <c r="B16" s="731"/>
      <c r="C16" s="731"/>
      <c r="D16" s="731"/>
      <c r="E16" s="731"/>
      <c r="F16" s="731"/>
      <c r="G16" s="731"/>
      <c r="H16" s="733"/>
    </row>
    <row r="17" spans="1:8">
      <c r="A17" s="725"/>
      <c r="B17" s="726"/>
      <c r="C17" s="726"/>
      <c r="D17" s="726"/>
      <c r="E17" s="726"/>
      <c r="F17" s="726"/>
      <c r="G17" s="726"/>
      <c r="H17" s="727"/>
    </row>
    <row r="18" spans="1:8">
      <c r="A18" s="725"/>
      <c r="B18" s="726"/>
      <c r="C18" s="726"/>
      <c r="D18" s="726"/>
      <c r="E18" s="726"/>
      <c r="F18" s="726"/>
      <c r="G18" s="726"/>
      <c r="H18" s="727"/>
    </row>
    <row r="19" spans="1:8">
      <c r="A19" s="725"/>
      <c r="B19" s="726"/>
      <c r="C19" s="726"/>
      <c r="D19" s="726"/>
      <c r="E19" s="726"/>
      <c r="F19" s="726"/>
      <c r="G19" s="726"/>
      <c r="H19" s="727"/>
    </row>
    <row r="20" spans="1:8">
      <c r="A20" s="725"/>
      <c r="B20" s="726"/>
      <c r="C20" s="726"/>
      <c r="D20" s="726"/>
      <c r="E20" s="726"/>
      <c r="F20" s="726"/>
      <c r="G20" s="726"/>
      <c r="H20" s="727"/>
    </row>
    <row r="21" spans="1:8">
      <c r="A21" s="725"/>
      <c r="B21" s="726"/>
      <c r="C21" s="726"/>
      <c r="D21" s="726"/>
      <c r="E21" s="726"/>
      <c r="F21" s="726"/>
      <c r="G21" s="726"/>
      <c r="H21" s="727"/>
    </row>
    <row r="22" spans="1:8">
      <c r="A22" s="725"/>
      <c r="B22" s="726"/>
      <c r="C22" s="726"/>
      <c r="D22" s="726"/>
      <c r="E22" s="726"/>
      <c r="F22" s="726"/>
      <c r="G22" s="726"/>
      <c r="H22" s="727"/>
    </row>
    <row r="23" spans="1:8">
      <c r="A23" s="725"/>
      <c r="B23" s="726"/>
      <c r="C23" s="726"/>
      <c r="D23" s="726"/>
      <c r="E23" s="726"/>
      <c r="F23" s="726"/>
      <c r="G23" s="726"/>
      <c r="H23" s="727"/>
    </row>
    <row r="24" spans="1:8">
      <c r="A24" s="725"/>
      <c r="B24" s="726"/>
      <c r="C24" s="726"/>
      <c r="D24" s="726"/>
      <c r="E24" s="726"/>
      <c r="F24" s="726"/>
      <c r="G24" s="726"/>
      <c r="H24" s="727"/>
    </row>
    <row r="25" spans="1:8">
      <c r="A25" s="725"/>
      <c r="B25" s="726"/>
      <c r="C25" s="726"/>
      <c r="D25" s="726"/>
      <c r="E25" s="726"/>
      <c r="F25" s="726"/>
      <c r="G25" s="726"/>
      <c r="H25" s="727"/>
    </row>
    <row r="26" spans="1:8">
      <c r="A26" s="725"/>
      <c r="B26" s="726"/>
      <c r="C26" s="726"/>
      <c r="D26" s="726"/>
      <c r="E26" s="726"/>
      <c r="F26" s="726"/>
      <c r="G26" s="726"/>
      <c r="H26" s="727"/>
    </row>
    <row r="27" spans="1:8">
      <c r="A27" s="725"/>
      <c r="B27" s="726"/>
      <c r="C27" s="726"/>
      <c r="D27" s="726"/>
      <c r="E27" s="726"/>
      <c r="F27" s="726"/>
      <c r="G27" s="726"/>
      <c r="H27" s="727"/>
    </row>
    <row r="28" spans="1:8">
      <c r="A28" s="725"/>
      <c r="B28" s="726"/>
      <c r="C28" s="726"/>
      <c r="D28" s="726"/>
      <c r="E28" s="726"/>
      <c r="F28" s="726"/>
      <c r="G28" s="726"/>
      <c r="H28" s="727"/>
    </row>
    <row r="29" spans="1:8">
      <c r="A29" s="725"/>
      <c r="B29" s="726"/>
      <c r="C29" s="726"/>
      <c r="D29" s="726"/>
      <c r="E29" s="726"/>
      <c r="F29" s="726"/>
      <c r="G29" s="726"/>
      <c r="H29" s="727"/>
    </row>
    <row r="30" spans="1:8">
      <c r="A30" s="725"/>
      <c r="B30" s="726"/>
      <c r="C30" s="726"/>
      <c r="D30" s="726"/>
      <c r="E30" s="726"/>
      <c r="F30" s="726"/>
      <c r="G30" s="726"/>
      <c r="H30" s="727"/>
    </row>
    <row r="31" spans="1:8">
      <c r="A31" s="921" t="s">
        <v>1675</v>
      </c>
      <c r="B31" s="922"/>
      <c r="C31" s="922"/>
      <c r="D31" s="922"/>
      <c r="E31" s="922"/>
      <c r="F31" s="922"/>
      <c r="G31" s="922"/>
      <c r="H31" s="923"/>
    </row>
    <row r="32" spans="1:8">
      <c r="A32" s="921"/>
      <c r="B32" s="922"/>
      <c r="C32" s="922"/>
      <c r="D32" s="922"/>
      <c r="E32" s="922"/>
      <c r="F32" s="922"/>
      <c r="G32" s="922"/>
      <c r="H32" s="923"/>
    </row>
    <row r="33" spans="1:8">
      <c r="A33" s="725"/>
      <c r="B33" s="726"/>
      <c r="C33" s="726"/>
      <c r="D33" s="726"/>
      <c r="E33" s="726"/>
      <c r="F33" s="726"/>
      <c r="G33" s="726"/>
      <c r="H33" s="727"/>
    </row>
    <row r="34" spans="1:8" ht="15.75" thickBot="1">
      <c r="A34" s="728"/>
      <c r="B34" s="729"/>
      <c r="C34" s="729"/>
      <c r="D34" s="729"/>
      <c r="E34" s="729"/>
      <c r="F34" s="729"/>
      <c r="G34" s="729"/>
      <c r="H34" s="730"/>
    </row>
  </sheetData>
  <mergeCells count="5">
    <mergeCell ref="A31:H32"/>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7.IV.3</oddHeader>
    <oddFooter>&amp;C“Bajo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0" zoomScaleNormal="110" workbookViewId="0">
      <selection activeCell="A9" sqref="A9"/>
    </sheetView>
  </sheetViews>
  <sheetFormatPr baseColWidth="10" defaultRowHeight="15"/>
  <cols>
    <col min="1" max="1" width="76.5703125" style="704" bestFit="1" customWidth="1"/>
    <col min="2" max="16384" width="11.42578125" style="704"/>
  </cols>
  <sheetData>
    <row r="1" spans="1:9" s="707" customFormat="1" ht="14.25">
      <c r="A1" s="706"/>
      <c r="B1" s="706"/>
      <c r="C1" s="706"/>
      <c r="D1" s="706"/>
      <c r="E1" s="706"/>
      <c r="F1" s="706"/>
      <c r="G1" s="706"/>
      <c r="H1" s="706"/>
    </row>
    <row r="2" spans="1:9" s="707" customFormat="1">
      <c r="A2" s="918" t="s">
        <v>513</v>
      </c>
      <c r="B2" s="918"/>
      <c r="C2" s="918"/>
      <c r="D2" s="708"/>
      <c r="E2" s="708"/>
      <c r="F2" s="708"/>
      <c r="G2" s="708"/>
      <c r="H2" s="708"/>
      <c r="I2" s="708"/>
    </row>
    <row r="3" spans="1:9" s="707" customFormat="1">
      <c r="A3" s="918" t="s">
        <v>589</v>
      </c>
      <c r="B3" s="918"/>
      <c r="C3" s="918"/>
      <c r="D3" s="708"/>
      <c r="E3" s="708"/>
      <c r="F3" s="708"/>
      <c r="G3" s="708"/>
      <c r="H3" s="708"/>
      <c r="I3" s="708"/>
    </row>
    <row r="4" spans="1:9" s="707" customFormat="1">
      <c r="A4" s="918" t="s">
        <v>602</v>
      </c>
      <c r="B4" s="918"/>
      <c r="C4" s="918"/>
      <c r="D4" s="708"/>
      <c r="E4" s="708"/>
      <c r="F4" s="708"/>
      <c r="G4" s="708"/>
      <c r="H4" s="708"/>
      <c r="I4" s="708"/>
    </row>
    <row r="5" spans="1:9" s="707" customFormat="1" ht="14.25">
      <c r="A5" s="925" t="s">
        <v>590</v>
      </c>
      <c r="B5" s="925"/>
      <c r="C5" s="925"/>
    </row>
    <row r="7" spans="1:9">
      <c r="A7" s="766" t="s">
        <v>1715</v>
      </c>
      <c r="B7" s="724"/>
      <c r="C7" s="724" t="s">
        <v>587</v>
      </c>
    </row>
    <row r="8" spans="1:9">
      <c r="A8" s="767"/>
      <c r="B8" s="723"/>
      <c r="C8" s="723"/>
    </row>
    <row r="9" spans="1:9">
      <c r="A9" s="768" t="s">
        <v>591</v>
      </c>
      <c r="B9" s="723"/>
      <c r="C9" s="724" t="s">
        <v>587</v>
      </c>
    </row>
    <row r="10" spans="1:9">
      <c r="A10" s="769" t="s">
        <v>149</v>
      </c>
      <c r="B10" s="740" t="s">
        <v>587</v>
      </c>
      <c r="C10" s="740"/>
    </row>
    <row r="11" spans="1:9">
      <c r="A11" s="770" t="s">
        <v>592</v>
      </c>
      <c r="B11" s="723" t="s">
        <v>587</v>
      </c>
      <c r="C11" s="723"/>
    </row>
    <row r="12" spans="1:9">
      <c r="A12" s="770" t="s">
        <v>593</v>
      </c>
      <c r="B12" s="723" t="s">
        <v>587</v>
      </c>
      <c r="C12" s="723"/>
    </row>
    <row r="13" spans="1:9">
      <c r="A13" s="770" t="s">
        <v>594</v>
      </c>
      <c r="B13" s="723" t="s">
        <v>587</v>
      </c>
      <c r="C13" s="723"/>
    </row>
    <row r="14" spans="1:9">
      <c r="A14" s="770" t="s">
        <v>595</v>
      </c>
      <c r="B14" s="723" t="s">
        <v>587</v>
      </c>
      <c r="C14" s="723"/>
    </row>
    <row r="15" spans="1:9">
      <c r="A15" s="770" t="s">
        <v>596</v>
      </c>
      <c r="B15" s="723" t="s">
        <v>587</v>
      </c>
      <c r="C15" s="723"/>
    </row>
    <row r="16" spans="1:9">
      <c r="A16" s="767"/>
      <c r="B16" s="723"/>
      <c r="C16" s="723"/>
    </row>
    <row r="17" spans="1:8">
      <c r="A17" s="768" t="s">
        <v>597</v>
      </c>
      <c r="B17" s="723"/>
      <c r="C17" s="724" t="s">
        <v>587</v>
      </c>
    </row>
    <row r="18" spans="1:8">
      <c r="A18" s="770" t="s">
        <v>598</v>
      </c>
      <c r="B18" s="723" t="s">
        <v>587</v>
      </c>
      <c r="C18" s="723"/>
    </row>
    <row r="19" spans="1:8">
      <c r="A19" s="769" t="s">
        <v>1716</v>
      </c>
      <c r="B19" s="723" t="s">
        <v>587</v>
      </c>
      <c r="C19" s="723"/>
    </row>
    <row r="20" spans="1:8">
      <c r="A20" s="770" t="s">
        <v>599</v>
      </c>
      <c r="B20" s="723" t="s">
        <v>587</v>
      </c>
      <c r="C20" s="723"/>
    </row>
    <row r="21" spans="1:8">
      <c r="A21" s="770" t="s">
        <v>600</v>
      </c>
      <c r="B21" s="723" t="s">
        <v>587</v>
      </c>
      <c r="C21" s="723"/>
    </row>
    <row r="22" spans="1:8">
      <c r="A22" s="767"/>
      <c r="B22" s="723"/>
      <c r="C22" s="723"/>
    </row>
    <row r="23" spans="1:8">
      <c r="A23" s="766" t="s">
        <v>1717</v>
      </c>
      <c r="B23" s="724"/>
      <c r="C23" s="724" t="s">
        <v>587</v>
      </c>
    </row>
    <row r="28" spans="1:8" s="707" customFormat="1" ht="14.25">
      <c r="A28" s="706"/>
      <c r="B28" s="706"/>
      <c r="C28" s="706"/>
      <c r="D28" s="706"/>
      <c r="E28" s="706"/>
      <c r="F28" s="706"/>
      <c r="G28" s="706"/>
      <c r="H28" s="706"/>
    </row>
  </sheetData>
  <mergeCells count="4">
    <mergeCell ref="A2:C2"/>
    <mergeCell ref="A3:C3"/>
    <mergeCell ref="A4:C4"/>
    <mergeCell ref="A5:C5"/>
  </mergeCells>
  <printOptions horizontalCentered="1"/>
  <pageMargins left="0.70866141732283472" right="0.70866141732283472" top="0.74803149606299213" bottom="0.74803149606299213" header="0.31496062992125984" footer="0.31496062992125984"/>
  <pageSetup scale="81" fitToHeight="0" orientation="portrait" verticalDpi="300" r:id="rId1"/>
  <headerFooter>
    <oddHeader>&amp;L&amp;"Arial,Normal"&amp;8Estados e Información Contable
Notas de Desglose&amp;R&amp;"Arial,Normal"&amp;8 07.V.1</oddHeader>
    <oddFooter>&amp;C“Bajo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110" zoomScaleNormal="110" workbookViewId="0">
      <selection activeCell="A13" sqref="A13"/>
    </sheetView>
  </sheetViews>
  <sheetFormatPr baseColWidth="10" defaultRowHeight="15"/>
  <cols>
    <col min="1" max="1" width="76.5703125" style="704" bestFit="1" customWidth="1"/>
    <col min="2" max="16384" width="11.42578125" style="704"/>
  </cols>
  <sheetData>
    <row r="1" spans="1:9" s="707" customFormat="1" ht="14.25">
      <c r="A1" s="706"/>
      <c r="B1" s="706"/>
      <c r="C1" s="706"/>
      <c r="D1" s="706"/>
      <c r="E1" s="706"/>
      <c r="F1" s="706"/>
      <c r="G1" s="706"/>
      <c r="H1" s="706"/>
    </row>
    <row r="2" spans="1:9" s="707" customFormat="1">
      <c r="A2" s="918" t="s">
        <v>513</v>
      </c>
      <c r="B2" s="918"/>
      <c r="C2" s="918"/>
      <c r="D2" s="708"/>
      <c r="E2" s="708"/>
      <c r="F2" s="708"/>
      <c r="G2" s="708"/>
      <c r="H2" s="708"/>
      <c r="I2" s="708"/>
    </row>
    <row r="3" spans="1:9" s="707" customFormat="1">
      <c r="A3" s="918" t="s">
        <v>603</v>
      </c>
      <c r="B3" s="918"/>
      <c r="C3" s="918"/>
      <c r="D3" s="708"/>
      <c r="E3" s="708"/>
      <c r="F3" s="708"/>
      <c r="G3" s="708"/>
      <c r="H3" s="708"/>
      <c r="I3" s="708"/>
    </row>
    <row r="4" spans="1:9" s="707" customFormat="1">
      <c r="A4" s="918" t="s">
        <v>602</v>
      </c>
      <c r="B4" s="918"/>
      <c r="C4" s="918"/>
      <c r="D4" s="708"/>
      <c r="E4" s="708"/>
      <c r="F4" s="708"/>
      <c r="G4" s="708"/>
      <c r="H4" s="708"/>
      <c r="I4" s="708"/>
    </row>
    <row r="5" spans="1:9" s="707" customFormat="1" ht="14.25">
      <c r="A5" s="925" t="s">
        <v>590</v>
      </c>
      <c r="B5" s="925"/>
      <c r="C5" s="925"/>
    </row>
    <row r="7" spans="1:9" ht="15.75" thickBot="1"/>
    <row r="8" spans="1:9">
      <c r="A8" s="741" t="s">
        <v>1718</v>
      </c>
      <c r="B8" s="709"/>
      <c r="C8" s="710" t="s">
        <v>587</v>
      </c>
    </row>
    <row r="9" spans="1:9">
      <c r="A9" s="711"/>
      <c r="B9" s="712"/>
      <c r="C9" s="713"/>
    </row>
    <row r="10" spans="1:9">
      <c r="A10" s="771" t="s">
        <v>604</v>
      </c>
      <c r="B10" s="712"/>
      <c r="C10" s="715" t="s">
        <v>587</v>
      </c>
    </row>
    <row r="11" spans="1:9">
      <c r="A11" s="772" t="s">
        <v>1673</v>
      </c>
      <c r="B11" s="774" t="s">
        <v>587</v>
      </c>
      <c r="C11" s="742"/>
    </row>
    <row r="12" spans="1:9">
      <c r="A12" s="772" t="s">
        <v>164</v>
      </c>
      <c r="B12" s="774" t="s">
        <v>587</v>
      </c>
      <c r="C12" s="742"/>
    </row>
    <row r="13" spans="1:9">
      <c r="A13" s="773" t="s">
        <v>605</v>
      </c>
      <c r="B13" s="712" t="s">
        <v>587</v>
      </c>
      <c r="C13" s="713"/>
    </row>
    <row r="14" spans="1:9">
      <c r="A14" s="773" t="s">
        <v>606</v>
      </c>
      <c r="B14" s="712" t="s">
        <v>587</v>
      </c>
      <c r="C14" s="713"/>
    </row>
    <row r="15" spans="1:9">
      <c r="A15" s="773" t="s">
        <v>607</v>
      </c>
      <c r="B15" s="712" t="s">
        <v>587</v>
      </c>
      <c r="C15" s="713"/>
    </row>
    <row r="16" spans="1:9">
      <c r="A16" s="773" t="s">
        <v>608</v>
      </c>
      <c r="B16" s="712" t="s">
        <v>587</v>
      </c>
      <c r="C16" s="713"/>
    </row>
    <row r="17" spans="1:3">
      <c r="A17" s="773" t="s">
        <v>609</v>
      </c>
      <c r="B17" s="712" t="s">
        <v>587</v>
      </c>
      <c r="C17" s="713"/>
    </row>
    <row r="18" spans="1:3">
      <c r="A18" s="773" t="s">
        <v>610</v>
      </c>
      <c r="B18" s="712" t="s">
        <v>587</v>
      </c>
      <c r="C18" s="713"/>
    </row>
    <row r="19" spans="1:3">
      <c r="A19" s="773" t="s">
        <v>611</v>
      </c>
      <c r="B19" s="712" t="s">
        <v>587</v>
      </c>
      <c r="C19" s="713"/>
    </row>
    <row r="20" spans="1:3">
      <c r="A20" s="773" t="s">
        <v>612</v>
      </c>
      <c r="B20" s="712" t="s">
        <v>587</v>
      </c>
      <c r="C20" s="713"/>
    </row>
    <row r="21" spans="1:3">
      <c r="A21" s="773" t="s">
        <v>613</v>
      </c>
      <c r="B21" s="712" t="s">
        <v>587</v>
      </c>
      <c r="C21" s="713"/>
    </row>
    <row r="22" spans="1:3" ht="15" customHeight="1">
      <c r="A22" s="772" t="s">
        <v>1674</v>
      </c>
      <c r="B22" s="712"/>
      <c r="C22" s="713"/>
    </row>
    <row r="23" spans="1:3">
      <c r="A23" s="773" t="s">
        <v>614</v>
      </c>
      <c r="B23" s="712" t="s">
        <v>587</v>
      </c>
      <c r="C23" s="713"/>
    </row>
    <row r="24" spans="1:3">
      <c r="A24" s="773" t="s">
        <v>615</v>
      </c>
      <c r="B24" s="712" t="s">
        <v>587</v>
      </c>
      <c r="C24" s="713"/>
    </row>
    <row r="25" spans="1:3">
      <c r="A25" s="773" t="s">
        <v>616</v>
      </c>
      <c r="B25" s="712" t="s">
        <v>587</v>
      </c>
      <c r="C25" s="713"/>
    </row>
    <row r="26" spans="1:3">
      <c r="A26" s="772" t="s">
        <v>352</v>
      </c>
      <c r="B26" s="712"/>
      <c r="C26" s="713"/>
    </row>
    <row r="27" spans="1:3">
      <c r="A27" s="773" t="s">
        <v>617</v>
      </c>
      <c r="B27" s="712" t="s">
        <v>587</v>
      </c>
      <c r="C27" s="713"/>
    </row>
    <row r="28" spans="1:3">
      <c r="A28" s="773" t="s">
        <v>618</v>
      </c>
      <c r="B28" s="712" t="s">
        <v>587</v>
      </c>
      <c r="C28" s="713"/>
    </row>
    <row r="29" spans="1:3">
      <c r="A29" s="716" t="s">
        <v>619</v>
      </c>
      <c r="B29" s="712" t="s">
        <v>587</v>
      </c>
      <c r="C29" s="713"/>
    </row>
    <row r="30" spans="1:3">
      <c r="A30" s="716" t="s">
        <v>620</v>
      </c>
      <c r="B30" s="712" t="s">
        <v>587</v>
      </c>
      <c r="C30" s="713"/>
    </row>
    <row r="31" spans="1:3">
      <c r="A31" s="716" t="s">
        <v>621</v>
      </c>
      <c r="B31" s="712" t="s">
        <v>587</v>
      </c>
      <c r="C31" s="713"/>
    </row>
    <row r="32" spans="1:3">
      <c r="A32" s="711"/>
      <c r="B32" s="712"/>
      <c r="C32" s="713"/>
    </row>
    <row r="33" spans="1:3">
      <c r="A33" s="714" t="s">
        <v>622</v>
      </c>
      <c r="B33" s="712"/>
      <c r="C33" s="715" t="s">
        <v>587</v>
      </c>
    </row>
    <row r="34" spans="1:3">
      <c r="A34" s="716" t="s">
        <v>623</v>
      </c>
      <c r="B34" s="712" t="s">
        <v>587</v>
      </c>
      <c r="C34" s="713"/>
    </row>
    <row r="35" spans="1:3">
      <c r="A35" s="716" t="s">
        <v>206</v>
      </c>
      <c r="B35" s="712" t="s">
        <v>587</v>
      </c>
      <c r="C35" s="713"/>
    </row>
    <row r="36" spans="1:3">
      <c r="A36" s="716" t="s">
        <v>624</v>
      </c>
      <c r="B36" s="712" t="s">
        <v>587</v>
      </c>
      <c r="C36" s="713"/>
    </row>
    <row r="37" spans="1:3">
      <c r="A37" s="716" t="s">
        <v>625</v>
      </c>
      <c r="B37" s="712" t="s">
        <v>587</v>
      </c>
      <c r="C37" s="713"/>
    </row>
    <row r="38" spans="1:3">
      <c r="A38" s="716" t="s">
        <v>626</v>
      </c>
      <c r="B38" s="712" t="s">
        <v>587</v>
      </c>
      <c r="C38" s="713"/>
    </row>
    <row r="39" spans="1:3">
      <c r="A39" s="716" t="s">
        <v>213</v>
      </c>
      <c r="B39" s="712" t="s">
        <v>587</v>
      </c>
      <c r="C39" s="713"/>
    </row>
    <row r="40" spans="1:3">
      <c r="A40" s="716" t="s">
        <v>627</v>
      </c>
      <c r="B40" s="712" t="s">
        <v>587</v>
      </c>
      <c r="C40" s="713"/>
    </row>
    <row r="41" spans="1:3">
      <c r="A41" s="720"/>
      <c r="B41" s="721"/>
      <c r="C41" s="722"/>
    </row>
    <row r="42" spans="1:3" ht="15.75" thickBot="1">
      <c r="A42" s="717" t="s">
        <v>628</v>
      </c>
      <c r="B42" s="718"/>
      <c r="C42" s="719" t="s">
        <v>587</v>
      </c>
    </row>
  </sheetData>
  <mergeCells count="4">
    <mergeCell ref="A4:C4"/>
    <mergeCell ref="A5:C5"/>
    <mergeCell ref="A2:C2"/>
    <mergeCell ref="A3:C3"/>
  </mergeCells>
  <printOptions horizontalCentered="1"/>
  <pageMargins left="0.70866141732283472" right="0.70866141732283472" top="0.74803149606299213" bottom="0.74803149606299213" header="0.31496062992125984" footer="0.31496062992125984"/>
  <pageSetup scale="81" fitToHeight="0" orientation="portrait" verticalDpi="300" r:id="rId1"/>
  <headerFooter>
    <oddHeader>&amp;L&amp;"Arial,Normal"&amp;8Estados e Información Contable
Notas de Desglose&amp;R&amp;"Arial,Normal"&amp;8 07.V.2</oddHeader>
    <oddFooter>&amp;C“Bajo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2" sqref="I42"/>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812</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oddHeader>
    <oddFooter>&amp;C“Bajo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45" sqref="K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813</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7.GA.2</oddHeader>
    <oddFooter>&amp;C“Bajo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3" sqref="H43"/>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814</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7.GA.3</oddHeader>
    <oddFooter>&amp;C“Bajo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K45" sqref="K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815</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7.GA.4</oddHeader>
    <oddFooter>&amp;C“Bajo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44" sqref="J44"/>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7.GA.5</oddHeader>
    <oddFooter>&amp;C“Bajo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5" sqref="I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817</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7.GA.6</oddHeader>
    <oddFooter>&amp;C“Bajo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6" sqref="I46"/>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818</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7.GA.7</oddHeader>
    <oddFooter>&amp;C“Bajo protesta de decir verdad declaramos que los Estados Financieros y sus notas, son razonablemente correctos y son responsabilidad del emisor”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selection activeCell="J56" sqref="J56"/>
    </sheetView>
  </sheetViews>
  <sheetFormatPr baseColWidth="10" defaultRowHeight="12.75"/>
  <cols>
    <col min="1" max="2" width="11.42578125" style="244"/>
    <col min="3" max="3" width="26" style="244" customWidth="1"/>
    <col min="4" max="4" width="16" style="244" customWidth="1"/>
    <col min="5" max="5" width="15.140625" style="244" customWidth="1"/>
    <col min="6" max="6" width="16.5703125" style="244" customWidth="1"/>
    <col min="7" max="7" width="16" style="244" customWidth="1"/>
    <col min="8" max="8" width="17.42578125" style="244" customWidth="1"/>
    <col min="9" max="9" width="16.42578125" style="244" customWidth="1"/>
    <col min="10" max="16384" width="11.42578125" style="244"/>
  </cols>
  <sheetData>
    <row r="1" spans="1:13" ht="16.5" customHeight="1">
      <c r="A1" s="926" t="s">
        <v>819</v>
      </c>
      <c r="B1" s="926"/>
      <c r="C1" s="926"/>
      <c r="D1" s="926"/>
      <c r="E1" s="926"/>
      <c r="F1" s="926"/>
      <c r="G1" s="926"/>
      <c r="H1" s="926"/>
      <c r="I1" s="926"/>
      <c r="J1" s="926"/>
    </row>
    <row r="2" spans="1:13" ht="8.25" customHeight="1">
      <c r="A2" s="246"/>
      <c r="B2" s="246"/>
      <c r="C2" s="247"/>
      <c r="D2" s="247"/>
      <c r="E2" s="247"/>
      <c r="F2" s="247"/>
      <c r="G2" s="247"/>
      <c r="H2" s="247"/>
      <c r="I2" s="246"/>
      <c r="J2" s="246"/>
    </row>
    <row r="3" spans="1:13" ht="16.5" customHeight="1">
      <c r="A3" s="927" t="s">
        <v>493</v>
      </c>
      <c r="B3" s="927"/>
      <c r="C3" s="927"/>
      <c r="D3" s="927"/>
      <c r="E3" s="927"/>
      <c r="F3" s="927"/>
      <c r="G3" s="927"/>
      <c r="H3" s="927"/>
      <c r="I3" s="927"/>
      <c r="J3" s="927"/>
    </row>
    <row r="4" spans="1:13" ht="15.75" customHeight="1">
      <c r="A4" s="927" t="s">
        <v>806</v>
      </c>
      <c r="B4" s="927"/>
      <c r="C4" s="927"/>
      <c r="D4" s="927"/>
      <c r="E4" s="927"/>
      <c r="F4" s="927"/>
      <c r="G4" s="927"/>
      <c r="H4" s="927"/>
      <c r="I4" s="927"/>
      <c r="J4" s="927"/>
      <c r="K4" s="248"/>
      <c r="L4" s="248"/>
      <c r="M4" s="248"/>
    </row>
    <row r="5" spans="1:13" ht="15.75" customHeight="1" thickBot="1">
      <c r="A5" s="249"/>
      <c r="B5" s="249"/>
      <c r="C5" s="249"/>
      <c r="D5" s="249"/>
      <c r="E5" s="249"/>
      <c r="F5" s="249"/>
      <c r="G5" s="249"/>
      <c r="H5" s="249"/>
      <c r="I5" s="249"/>
      <c r="J5" s="245"/>
      <c r="K5" s="248"/>
      <c r="L5" s="248"/>
      <c r="M5" s="248"/>
    </row>
    <row r="6" spans="1:13" s="250" customFormat="1" ht="24.75" customHeight="1">
      <c r="A6" s="928" t="s">
        <v>500</v>
      </c>
      <c r="B6" s="930" t="s">
        <v>633</v>
      </c>
      <c r="C6" s="930" t="s">
        <v>629</v>
      </c>
      <c r="D6" s="930" t="s">
        <v>630</v>
      </c>
      <c r="E6" s="930" t="s">
        <v>634</v>
      </c>
      <c r="F6" s="930" t="s">
        <v>635</v>
      </c>
      <c r="G6" s="932" t="s">
        <v>631</v>
      </c>
      <c r="H6" s="930" t="s">
        <v>502</v>
      </c>
      <c r="I6" s="930" t="s">
        <v>503</v>
      </c>
      <c r="J6" s="936" t="s">
        <v>632</v>
      </c>
      <c r="K6" s="935"/>
    </row>
    <row r="7" spans="1:13" s="250" customFormat="1" ht="43.5" customHeight="1">
      <c r="A7" s="929"/>
      <c r="B7" s="931"/>
      <c r="C7" s="931"/>
      <c r="D7" s="931"/>
      <c r="E7" s="931"/>
      <c r="F7" s="931"/>
      <c r="G7" s="933"/>
      <c r="H7" s="931"/>
      <c r="I7" s="931"/>
      <c r="J7" s="937"/>
      <c r="K7" s="935"/>
    </row>
    <row r="8" spans="1:13" ht="12.75" customHeight="1">
      <c r="A8" s="325"/>
      <c r="B8" s="326"/>
      <c r="C8" s="327"/>
      <c r="D8" s="328"/>
      <c r="E8" s="329"/>
      <c r="F8" s="330"/>
      <c r="G8" s="331"/>
      <c r="H8" s="331"/>
      <c r="I8" s="331"/>
      <c r="J8" s="332"/>
    </row>
    <row r="9" spans="1:13" ht="12.75" customHeight="1">
      <c r="A9" s="333"/>
      <c r="B9" s="334"/>
      <c r="C9" s="335"/>
      <c r="D9" s="336"/>
      <c r="E9" s="337"/>
      <c r="F9" s="338"/>
      <c r="G9" s="339"/>
      <c r="H9" s="339"/>
      <c r="I9" s="339"/>
      <c r="J9" s="340"/>
    </row>
    <row r="10" spans="1:13" ht="12.75" customHeight="1">
      <c r="A10" s="333"/>
      <c r="B10" s="334"/>
      <c r="C10" s="335"/>
      <c r="D10" s="336"/>
      <c r="E10" s="337"/>
      <c r="F10" s="338"/>
      <c r="G10" s="339"/>
      <c r="H10" s="339"/>
      <c r="I10" s="339"/>
      <c r="J10" s="340"/>
    </row>
    <row r="11" spans="1:13" ht="12.75" customHeight="1">
      <c r="A11" s="333"/>
      <c r="B11" s="334"/>
      <c r="C11" s="335"/>
      <c r="D11" s="336"/>
      <c r="E11" s="337"/>
      <c r="F11" s="338"/>
      <c r="G11" s="339"/>
      <c r="H11" s="339"/>
      <c r="I11" s="339"/>
      <c r="J11" s="340"/>
    </row>
    <row r="12" spans="1:13" ht="12.75" customHeight="1">
      <c r="A12" s="333"/>
      <c r="B12" s="334"/>
      <c r="C12" s="335"/>
      <c r="D12" s="336"/>
      <c r="E12" s="337"/>
      <c r="F12" s="338"/>
      <c r="G12" s="339"/>
      <c r="H12" s="339"/>
      <c r="I12" s="339"/>
      <c r="J12" s="340"/>
    </row>
    <row r="13" spans="1:13" ht="12.75" customHeight="1">
      <c r="A13" s="333"/>
      <c r="B13" s="334"/>
      <c r="C13" s="335"/>
      <c r="D13" s="336"/>
      <c r="E13" s="337"/>
      <c r="F13" s="338"/>
      <c r="G13" s="339"/>
      <c r="H13" s="339"/>
      <c r="I13" s="339"/>
      <c r="J13" s="340"/>
    </row>
    <row r="14" spans="1:13" ht="12.75" customHeight="1">
      <c r="A14" s="333"/>
      <c r="B14" s="334"/>
      <c r="C14" s="335"/>
      <c r="D14" s="336"/>
      <c r="E14" s="337"/>
      <c r="F14" s="338"/>
      <c r="G14" s="339"/>
      <c r="H14" s="339"/>
      <c r="I14" s="339"/>
      <c r="J14" s="340"/>
    </row>
    <row r="15" spans="1:13" ht="12.75" customHeight="1">
      <c r="A15" s="333"/>
      <c r="B15" s="334"/>
      <c r="C15" s="335"/>
      <c r="D15" s="336"/>
      <c r="E15" s="337"/>
      <c r="F15" s="338"/>
      <c r="G15" s="339"/>
      <c r="H15" s="339"/>
      <c r="I15" s="339"/>
      <c r="J15" s="340"/>
    </row>
    <row r="16" spans="1:13" ht="12.75" customHeight="1">
      <c r="A16" s="333"/>
      <c r="B16" s="334"/>
      <c r="C16" s="335"/>
      <c r="D16" s="336"/>
      <c r="E16" s="337"/>
      <c r="F16" s="338"/>
      <c r="G16" s="335"/>
      <c r="H16" s="335"/>
      <c r="I16" s="335"/>
      <c r="J16" s="341"/>
    </row>
    <row r="17" spans="1:10" ht="12.75" customHeight="1">
      <c r="A17" s="333"/>
      <c r="B17" s="334"/>
      <c r="C17" s="335"/>
      <c r="D17" s="336"/>
      <c r="E17" s="337"/>
      <c r="F17" s="338"/>
      <c r="G17" s="335"/>
      <c r="H17" s="335"/>
      <c r="I17" s="335"/>
      <c r="J17" s="341"/>
    </row>
    <row r="18" spans="1:10" ht="12.75" customHeight="1">
      <c r="A18" s="333"/>
      <c r="B18" s="334"/>
      <c r="C18" s="335"/>
      <c r="D18" s="336"/>
      <c r="E18" s="337"/>
      <c r="F18" s="338"/>
      <c r="G18" s="335"/>
      <c r="H18" s="335"/>
      <c r="I18" s="335"/>
      <c r="J18" s="341"/>
    </row>
    <row r="19" spans="1:10" ht="12.75" customHeight="1">
      <c r="A19" s="333"/>
      <c r="B19" s="334"/>
      <c r="C19" s="335"/>
      <c r="D19" s="336"/>
      <c r="E19" s="337"/>
      <c r="F19" s="338"/>
      <c r="G19" s="335"/>
      <c r="H19" s="335"/>
      <c r="I19" s="335"/>
      <c r="J19" s="341"/>
    </row>
    <row r="20" spans="1:10" ht="12.75" customHeight="1">
      <c r="A20" s="333"/>
      <c r="B20" s="334"/>
      <c r="C20" s="335"/>
      <c r="D20" s="336"/>
      <c r="E20" s="337"/>
      <c r="F20" s="338"/>
      <c r="G20" s="335"/>
      <c r="H20" s="335"/>
      <c r="I20" s="335"/>
      <c r="J20" s="341"/>
    </row>
    <row r="21" spans="1:10" ht="12.75" customHeight="1">
      <c r="A21" s="333"/>
      <c r="B21" s="334"/>
      <c r="C21" s="335"/>
      <c r="D21" s="336"/>
      <c r="E21" s="337"/>
      <c r="F21" s="338"/>
      <c r="G21" s="335"/>
      <c r="H21" s="335"/>
      <c r="I21" s="335"/>
      <c r="J21" s="341"/>
    </row>
    <row r="22" spans="1:10" ht="12.75" customHeight="1">
      <c r="A22" s="333"/>
      <c r="B22" s="334"/>
      <c r="C22" s="335"/>
      <c r="D22" s="336"/>
      <c r="E22" s="337"/>
      <c r="F22" s="338"/>
      <c r="G22" s="335"/>
      <c r="H22" s="335"/>
      <c r="I22" s="335"/>
      <c r="J22" s="341"/>
    </row>
    <row r="23" spans="1:10" ht="12.75" customHeight="1">
      <c r="A23" s="333"/>
      <c r="B23" s="334"/>
      <c r="C23" s="335"/>
      <c r="D23" s="336"/>
      <c r="E23" s="337"/>
      <c r="F23" s="338"/>
      <c r="G23" s="335"/>
      <c r="H23" s="335"/>
      <c r="I23" s="335"/>
      <c r="J23" s="341"/>
    </row>
    <row r="24" spans="1:10" ht="12.75" customHeight="1">
      <c r="A24" s="333"/>
      <c r="B24" s="334"/>
      <c r="C24" s="335"/>
      <c r="D24" s="336"/>
      <c r="E24" s="337"/>
      <c r="F24" s="338"/>
      <c r="G24" s="335"/>
      <c r="H24" s="335"/>
      <c r="I24" s="335"/>
      <c r="J24" s="341"/>
    </row>
    <row r="25" spans="1:10" ht="12.75" customHeight="1">
      <c r="A25" s="333"/>
      <c r="B25" s="334"/>
      <c r="C25" s="335"/>
      <c r="D25" s="336"/>
      <c r="E25" s="337"/>
      <c r="F25" s="338"/>
      <c r="G25" s="335"/>
      <c r="H25" s="335"/>
      <c r="I25" s="335"/>
      <c r="J25" s="341"/>
    </row>
    <row r="26" spans="1:10" ht="12.75" customHeight="1">
      <c r="A26" s="333"/>
      <c r="B26" s="334"/>
      <c r="C26" s="335"/>
      <c r="D26" s="336"/>
      <c r="E26" s="337"/>
      <c r="F26" s="338"/>
      <c r="G26" s="335"/>
      <c r="H26" s="335"/>
      <c r="I26" s="335"/>
      <c r="J26" s="341"/>
    </row>
    <row r="27" spans="1:10" ht="12.75" customHeight="1">
      <c r="A27" s="333"/>
      <c r="B27" s="334"/>
      <c r="C27" s="335"/>
      <c r="D27" s="336"/>
      <c r="E27" s="337"/>
      <c r="F27" s="338"/>
      <c r="G27" s="335"/>
      <c r="H27" s="335"/>
      <c r="I27" s="335"/>
      <c r="J27" s="341"/>
    </row>
    <row r="28" spans="1:10" ht="13.5" customHeight="1" thickBot="1">
      <c r="A28" s="318"/>
      <c r="B28" s="319"/>
      <c r="C28" s="320"/>
      <c r="D28" s="321"/>
      <c r="E28" s="320"/>
      <c r="F28" s="322"/>
      <c r="G28" s="323"/>
      <c r="H28" s="320"/>
      <c r="I28" s="320"/>
      <c r="J28" s="324"/>
    </row>
    <row r="29" spans="1:10">
      <c r="G29" s="251"/>
      <c r="H29" s="251"/>
    </row>
    <row r="30" spans="1:10">
      <c r="A30" s="257" t="s">
        <v>636</v>
      </c>
      <c r="B30" s="244" t="s">
        <v>637</v>
      </c>
      <c r="C30" s="252"/>
      <c r="D30" s="252"/>
      <c r="G30" s="252"/>
      <c r="H30" s="252"/>
    </row>
    <row r="31" spans="1:10">
      <c r="B31" s="244" t="s">
        <v>638</v>
      </c>
      <c r="C31" s="253"/>
      <c r="D31" s="253"/>
      <c r="F31" s="254"/>
      <c r="H31" s="254"/>
    </row>
    <row r="32" spans="1:10">
      <c r="B32" s="244" t="s">
        <v>641</v>
      </c>
      <c r="C32" s="252"/>
      <c r="D32" s="252"/>
    </row>
    <row r="33" spans="2:10" ht="27.75" customHeight="1">
      <c r="B33" s="934" t="s">
        <v>642</v>
      </c>
      <c r="C33" s="934"/>
      <c r="D33" s="934"/>
      <c r="E33" s="934"/>
      <c r="F33" s="934"/>
      <c r="G33" s="934"/>
      <c r="H33" s="934"/>
      <c r="I33" s="934"/>
      <c r="J33" s="934"/>
    </row>
    <row r="34" spans="2:10">
      <c r="B34" s="244" t="s">
        <v>643</v>
      </c>
    </row>
    <row r="35" spans="2:10">
      <c r="B35" s="244" t="s">
        <v>644</v>
      </c>
    </row>
    <row r="36" spans="2:10">
      <c r="B36" s="244" t="s">
        <v>645</v>
      </c>
    </row>
    <row r="37" spans="2:10">
      <c r="B37" s="214" t="s">
        <v>646</v>
      </c>
      <c r="C37" s="214" t="s">
        <v>647</v>
      </c>
    </row>
    <row r="38" spans="2:10">
      <c r="B38" s="214" t="s">
        <v>648</v>
      </c>
      <c r="C38" s="214" t="s">
        <v>649</v>
      </c>
    </row>
    <row r="39" spans="2:10">
      <c r="B39" s="214" t="s">
        <v>650</v>
      </c>
      <c r="C39" s="214" t="s">
        <v>651</v>
      </c>
    </row>
    <row r="40" spans="2:10">
      <c r="B40" s="214" t="s">
        <v>652</v>
      </c>
      <c r="C40" s="214" t="s">
        <v>653</v>
      </c>
    </row>
    <row r="41" spans="2:10">
      <c r="B41" s="214" t="s">
        <v>654</v>
      </c>
      <c r="C41" s="214" t="s">
        <v>655</v>
      </c>
    </row>
  </sheetData>
  <mergeCells count="15">
    <mergeCell ref="B33:J33"/>
    <mergeCell ref="K6:K7"/>
    <mergeCell ref="I6:I7"/>
    <mergeCell ref="J6:J7"/>
    <mergeCell ref="B6:B7"/>
    <mergeCell ref="A1:J1"/>
    <mergeCell ref="A3:J3"/>
    <mergeCell ref="A4:J4"/>
    <mergeCell ref="A6:A7"/>
    <mergeCell ref="C6:C7"/>
    <mergeCell ref="D6:D7"/>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scale="75" orientation="landscape" r:id="rId1"/>
  <headerFooter>
    <oddHeader>&amp;L&amp;"Arial,Normal"&amp;8Estados de Información Contable
Notas de Gestión Administrativa&amp;R&amp;"Arial,Normal"&amp;8 07.GA.8.1</oddHeader>
    <oddFooter>&amp;C“Bajo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E44" sqref="E44"/>
    </sheetView>
  </sheetViews>
  <sheetFormatPr baseColWidth="10" defaultRowHeight="12.75"/>
  <cols>
    <col min="1" max="1" width="12.5703125" style="244" customWidth="1"/>
    <col min="2" max="2" width="14.140625" style="244" customWidth="1"/>
    <col min="3" max="3" width="30.42578125" style="244" customWidth="1"/>
    <col min="4" max="4" width="20.140625" style="244" customWidth="1"/>
    <col min="5" max="5" width="17.7109375" style="244" customWidth="1"/>
    <col min="6" max="16384" width="11.42578125" style="244"/>
  </cols>
  <sheetData>
    <row r="1" spans="1:8" ht="16.5" customHeight="1">
      <c r="A1" s="926" t="s">
        <v>787</v>
      </c>
      <c r="B1" s="926"/>
      <c r="C1" s="926"/>
      <c r="D1" s="926"/>
      <c r="E1" s="926"/>
    </row>
    <row r="2" spans="1:8" ht="16.5" customHeight="1">
      <c r="A2" s="246"/>
      <c r="B2" s="246"/>
      <c r="C2" s="255"/>
      <c r="D2" s="255"/>
      <c r="E2" s="255"/>
    </row>
    <row r="3" spans="1:8" ht="16.5" customHeight="1">
      <c r="A3" s="927" t="s">
        <v>820</v>
      </c>
      <c r="B3" s="927"/>
      <c r="C3" s="927"/>
      <c r="D3" s="927"/>
      <c r="E3" s="927"/>
    </row>
    <row r="4" spans="1:8" ht="15.75" customHeight="1">
      <c r="A4" s="927" t="s">
        <v>781</v>
      </c>
      <c r="B4" s="927"/>
      <c r="C4" s="927"/>
      <c r="D4" s="927"/>
      <c r="E4" s="927"/>
      <c r="F4" s="248"/>
      <c r="G4" s="248"/>
      <c r="H4" s="248"/>
    </row>
    <row r="5" spans="1:8" ht="15.75" customHeight="1" thickBot="1">
      <c r="A5" s="256"/>
      <c r="B5" s="256"/>
      <c r="C5" s="256"/>
      <c r="D5" s="256"/>
      <c r="E5" s="256"/>
      <c r="F5" s="248"/>
      <c r="G5" s="248"/>
      <c r="H5" s="248"/>
    </row>
    <row r="6" spans="1:8" s="250" customFormat="1" ht="24.75" customHeight="1">
      <c r="A6" s="928" t="s">
        <v>500</v>
      </c>
      <c r="B6" s="930" t="s">
        <v>633</v>
      </c>
      <c r="C6" s="930" t="s">
        <v>629</v>
      </c>
      <c r="D6" s="930" t="s">
        <v>639</v>
      </c>
      <c r="E6" s="936" t="s">
        <v>640</v>
      </c>
      <c r="F6" s="938"/>
    </row>
    <row r="7" spans="1:8" s="250" customFormat="1" ht="43.5" customHeight="1">
      <c r="A7" s="929"/>
      <c r="B7" s="931"/>
      <c r="C7" s="931"/>
      <c r="D7" s="931"/>
      <c r="E7" s="937"/>
      <c r="F7" s="938"/>
    </row>
    <row r="8" spans="1:8" ht="12.75" customHeight="1">
      <c r="A8" s="326"/>
      <c r="B8" s="326"/>
      <c r="C8" s="327"/>
      <c r="D8" s="328"/>
      <c r="E8" s="329"/>
    </row>
    <row r="9" spans="1:8" ht="12.75" customHeight="1">
      <c r="A9" s="334"/>
      <c r="B9" s="334"/>
      <c r="C9" s="335"/>
      <c r="D9" s="336"/>
      <c r="E9" s="337"/>
    </row>
    <row r="10" spans="1:8" ht="12.75" customHeight="1">
      <c r="A10" s="334"/>
      <c r="B10" s="334"/>
      <c r="C10" s="335"/>
      <c r="D10" s="336"/>
      <c r="E10" s="337"/>
    </row>
    <row r="11" spans="1:8" ht="12.75" customHeight="1">
      <c r="A11" s="334"/>
      <c r="B11" s="334"/>
      <c r="C11" s="335"/>
      <c r="D11" s="336"/>
      <c r="E11" s="337"/>
    </row>
    <row r="12" spans="1:8" ht="12.75" customHeight="1">
      <c r="A12" s="334"/>
      <c r="B12" s="334"/>
      <c r="C12" s="335"/>
      <c r="D12" s="336"/>
      <c r="E12" s="337"/>
    </row>
    <row r="13" spans="1:8" ht="12.75" customHeight="1">
      <c r="A13" s="334"/>
      <c r="B13" s="334"/>
      <c r="C13" s="335"/>
      <c r="D13" s="336"/>
      <c r="E13" s="337"/>
    </row>
    <row r="14" spans="1:8" ht="12.75" customHeight="1">
      <c r="A14" s="334"/>
      <c r="B14" s="334"/>
      <c r="C14" s="335"/>
      <c r="D14" s="336"/>
      <c r="E14" s="337"/>
    </row>
    <row r="15" spans="1:8" ht="12.75" customHeight="1">
      <c r="A15" s="334"/>
      <c r="B15" s="334"/>
      <c r="C15" s="335"/>
      <c r="D15" s="336"/>
      <c r="E15" s="337"/>
    </row>
    <row r="16" spans="1:8" ht="12.75" customHeight="1">
      <c r="A16" s="334"/>
      <c r="B16" s="334"/>
      <c r="C16" s="335"/>
      <c r="D16" s="336"/>
      <c r="E16" s="337"/>
    </row>
    <row r="17" spans="1:5" ht="12.75" customHeight="1">
      <c r="A17" s="334"/>
      <c r="B17" s="334"/>
      <c r="C17" s="335"/>
      <c r="D17" s="336"/>
      <c r="E17" s="337"/>
    </row>
    <row r="18" spans="1:5" ht="12.75" customHeight="1">
      <c r="A18" s="334"/>
      <c r="B18" s="334"/>
      <c r="C18" s="335"/>
      <c r="D18" s="336"/>
      <c r="E18" s="337"/>
    </row>
    <row r="19" spans="1:5" ht="12.75" customHeight="1">
      <c r="A19" s="334"/>
      <c r="B19" s="334"/>
      <c r="C19" s="335"/>
      <c r="D19" s="336"/>
      <c r="E19" s="337"/>
    </row>
    <row r="20" spans="1:5" ht="12.75" customHeight="1">
      <c r="A20" s="334"/>
      <c r="B20" s="334"/>
      <c r="C20" s="335"/>
      <c r="D20" s="336"/>
      <c r="E20" s="337"/>
    </row>
    <row r="21" spans="1:5" ht="12.75" customHeight="1">
      <c r="A21" s="334"/>
      <c r="B21" s="334"/>
      <c r="C21" s="335"/>
      <c r="D21" s="336"/>
      <c r="E21" s="337"/>
    </row>
    <row r="22" spans="1:5" ht="12.75" customHeight="1">
      <c r="A22" s="334"/>
      <c r="B22" s="334"/>
      <c r="C22" s="335"/>
      <c r="D22" s="336"/>
      <c r="E22" s="337"/>
    </row>
    <row r="23" spans="1:5" ht="12.75" customHeight="1">
      <c r="A23" s="334"/>
      <c r="B23" s="334"/>
      <c r="C23" s="335"/>
      <c r="D23" s="336"/>
      <c r="E23" s="337"/>
    </row>
    <row r="24" spans="1:5" ht="12.75" customHeight="1">
      <c r="A24" s="334"/>
      <c r="B24" s="334"/>
      <c r="C24" s="335"/>
      <c r="D24" s="336"/>
      <c r="E24" s="337"/>
    </row>
    <row r="25" spans="1:5" ht="12.75" customHeight="1">
      <c r="A25" s="334"/>
      <c r="B25" s="334"/>
      <c r="C25" s="335"/>
      <c r="D25" s="336"/>
      <c r="E25" s="337"/>
    </row>
    <row r="26" spans="1:5" ht="12.75" customHeight="1">
      <c r="A26" s="334"/>
      <c r="B26" s="334"/>
      <c r="C26" s="335"/>
      <c r="D26" s="336"/>
      <c r="E26" s="337"/>
    </row>
    <row r="27" spans="1:5" ht="12.75" customHeight="1">
      <c r="A27" s="334"/>
      <c r="B27" s="334"/>
      <c r="C27" s="335"/>
      <c r="D27" s="336"/>
      <c r="E27" s="337"/>
    </row>
    <row r="28" spans="1:5" ht="13.5" customHeight="1">
      <c r="A28" s="342"/>
      <c r="B28" s="342"/>
      <c r="C28" s="343"/>
      <c r="D28" s="344"/>
      <c r="E28" s="343"/>
    </row>
    <row r="35" spans="1:4">
      <c r="A35" s="257"/>
      <c r="C35" s="252"/>
      <c r="D35" s="252"/>
    </row>
    <row r="36" spans="1:4">
      <c r="C36" s="253"/>
      <c r="D36" s="253"/>
    </row>
    <row r="37" spans="1:4">
      <c r="C37" s="252"/>
      <c r="D37" s="252"/>
    </row>
  </sheetData>
  <mergeCells count="9">
    <mergeCell ref="F6:F7"/>
    <mergeCell ref="A1:E1"/>
    <mergeCell ref="A3:E3"/>
    <mergeCell ref="A4:E4"/>
    <mergeCell ref="A6:A7"/>
    <mergeCell ref="B6:B7"/>
    <mergeCell ref="C6:C7"/>
    <mergeCell ref="D6:D7"/>
    <mergeCell ref="E6:E7"/>
  </mergeCells>
  <printOptions horizontalCentered="1"/>
  <pageMargins left="0.70866141732283472" right="0.70866141732283472" top="0.74803149606299213" bottom="0.74803149606299213" header="0.31496062992125984" footer="0.31496062992125984"/>
  <pageSetup scale="80" orientation="portrait" r:id="rId1"/>
  <headerFooter>
    <oddHeader>&amp;L&amp;"Arial,Normal"&amp;8Estados e Información Contable
Notas de Gestión Administrativa&amp;R&amp;"Arial,Normal"&amp;8 07.GA.8.2</oddHeader>
    <oddFooter>&amp;C“Bajo protesta de decir verdad declaramos que los Estados Financieros y sus notas, son razonablemente correctos y son responsabilidad del emisor”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5" sqref="H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821</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7.GA.9</oddHeader>
    <oddFooter>&amp;C“Bajo protesta de decir verdad declaramos que los Estados Financieros y sus notas, son razonablemente correctos y son responsabilidad del emisor”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zoomScaleNormal="100" workbookViewId="0">
      <selection activeCell="B13" sqref="B13"/>
    </sheetView>
  </sheetViews>
  <sheetFormatPr baseColWidth="10" defaultColWidth="11.42578125" defaultRowHeight="11.25"/>
  <cols>
    <col min="1" max="1" width="2.28515625" style="27" customWidth="1"/>
    <col min="2" max="2" width="62.28515625" style="158" customWidth="1"/>
    <col min="3" max="7" width="16.28515625" style="27" customWidth="1"/>
    <col min="8" max="8" width="18.85546875" style="27" customWidth="1"/>
    <col min="9" max="9" width="11.42578125" style="27"/>
    <col min="10" max="10" width="12.85546875" style="27" bestFit="1" customWidth="1"/>
    <col min="11" max="11" width="15.28515625" style="27" customWidth="1"/>
    <col min="12" max="12" width="11.42578125" style="27"/>
    <col min="13" max="13" width="15" style="27" customWidth="1"/>
    <col min="14" max="16384" width="11.42578125" style="27"/>
  </cols>
  <sheetData>
    <row r="1" spans="2:15" ht="18.75" customHeight="1">
      <c r="B1" s="776" t="s">
        <v>787</v>
      </c>
      <c r="C1" s="776"/>
      <c r="D1" s="776"/>
      <c r="E1" s="776"/>
      <c r="F1" s="776"/>
      <c r="G1" s="776"/>
      <c r="H1" s="776"/>
      <c r="I1" s="776"/>
      <c r="J1" s="776"/>
      <c r="K1" s="776"/>
      <c r="L1" s="776"/>
      <c r="M1" s="776"/>
      <c r="N1" s="776"/>
      <c r="O1" s="776"/>
    </row>
    <row r="2" spans="2:15" ht="18.75" customHeight="1">
      <c r="B2" s="776" t="s">
        <v>476</v>
      </c>
      <c r="C2" s="776"/>
      <c r="D2" s="776"/>
      <c r="E2" s="776"/>
      <c r="F2" s="776"/>
      <c r="G2" s="776"/>
      <c r="H2" s="776"/>
      <c r="I2" s="776"/>
      <c r="J2" s="776"/>
      <c r="K2" s="776"/>
      <c r="L2" s="776"/>
      <c r="M2" s="776"/>
      <c r="N2" s="776"/>
      <c r="O2" s="776"/>
    </row>
    <row r="3" spans="2:15" ht="18.75" customHeight="1">
      <c r="B3" s="776" t="s">
        <v>781</v>
      </c>
      <c r="C3" s="776"/>
      <c r="D3" s="776"/>
      <c r="E3" s="776"/>
      <c r="F3" s="776"/>
      <c r="G3" s="776"/>
      <c r="H3" s="776"/>
      <c r="I3" s="776"/>
      <c r="J3" s="776"/>
      <c r="K3" s="776"/>
      <c r="L3" s="776"/>
      <c r="M3" s="776"/>
      <c r="N3" s="776"/>
      <c r="O3" s="776"/>
    </row>
    <row r="4" spans="2:15" ht="6.75" customHeight="1">
      <c r="H4" s="29"/>
    </row>
    <row r="5" spans="2:15" ht="15">
      <c r="D5" s="159"/>
      <c r="E5" s="159"/>
      <c r="F5" s="159"/>
      <c r="G5" s="159"/>
      <c r="H5" s="160"/>
    </row>
    <row r="6" spans="2:15" s="50" customFormat="1" ht="12.75">
      <c r="B6" s="258" t="s">
        <v>277</v>
      </c>
      <c r="C6" s="162" t="s">
        <v>822</v>
      </c>
      <c r="D6" s="162" t="s">
        <v>823</v>
      </c>
      <c r="E6" s="162" t="s">
        <v>824</v>
      </c>
      <c r="F6" s="162" t="s">
        <v>825</v>
      </c>
      <c r="G6" s="162" t="s">
        <v>826</v>
      </c>
      <c r="H6" s="162" t="s">
        <v>827</v>
      </c>
      <c r="I6" s="162" t="s">
        <v>828</v>
      </c>
      <c r="J6" s="162" t="s">
        <v>829</v>
      </c>
      <c r="K6" s="162" t="s">
        <v>830</v>
      </c>
      <c r="L6" s="162" t="s">
        <v>831</v>
      </c>
      <c r="M6" s="162" t="s">
        <v>832</v>
      </c>
      <c r="N6" s="162" t="s">
        <v>833</v>
      </c>
      <c r="O6" s="162" t="s">
        <v>295</v>
      </c>
    </row>
    <row r="7" spans="2:15" ht="15.75" customHeight="1">
      <c r="B7" s="163" t="s">
        <v>133</v>
      </c>
      <c r="C7" s="164"/>
      <c r="D7" s="164"/>
      <c r="E7" s="164"/>
      <c r="F7" s="164"/>
      <c r="G7" s="164"/>
      <c r="H7" s="165"/>
      <c r="I7" s="165"/>
      <c r="J7" s="165"/>
      <c r="K7" s="165"/>
      <c r="L7" s="165"/>
      <c r="M7" s="165"/>
      <c r="N7" s="165"/>
      <c r="O7" s="165"/>
    </row>
    <row r="8" spans="2:15" ht="15.75" customHeight="1">
      <c r="B8" s="163" t="s">
        <v>234</v>
      </c>
      <c r="C8" s="164"/>
      <c r="D8" s="164"/>
      <c r="E8" s="164"/>
      <c r="F8" s="164"/>
      <c r="G8" s="164"/>
      <c r="H8" s="164"/>
      <c r="I8" s="164"/>
      <c r="J8" s="164"/>
      <c r="K8" s="164"/>
      <c r="L8" s="164"/>
      <c r="M8" s="164"/>
      <c r="N8" s="164"/>
      <c r="O8" s="164"/>
    </row>
    <row r="9" spans="2:15" ht="15.75" customHeight="1">
      <c r="B9" s="163" t="s">
        <v>137</v>
      </c>
      <c r="C9" s="164"/>
      <c r="D9" s="164"/>
      <c r="E9" s="164"/>
      <c r="F9" s="164"/>
      <c r="G9" s="164"/>
      <c r="H9" s="165"/>
      <c r="I9" s="165"/>
      <c r="J9" s="165"/>
      <c r="K9" s="165"/>
      <c r="L9" s="165"/>
      <c r="M9" s="165"/>
      <c r="N9" s="165"/>
      <c r="O9" s="165"/>
    </row>
    <row r="10" spans="2:15" ht="12.75">
      <c r="B10" s="166" t="s">
        <v>139</v>
      </c>
      <c r="C10" s="164"/>
      <c r="D10" s="164"/>
      <c r="E10" s="164"/>
      <c r="F10" s="164"/>
      <c r="G10" s="164"/>
      <c r="H10" s="164"/>
      <c r="I10" s="164"/>
      <c r="J10" s="164"/>
      <c r="K10" s="164"/>
      <c r="L10" s="164"/>
      <c r="M10" s="164"/>
      <c r="N10" s="164"/>
      <c r="O10" s="164"/>
    </row>
    <row r="11" spans="2:15" ht="15.75" customHeight="1">
      <c r="B11" s="163" t="s">
        <v>291</v>
      </c>
      <c r="C11" s="164"/>
      <c r="D11" s="164"/>
      <c r="E11" s="164"/>
      <c r="F11" s="164"/>
      <c r="G11" s="164"/>
      <c r="H11" s="165"/>
      <c r="I11" s="165"/>
      <c r="J11" s="165"/>
      <c r="K11" s="165"/>
      <c r="L11" s="165"/>
      <c r="M11" s="165"/>
      <c r="N11" s="165"/>
      <c r="O11" s="165"/>
    </row>
    <row r="12" spans="2:15" ht="15.75" customHeight="1">
      <c r="B12" s="163" t="s">
        <v>292</v>
      </c>
      <c r="C12" s="164"/>
      <c r="D12" s="164"/>
      <c r="E12" s="164"/>
      <c r="F12" s="164"/>
      <c r="G12" s="164"/>
      <c r="H12" s="165"/>
      <c r="I12" s="165"/>
      <c r="J12" s="165"/>
      <c r="K12" s="165"/>
      <c r="L12" s="165"/>
      <c r="M12" s="165"/>
      <c r="N12" s="165"/>
      <c r="O12" s="165"/>
    </row>
    <row r="13" spans="2:15" s="31" customFormat="1" ht="15.75" customHeight="1">
      <c r="B13" s="163" t="s">
        <v>293</v>
      </c>
      <c r="C13" s="164"/>
      <c r="D13" s="167"/>
      <c r="E13" s="167"/>
      <c r="F13" s="167"/>
      <c r="G13" s="167"/>
      <c r="H13" s="168"/>
      <c r="I13" s="168"/>
      <c r="J13" s="168"/>
      <c r="K13" s="168"/>
      <c r="L13" s="168"/>
      <c r="M13" s="168"/>
      <c r="N13" s="168"/>
      <c r="O13" s="168"/>
    </row>
    <row r="14" spans="2:15" s="31" customFormat="1" ht="15.75" customHeight="1">
      <c r="B14" s="163" t="s">
        <v>145</v>
      </c>
      <c r="C14" s="167"/>
      <c r="D14" s="167"/>
      <c r="E14" s="167"/>
      <c r="F14" s="167"/>
      <c r="G14" s="167"/>
      <c r="H14" s="167"/>
      <c r="I14" s="167"/>
      <c r="J14" s="167"/>
      <c r="K14" s="167"/>
      <c r="L14" s="167"/>
      <c r="M14" s="167"/>
      <c r="N14" s="167"/>
      <c r="O14" s="167"/>
    </row>
    <row r="15" spans="2:15" s="31" customFormat="1" ht="15.75" customHeight="1">
      <c r="B15" s="176" t="s">
        <v>657</v>
      </c>
      <c r="C15" s="167"/>
      <c r="D15" s="167"/>
      <c r="E15" s="167"/>
      <c r="F15" s="167"/>
      <c r="G15" s="167"/>
      <c r="H15" s="167"/>
      <c r="I15" s="167"/>
      <c r="J15" s="167"/>
      <c r="K15" s="167"/>
      <c r="L15" s="167"/>
      <c r="M15" s="167"/>
      <c r="N15" s="167"/>
      <c r="O15" s="167"/>
    </row>
    <row r="16" spans="2:15" s="31" customFormat="1" ht="15.75" customHeight="1">
      <c r="B16" s="176" t="s">
        <v>656</v>
      </c>
      <c r="C16" s="167"/>
      <c r="D16" s="167"/>
      <c r="E16" s="167"/>
      <c r="F16" s="167"/>
      <c r="G16" s="167"/>
      <c r="H16" s="167"/>
      <c r="I16" s="167"/>
      <c r="J16" s="167"/>
      <c r="K16" s="167"/>
      <c r="L16" s="167"/>
      <c r="M16" s="167"/>
      <c r="N16" s="167"/>
      <c r="O16" s="167"/>
    </row>
    <row r="17" spans="2:15" s="31" customFormat="1" ht="15.75" customHeight="1">
      <c r="B17" s="163" t="s">
        <v>167</v>
      </c>
      <c r="C17" s="167"/>
      <c r="D17" s="167"/>
      <c r="E17" s="167"/>
      <c r="F17" s="167"/>
      <c r="G17" s="167"/>
      <c r="H17" s="167"/>
      <c r="I17" s="167"/>
      <c r="J17" s="167"/>
      <c r="K17" s="167"/>
      <c r="L17" s="167"/>
      <c r="M17" s="167"/>
      <c r="N17" s="167"/>
      <c r="O17" s="167"/>
    </row>
    <row r="18" spans="2:15" s="31" customFormat="1" ht="15.75" customHeight="1">
      <c r="B18" s="176" t="s">
        <v>657</v>
      </c>
      <c r="C18" s="167"/>
      <c r="D18" s="167"/>
      <c r="E18" s="167"/>
      <c r="F18" s="167"/>
      <c r="G18" s="167"/>
      <c r="H18" s="167"/>
      <c r="I18" s="167"/>
      <c r="J18" s="167"/>
      <c r="K18" s="167"/>
      <c r="L18" s="167"/>
      <c r="M18" s="167"/>
      <c r="N18" s="167"/>
      <c r="O18" s="167"/>
    </row>
    <row r="19" spans="2:15" s="31" customFormat="1" ht="15.75" customHeight="1">
      <c r="B19" s="176" t="s">
        <v>656</v>
      </c>
      <c r="C19" s="167"/>
      <c r="D19" s="167"/>
      <c r="E19" s="167"/>
      <c r="F19" s="167"/>
      <c r="G19" s="167"/>
      <c r="H19" s="167"/>
      <c r="I19" s="167"/>
      <c r="J19" s="167"/>
      <c r="K19" s="167"/>
      <c r="L19" s="167"/>
      <c r="M19" s="167"/>
      <c r="N19" s="167"/>
      <c r="O19" s="167"/>
    </row>
    <row r="20" spans="2:15" ht="12.75">
      <c r="B20" s="163" t="s">
        <v>294</v>
      </c>
      <c r="C20" s="164"/>
      <c r="D20" s="164"/>
      <c r="E20" s="164"/>
      <c r="F20" s="164"/>
      <c r="G20" s="164"/>
      <c r="H20" s="164"/>
      <c r="I20" s="164"/>
      <c r="J20" s="164"/>
      <c r="K20" s="164"/>
      <c r="L20" s="164"/>
      <c r="M20" s="164"/>
      <c r="N20" s="164"/>
      <c r="O20" s="164"/>
    </row>
    <row r="21" spans="2:15">
      <c r="E21" s="179"/>
      <c r="F21" s="179"/>
      <c r="G21" s="179"/>
    </row>
    <row r="22" spans="2:15" ht="12.75">
      <c r="B22" s="184"/>
      <c r="E22" s="179"/>
      <c r="F22" s="179"/>
      <c r="G22" s="179"/>
    </row>
    <row r="23" spans="2:15">
      <c r="E23" s="179"/>
      <c r="F23" s="179"/>
      <c r="G23" s="179"/>
    </row>
    <row r="24" spans="2:15">
      <c r="E24" s="179"/>
      <c r="F24" s="179"/>
      <c r="G24" s="179"/>
    </row>
    <row r="35" ht="20.25" customHeight="1"/>
    <row r="36" ht="20.25" customHeight="1"/>
    <row r="37" ht="20.25" customHeight="1"/>
    <row r="38" ht="20.25" customHeight="1"/>
    <row r="39" ht="20.25" customHeight="1"/>
    <row r="40" ht="20.25" customHeight="1"/>
    <row r="41" ht="20.25" customHeight="1"/>
    <row r="42" ht="20.25" customHeight="1"/>
    <row r="43" ht="20.25" customHeight="1"/>
    <row r="44" ht="11.25" customHeight="1"/>
  </sheetData>
  <mergeCells count="3">
    <mergeCell ref="B1:O1"/>
    <mergeCell ref="B2:O2"/>
    <mergeCell ref="B3:O3"/>
  </mergeCells>
  <printOptions horizontalCentered="1"/>
  <pageMargins left="0.43307086614173229" right="0.43307086614173229" top="0.51181102362204722" bottom="0.35433070866141736" header="0.31496062992125984" footer="0.31496062992125984"/>
  <pageSetup scale="51" fitToHeight="0" orientation="landscape" r:id="rId1"/>
  <headerFooter>
    <oddHeader>&amp;L&amp;"Arial,Normal"&amp;8Estados de Información Contable
Notas de Gestión Administrativa&amp;R&amp;"Arial,Normal"&amp;8 07.GA.10</oddHeader>
    <oddFooter>&amp;C“Bajo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49" sqref="J49"/>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1046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7.GA.11</oddHeader>
    <oddFooter>&amp;C“Bajo protesta de decir verdad declaramos que los Estados Financieros y sus notas, son razonablemente correctos y son responsabilidad del emisor”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7" sqref="I47"/>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834</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7.GA.12</oddHeader>
    <oddFooter>&amp;C“Bajo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H45" sqref="H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835</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7.GA.13</oddHeader>
    <oddFooter>&amp;C“Bajo protesta de decir verdad declaramos que los Estados Financieros y sus notas, son razonablemente correctos y son responsabilidad del emisor”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I45" sqref="I45"/>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836</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7.GA.14</oddHeader>
    <oddFooter>&amp;C“Bajo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sqref="A1:H1"/>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837</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7.GA.15</oddHeader>
    <oddFooter>&amp;C“Bajo protesta de decir verdad declaramos que los Estados Financieros y sus notas, son razonablemente correctos y son responsabilidad del emisor”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Normal="100" workbookViewId="0">
      <selection activeCell="J46" sqref="J46"/>
    </sheetView>
  </sheetViews>
  <sheetFormatPr baseColWidth="10" defaultRowHeight="15"/>
  <sheetData>
    <row r="1" spans="1:8">
      <c r="A1" s="887" t="s">
        <v>787</v>
      </c>
      <c r="B1" s="887"/>
      <c r="C1" s="887"/>
      <c r="D1" s="887"/>
      <c r="E1" s="887"/>
      <c r="F1" s="887"/>
      <c r="G1" s="887"/>
      <c r="H1" s="887"/>
    </row>
    <row r="2" spans="1:8">
      <c r="A2" s="887" t="s">
        <v>811</v>
      </c>
      <c r="B2" s="887"/>
      <c r="C2" s="887"/>
      <c r="D2" s="887"/>
      <c r="E2" s="887"/>
      <c r="F2" s="887"/>
      <c r="G2" s="887"/>
      <c r="H2" s="887"/>
    </row>
    <row r="3" spans="1:8">
      <c r="A3" s="887" t="s">
        <v>838</v>
      </c>
      <c r="B3" s="887"/>
      <c r="C3" s="887"/>
      <c r="D3" s="887"/>
      <c r="E3" s="887"/>
      <c r="F3" s="887"/>
      <c r="G3" s="887"/>
      <c r="H3" s="887"/>
    </row>
    <row r="4" spans="1:8" ht="15.75" thickBot="1">
      <c r="A4" s="211"/>
      <c r="B4" s="211"/>
      <c r="C4" s="211"/>
      <c r="D4" s="211"/>
      <c r="E4" s="211"/>
      <c r="F4" s="211"/>
      <c r="G4" s="211"/>
      <c r="H4" s="211"/>
    </row>
    <row r="5" spans="1:8">
      <c r="A5" s="401"/>
      <c r="B5" s="402"/>
      <c r="C5" s="402"/>
      <c r="D5" s="402"/>
      <c r="E5" s="402"/>
      <c r="F5" s="402"/>
      <c r="G5" s="402"/>
      <c r="H5" s="403"/>
    </row>
    <row r="6" spans="1:8">
      <c r="A6" s="395"/>
      <c r="B6" s="396"/>
      <c r="C6" s="396"/>
      <c r="D6" s="396"/>
      <c r="E6" s="396"/>
      <c r="F6" s="396"/>
      <c r="G6" s="396"/>
      <c r="H6" s="397"/>
    </row>
    <row r="7" spans="1:8">
      <c r="A7" s="395"/>
      <c r="B7" s="396"/>
      <c r="C7" s="396"/>
      <c r="D7" s="396"/>
      <c r="E7" s="396"/>
      <c r="F7" s="396"/>
      <c r="G7" s="396"/>
      <c r="H7" s="397"/>
    </row>
    <row r="8" spans="1:8">
      <c r="A8" s="395"/>
      <c r="B8" s="396"/>
      <c r="C8" s="396"/>
      <c r="D8" s="396"/>
      <c r="E8" s="396"/>
      <c r="F8" s="396"/>
      <c r="G8" s="396"/>
      <c r="H8" s="397"/>
    </row>
    <row r="9" spans="1:8">
      <c r="A9" s="395"/>
      <c r="B9" s="396"/>
      <c r="C9" s="396"/>
      <c r="D9" s="396"/>
      <c r="E9" s="396"/>
      <c r="F9" s="396"/>
      <c r="G9" s="396"/>
      <c r="H9" s="397"/>
    </row>
    <row r="10" spans="1:8">
      <c r="A10" s="395"/>
      <c r="B10" s="396"/>
      <c r="C10" s="396"/>
      <c r="D10" s="396"/>
      <c r="E10" s="396"/>
      <c r="F10" s="396"/>
      <c r="G10" s="396"/>
      <c r="H10" s="397"/>
    </row>
    <row r="11" spans="1:8">
      <c r="A11" s="395"/>
      <c r="B11" s="396"/>
      <c r="C11" s="396"/>
      <c r="D11" s="396"/>
      <c r="E11" s="396"/>
      <c r="F11" s="396"/>
      <c r="G11" s="396"/>
      <c r="H11" s="397"/>
    </row>
    <row r="12" spans="1:8">
      <c r="A12" s="395"/>
      <c r="B12" s="396"/>
      <c r="C12" s="396"/>
      <c r="D12" s="396"/>
      <c r="E12" s="396"/>
      <c r="F12" s="396"/>
      <c r="G12" s="396"/>
      <c r="H12" s="397"/>
    </row>
    <row r="13" spans="1:8">
      <c r="A13" s="395"/>
      <c r="B13" s="396"/>
      <c r="C13" s="396"/>
      <c r="D13" s="396"/>
      <c r="E13" s="396"/>
      <c r="F13" s="396"/>
      <c r="G13" s="396"/>
      <c r="H13" s="397"/>
    </row>
    <row r="14" spans="1:8">
      <c r="A14" s="395"/>
      <c r="B14" s="396"/>
      <c r="C14" s="396"/>
      <c r="D14" s="396"/>
      <c r="E14" s="396"/>
      <c r="F14" s="396"/>
      <c r="G14" s="396"/>
      <c r="H14" s="397"/>
    </row>
    <row r="15" spans="1:8">
      <c r="A15" s="395"/>
      <c r="B15" s="396"/>
      <c r="C15" s="396"/>
      <c r="D15" s="396"/>
      <c r="E15" s="396"/>
      <c r="F15" s="396"/>
      <c r="G15" s="396"/>
      <c r="H15" s="397"/>
    </row>
    <row r="16" spans="1:8">
      <c r="A16" s="395"/>
      <c r="B16" s="396"/>
      <c r="C16" s="396"/>
      <c r="D16" s="396"/>
      <c r="E16" s="396"/>
      <c r="F16" s="396"/>
      <c r="G16" s="396"/>
      <c r="H16" s="397"/>
    </row>
    <row r="17" spans="1:8">
      <c r="A17" s="395"/>
      <c r="B17" s="396"/>
      <c r="C17" s="396"/>
      <c r="D17" s="396"/>
      <c r="E17" s="396"/>
      <c r="F17" s="396"/>
      <c r="G17" s="396"/>
      <c r="H17" s="397"/>
    </row>
    <row r="18" spans="1:8">
      <c r="A18" s="395"/>
      <c r="B18" s="396"/>
      <c r="C18" s="396"/>
      <c r="D18" s="396"/>
      <c r="E18" s="396"/>
      <c r="F18" s="396"/>
      <c r="G18" s="396"/>
      <c r="H18" s="397"/>
    </row>
    <row r="19" spans="1:8">
      <c r="A19" s="395"/>
      <c r="B19" s="396"/>
      <c r="C19" s="396"/>
      <c r="D19" s="396"/>
      <c r="E19" s="396"/>
      <c r="F19" s="396"/>
      <c r="G19" s="396"/>
      <c r="H19" s="397"/>
    </row>
    <row r="20" spans="1:8">
      <c r="A20" s="395"/>
      <c r="B20" s="396"/>
      <c r="C20" s="396"/>
      <c r="D20" s="396"/>
      <c r="E20" s="396"/>
      <c r="F20" s="396"/>
      <c r="G20" s="396"/>
      <c r="H20" s="397"/>
    </row>
    <row r="21" spans="1:8">
      <c r="A21" s="395"/>
      <c r="B21" s="396"/>
      <c r="C21" s="396"/>
      <c r="D21" s="396"/>
      <c r="E21" s="396"/>
      <c r="F21" s="396"/>
      <c r="G21" s="396"/>
      <c r="H21" s="397"/>
    </row>
    <row r="22" spans="1:8">
      <c r="A22" s="395"/>
      <c r="B22" s="396"/>
      <c r="C22" s="396"/>
      <c r="D22" s="396"/>
      <c r="E22" s="396"/>
      <c r="F22" s="396"/>
      <c r="G22" s="396"/>
      <c r="H22" s="397"/>
    </row>
    <row r="23" spans="1:8">
      <c r="A23" s="395"/>
      <c r="B23" s="396"/>
      <c r="C23" s="396"/>
      <c r="D23" s="396"/>
      <c r="E23" s="396"/>
      <c r="F23" s="396"/>
      <c r="G23" s="396"/>
      <c r="H23" s="397"/>
    </row>
    <row r="24" spans="1:8">
      <c r="A24" s="395"/>
      <c r="B24" s="396"/>
      <c r="C24" s="396"/>
      <c r="D24" s="396"/>
      <c r="E24" s="396"/>
      <c r="F24" s="396"/>
      <c r="G24" s="396"/>
      <c r="H24" s="397"/>
    </row>
    <row r="25" spans="1:8">
      <c r="A25" s="395"/>
      <c r="B25" s="396"/>
      <c r="C25" s="396"/>
      <c r="D25" s="396"/>
      <c r="E25" s="396"/>
      <c r="F25" s="396"/>
      <c r="G25" s="396"/>
      <c r="H25" s="397"/>
    </row>
    <row r="26" spans="1:8">
      <c r="A26" s="395"/>
      <c r="B26" s="396"/>
      <c r="C26" s="396"/>
      <c r="D26" s="396"/>
      <c r="E26" s="396"/>
      <c r="F26" s="396"/>
      <c r="G26" s="396"/>
      <c r="H26" s="397"/>
    </row>
    <row r="27" spans="1:8">
      <c r="A27" s="395"/>
      <c r="B27" s="396"/>
      <c r="C27" s="396"/>
      <c r="D27" s="396"/>
      <c r="E27" s="396"/>
      <c r="F27" s="396"/>
      <c r="G27" s="396"/>
      <c r="H27" s="397"/>
    </row>
    <row r="28" spans="1:8">
      <c r="A28" s="395"/>
      <c r="B28" s="396"/>
      <c r="C28" s="396"/>
      <c r="D28" s="396"/>
      <c r="E28" s="396"/>
      <c r="F28" s="396"/>
      <c r="G28" s="396"/>
      <c r="H28" s="397"/>
    </row>
    <row r="29" spans="1:8">
      <c r="A29" s="395"/>
      <c r="B29" s="396"/>
      <c r="C29" s="396"/>
      <c r="D29" s="396"/>
      <c r="E29" s="396"/>
      <c r="F29" s="396"/>
      <c r="G29" s="396"/>
      <c r="H29" s="397"/>
    </row>
    <row r="30" spans="1:8">
      <c r="A30" s="395"/>
      <c r="B30" s="396"/>
      <c r="C30" s="396"/>
      <c r="D30" s="396"/>
      <c r="E30" s="396"/>
      <c r="F30" s="396"/>
      <c r="G30" s="396"/>
      <c r="H30" s="397"/>
    </row>
    <row r="31" spans="1:8">
      <c r="A31" s="395"/>
      <c r="B31" s="396"/>
      <c r="C31" s="396"/>
      <c r="D31" s="396"/>
      <c r="E31" s="396"/>
      <c r="F31" s="396"/>
      <c r="G31" s="396"/>
      <c r="H31" s="397"/>
    </row>
    <row r="32" spans="1:8">
      <c r="A32" s="395"/>
      <c r="B32" s="396"/>
      <c r="C32" s="396"/>
      <c r="D32" s="396"/>
      <c r="E32" s="396"/>
      <c r="F32" s="396"/>
      <c r="G32" s="396"/>
      <c r="H32" s="397"/>
    </row>
    <row r="33" spans="1:8">
      <c r="A33" s="395"/>
      <c r="B33" s="396"/>
      <c r="C33" s="396"/>
      <c r="D33" s="396"/>
      <c r="E33" s="396"/>
      <c r="F33" s="396"/>
      <c r="G33" s="396"/>
      <c r="H33" s="397"/>
    </row>
    <row r="34" spans="1:8">
      <c r="A34" s="395"/>
      <c r="B34" s="396"/>
      <c r="C34" s="396"/>
      <c r="D34" s="396"/>
      <c r="E34" s="396"/>
      <c r="F34" s="396"/>
      <c r="G34" s="396"/>
      <c r="H34" s="397"/>
    </row>
    <row r="35" spans="1:8">
      <c r="A35" s="395"/>
      <c r="B35" s="396"/>
      <c r="C35" s="396"/>
      <c r="D35" s="396"/>
      <c r="E35" s="396"/>
      <c r="F35" s="396"/>
      <c r="G35" s="396"/>
      <c r="H35" s="397"/>
    </row>
    <row r="36" spans="1:8">
      <c r="A36" s="395"/>
      <c r="B36" s="396"/>
      <c r="C36" s="396"/>
      <c r="D36" s="396"/>
      <c r="E36" s="396"/>
      <c r="F36" s="396"/>
      <c r="G36" s="396"/>
      <c r="H36" s="397"/>
    </row>
    <row r="37" spans="1:8" ht="15.75" thickBot="1">
      <c r="A37" s="398"/>
      <c r="B37" s="399"/>
      <c r="C37" s="399"/>
      <c r="D37" s="399"/>
      <c r="E37" s="399"/>
      <c r="F37" s="399"/>
      <c r="G37" s="399"/>
      <c r="H37" s="40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7.GA.16</oddHeader>
    <oddFooter>&amp;C“Bajo protesta de decir verdad declaramos que los Estados Financieros y sus notas, son razonablemente correctos y son responsabilidad del emisor”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zoomScaleNormal="100" workbookViewId="0">
      <selection activeCell="A2" sqref="A2:F2"/>
    </sheetView>
  </sheetViews>
  <sheetFormatPr baseColWidth="10" defaultRowHeight="15"/>
  <cols>
    <col min="1" max="1" width="67.28515625" style="213" bestFit="1" customWidth="1"/>
    <col min="2" max="3" width="12.7109375" style="500" customWidth="1"/>
    <col min="4" max="4" width="71.42578125" style="213" bestFit="1" customWidth="1"/>
    <col min="5" max="6" width="12.7109375" style="500" customWidth="1"/>
  </cols>
  <sheetData>
    <row r="1" spans="1:6">
      <c r="A1" s="939" t="s">
        <v>1174</v>
      </c>
      <c r="B1" s="940"/>
      <c r="C1" s="940"/>
      <c r="D1" s="940"/>
      <c r="E1" s="940"/>
      <c r="F1" s="941"/>
    </row>
    <row r="2" spans="1:6">
      <c r="A2" s="942" t="s">
        <v>1678</v>
      </c>
      <c r="B2" s="943"/>
      <c r="C2" s="943"/>
      <c r="D2" s="943"/>
      <c r="E2" s="943"/>
      <c r="F2" s="944"/>
    </row>
    <row r="3" spans="1:6">
      <c r="A3" s="942" t="s">
        <v>1173</v>
      </c>
      <c r="B3" s="943"/>
      <c r="C3" s="943"/>
      <c r="D3" s="943"/>
      <c r="E3" s="943"/>
      <c r="F3" s="944"/>
    </row>
    <row r="4" spans="1:6" ht="15.75" thickBot="1">
      <c r="A4" s="945" t="s">
        <v>1172</v>
      </c>
      <c r="B4" s="946"/>
      <c r="C4" s="946"/>
      <c r="D4" s="946"/>
      <c r="E4" s="946"/>
      <c r="F4" s="947"/>
    </row>
    <row r="5" spans="1:6" ht="34.5" thickBot="1">
      <c r="A5" s="526" t="s">
        <v>1171</v>
      </c>
      <c r="B5" s="524" t="s">
        <v>1170</v>
      </c>
      <c r="C5" s="524" t="s">
        <v>1169</v>
      </c>
      <c r="D5" s="525" t="s">
        <v>1171</v>
      </c>
      <c r="E5" s="524" t="s">
        <v>1170</v>
      </c>
      <c r="F5" s="524" t="s">
        <v>1169</v>
      </c>
    </row>
    <row r="6" spans="1:6">
      <c r="A6" s="523" t="s">
        <v>3</v>
      </c>
      <c r="B6" s="520"/>
      <c r="C6" s="520"/>
      <c r="D6" s="522" t="s">
        <v>4</v>
      </c>
      <c r="E6" s="520"/>
      <c r="F6" s="520"/>
    </row>
    <row r="7" spans="1:6">
      <c r="A7" s="521" t="s">
        <v>5</v>
      </c>
      <c r="B7" s="504"/>
      <c r="C7" s="504"/>
      <c r="D7" s="513" t="s">
        <v>6</v>
      </c>
      <c r="E7" s="504"/>
      <c r="F7" s="504"/>
    </row>
    <row r="8" spans="1:6">
      <c r="A8" s="516" t="s">
        <v>1168</v>
      </c>
      <c r="B8" s="520">
        <f>SUM(B9:B15)</f>
        <v>0</v>
      </c>
      <c r="C8" s="520">
        <f>SUM(C9:C15)</f>
        <v>0</v>
      </c>
      <c r="D8" s="513" t="s">
        <v>1167</v>
      </c>
      <c r="E8" s="504">
        <f>SUM(E9:E17)</f>
        <v>0</v>
      </c>
      <c r="F8" s="504">
        <f>SUM(F9:F17)</f>
        <v>0</v>
      </c>
    </row>
    <row r="9" spans="1:6">
      <c r="A9" s="519" t="s">
        <v>1166</v>
      </c>
      <c r="B9" s="504"/>
      <c r="C9" s="504"/>
      <c r="D9" s="518" t="s">
        <v>1165</v>
      </c>
      <c r="E9" s="504"/>
      <c r="F9" s="504"/>
    </row>
    <row r="10" spans="1:6">
      <c r="A10" s="519" t="s">
        <v>1164</v>
      </c>
      <c r="B10" s="504"/>
      <c r="C10" s="504"/>
      <c r="D10" s="518" t="s">
        <v>1163</v>
      </c>
      <c r="E10" s="504"/>
      <c r="F10" s="504"/>
    </row>
    <row r="11" spans="1:6">
      <c r="A11" s="519" t="s">
        <v>1162</v>
      </c>
      <c r="B11" s="504"/>
      <c r="C11" s="504"/>
      <c r="D11" s="518" t="s">
        <v>1161</v>
      </c>
      <c r="E11" s="504"/>
      <c r="F11" s="504"/>
    </row>
    <row r="12" spans="1:6">
      <c r="A12" s="519" t="s">
        <v>1160</v>
      </c>
      <c r="B12" s="504"/>
      <c r="C12" s="504"/>
      <c r="D12" s="518" t="s">
        <v>1159</v>
      </c>
      <c r="E12" s="504"/>
      <c r="F12" s="504"/>
    </row>
    <row r="13" spans="1:6">
      <c r="A13" s="519" t="s">
        <v>1158</v>
      </c>
      <c r="B13" s="504"/>
      <c r="C13" s="504"/>
      <c r="D13" s="518" t="s">
        <v>1157</v>
      </c>
      <c r="E13" s="504"/>
      <c r="F13" s="504"/>
    </row>
    <row r="14" spans="1:6">
      <c r="A14" s="519" t="s">
        <v>1156</v>
      </c>
      <c r="B14" s="504"/>
      <c r="C14" s="504"/>
      <c r="D14" s="518" t="s">
        <v>1155</v>
      </c>
      <c r="E14" s="504"/>
      <c r="F14" s="504"/>
    </row>
    <row r="15" spans="1:6">
      <c r="A15" s="519" t="s">
        <v>1154</v>
      </c>
      <c r="B15" s="504"/>
      <c r="C15" s="504"/>
      <c r="D15" s="518" t="s">
        <v>1153</v>
      </c>
      <c r="E15" s="504"/>
      <c r="F15" s="504"/>
    </row>
    <row r="16" spans="1:6">
      <c r="A16" s="516" t="s">
        <v>1152</v>
      </c>
      <c r="B16" s="504">
        <f>SUM(B17:B23)</f>
        <v>0</v>
      </c>
      <c r="C16" s="504">
        <f>SUM(C17:C23)</f>
        <v>0</v>
      </c>
      <c r="D16" s="518" t="s">
        <v>1151</v>
      </c>
      <c r="E16" s="504"/>
      <c r="F16" s="504"/>
    </row>
    <row r="17" spans="1:6">
      <c r="A17" s="519" t="s">
        <v>1150</v>
      </c>
      <c r="B17" s="504"/>
      <c r="C17" s="504"/>
      <c r="D17" s="518" t="s">
        <v>1149</v>
      </c>
      <c r="E17" s="504"/>
      <c r="F17" s="504"/>
    </row>
    <row r="18" spans="1:6">
      <c r="A18" s="519" t="s">
        <v>1148</v>
      </c>
      <c r="B18" s="504"/>
      <c r="C18" s="504"/>
      <c r="D18" s="515" t="s">
        <v>1147</v>
      </c>
      <c r="E18" s="504">
        <f>SUM(E19:E21)</f>
        <v>0</v>
      </c>
      <c r="F18" s="504">
        <f>SUM(F19:F21)</f>
        <v>0</v>
      </c>
    </row>
    <row r="19" spans="1:6">
      <c r="A19" s="519" t="s">
        <v>1146</v>
      </c>
      <c r="B19" s="504"/>
      <c r="C19" s="504"/>
      <c r="D19" s="518" t="s">
        <v>1145</v>
      </c>
      <c r="E19" s="504"/>
      <c r="F19" s="504"/>
    </row>
    <row r="20" spans="1:6">
      <c r="A20" s="519" t="s">
        <v>1144</v>
      </c>
      <c r="B20" s="504"/>
      <c r="C20" s="504"/>
      <c r="D20" s="518" t="s">
        <v>1143</v>
      </c>
      <c r="E20" s="504"/>
      <c r="F20" s="504"/>
    </row>
    <row r="21" spans="1:6">
      <c r="A21" s="519" t="s">
        <v>1142</v>
      </c>
      <c r="B21" s="504"/>
      <c r="C21" s="504"/>
      <c r="D21" s="518" t="s">
        <v>1141</v>
      </c>
      <c r="E21" s="504"/>
      <c r="F21" s="504"/>
    </row>
    <row r="22" spans="1:6">
      <c r="A22" s="519" t="s">
        <v>1140</v>
      </c>
      <c r="B22" s="504"/>
      <c r="C22" s="504"/>
      <c r="D22" s="515" t="s">
        <v>1139</v>
      </c>
      <c r="E22" s="504">
        <f>SUM(E23:E24)</f>
        <v>0</v>
      </c>
      <c r="F22" s="504">
        <f>SUM(F23:F24)</f>
        <v>0</v>
      </c>
    </row>
    <row r="23" spans="1:6">
      <c r="A23" s="519" t="s">
        <v>1138</v>
      </c>
      <c r="B23" s="504"/>
      <c r="C23" s="504"/>
      <c r="D23" s="518" t="s">
        <v>1137</v>
      </c>
      <c r="E23" s="504"/>
      <c r="F23" s="504"/>
    </row>
    <row r="24" spans="1:6">
      <c r="A24" s="516" t="s">
        <v>1136</v>
      </c>
      <c r="B24" s="504">
        <f>SUM(B25:B29)</f>
        <v>0</v>
      </c>
      <c r="C24" s="504">
        <f>SUM(C25:C29)</f>
        <v>0</v>
      </c>
      <c r="D24" s="518" t="s">
        <v>1135</v>
      </c>
      <c r="E24" s="504"/>
      <c r="F24" s="504"/>
    </row>
    <row r="25" spans="1:6">
      <c r="A25" s="519" t="s">
        <v>1134</v>
      </c>
      <c r="B25" s="504"/>
      <c r="C25" s="504"/>
      <c r="D25" s="515" t="s">
        <v>1133</v>
      </c>
      <c r="E25" s="504">
        <v>0</v>
      </c>
      <c r="F25" s="504">
        <v>0</v>
      </c>
    </row>
    <row r="26" spans="1:6">
      <c r="A26" s="519" t="s">
        <v>1132</v>
      </c>
      <c r="B26" s="504"/>
      <c r="C26" s="504"/>
      <c r="D26" s="515" t="s">
        <v>1131</v>
      </c>
      <c r="E26" s="504">
        <f>SUM(E27:E29)</f>
        <v>0</v>
      </c>
      <c r="F26" s="504">
        <f>SUM(F27:F29)</f>
        <v>0</v>
      </c>
    </row>
    <row r="27" spans="1:6">
      <c r="A27" s="519" t="s">
        <v>1130</v>
      </c>
      <c r="B27" s="504"/>
      <c r="C27" s="504"/>
      <c r="D27" s="518" t="s">
        <v>1129</v>
      </c>
      <c r="E27" s="504"/>
      <c r="F27" s="504"/>
    </row>
    <row r="28" spans="1:6">
      <c r="A28" s="519" t="s">
        <v>1128</v>
      </c>
      <c r="B28" s="504"/>
      <c r="C28" s="504"/>
      <c r="D28" s="518" t="s">
        <v>1127</v>
      </c>
      <c r="E28" s="504"/>
      <c r="F28" s="504"/>
    </row>
    <row r="29" spans="1:6">
      <c r="A29" s="519" t="s">
        <v>1126</v>
      </c>
      <c r="B29" s="504"/>
      <c r="C29" s="504"/>
      <c r="D29" s="518" t="s">
        <v>1125</v>
      </c>
      <c r="E29" s="504"/>
      <c r="F29" s="504"/>
    </row>
    <row r="30" spans="1:6">
      <c r="A30" s="516" t="s">
        <v>1124</v>
      </c>
      <c r="B30" s="504">
        <f>SUM(B31:B35)</f>
        <v>0</v>
      </c>
      <c r="C30" s="504">
        <f>SUM(C31:C35)</f>
        <v>0</v>
      </c>
      <c r="D30" s="515" t="s">
        <v>1123</v>
      </c>
      <c r="E30" s="504">
        <f>SUM(E31:E36)</f>
        <v>0</v>
      </c>
      <c r="F30" s="504">
        <f>SUM(F31:F36)</f>
        <v>0</v>
      </c>
    </row>
    <row r="31" spans="1:6">
      <c r="A31" s="519" t="s">
        <v>1122</v>
      </c>
      <c r="B31" s="504"/>
      <c r="C31" s="504"/>
      <c r="D31" s="518" t="s">
        <v>1121</v>
      </c>
      <c r="E31" s="504"/>
      <c r="F31" s="504"/>
    </row>
    <row r="32" spans="1:6">
      <c r="A32" s="519" t="s">
        <v>1120</v>
      </c>
      <c r="B32" s="504"/>
      <c r="C32" s="504"/>
      <c r="D32" s="518" t="s">
        <v>1119</v>
      </c>
      <c r="E32" s="504"/>
      <c r="F32" s="504"/>
    </row>
    <row r="33" spans="1:6">
      <c r="A33" s="519" t="s">
        <v>1118</v>
      </c>
      <c r="B33" s="504"/>
      <c r="C33" s="504"/>
      <c r="D33" s="518" t="s">
        <v>1117</v>
      </c>
      <c r="E33" s="504"/>
      <c r="F33" s="504"/>
    </row>
    <row r="34" spans="1:6">
      <c r="A34" s="519" t="s">
        <v>1116</v>
      </c>
      <c r="B34" s="504"/>
      <c r="C34" s="504"/>
      <c r="D34" s="518" t="s">
        <v>1115</v>
      </c>
      <c r="E34" s="504"/>
      <c r="F34" s="504"/>
    </row>
    <row r="35" spans="1:6">
      <c r="A35" s="519" t="s">
        <v>1114</v>
      </c>
      <c r="B35" s="504"/>
      <c r="C35" s="504"/>
      <c r="D35" s="518" t="s">
        <v>1113</v>
      </c>
      <c r="E35" s="504"/>
      <c r="F35" s="504"/>
    </row>
    <row r="36" spans="1:6">
      <c r="A36" s="516" t="s">
        <v>1112</v>
      </c>
      <c r="B36" s="504">
        <v>0</v>
      </c>
      <c r="C36" s="504">
        <v>0</v>
      </c>
      <c r="D36" s="518" t="s">
        <v>1111</v>
      </c>
      <c r="E36" s="504"/>
      <c r="F36" s="504"/>
    </row>
    <row r="37" spans="1:6">
      <c r="A37" s="516" t="s">
        <v>1110</v>
      </c>
      <c r="B37" s="504">
        <f>SUM(B38:B39)</f>
        <v>0</v>
      </c>
      <c r="C37" s="504">
        <f>SUM(C38:C39)</f>
        <v>0</v>
      </c>
      <c r="D37" s="515" t="s">
        <v>1109</v>
      </c>
      <c r="E37" s="504">
        <f>SUM(E38:E40)</f>
        <v>0</v>
      </c>
      <c r="F37" s="504">
        <f>SUM(F38:F40)</f>
        <v>0</v>
      </c>
    </row>
    <row r="38" spans="1:6">
      <c r="A38" s="519" t="s">
        <v>1108</v>
      </c>
      <c r="B38" s="504"/>
      <c r="C38" s="504"/>
      <c r="D38" s="518" t="s">
        <v>1107</v>
      </c>
      <c r="E38" s="504"/>
      <c r="F38" s="504"/>
    </row>
    <row r="39" spans="1:6">
      <c r="A39" s="519" t="s">
        <v>1106</v>
      </c>
      <c r="B39" s="504"/>
      <c r="C39" s="504"/>
      <c r="D39" s="518" t="s">
        <v>1105</v>
      </c>
      <c r="E39" s="504"/>
      <c r="F39" s="504"/>
    </row>
    <row r="40" spans="1:6">
      <c r="A40" s="516" t="s">
        <v>1104</v>
      </c>
      <c r="B40" s="504">
        <f>SUM(B41:B44)</f>
        <v>0</v>
      </c>
      <c r="C40" s="504">
        <f>SUM(C41:C44)</f>
        <v>0</v>
      </c>
      <c r="D40" s="518" t="s">
        <v>1103</v>
      </c>
      <c r="E40" s="504"/>
      <c r="F40" s="504"/>
    </row>
    <row r="41" spans="1:6">
      <c r="A41" s="519" t="s">
        <v>1102</v>
      </c>
      <c r="B41" s="504"/>
      <c r="C41" s="504"/>
      <c r="D41" s="515" t="s">
        <v>1101</v>
      </c>
      <c r="E41" s="504">
        <f>SUM(E42:E44)</f>
        <v>0</v>
      </c>
      <c r="F41" s="504">
        <f>SUM(F42:F44)</f>
        <v>0</v>
      </c>
    </row>
    <row r="42" spans="1:6">
      <c r="A42" s="519" t="s">
        <v>1100</v>
      </c>
      <c r="B42" s="504"/>
      <c r="C42" s="504"/>
      <c r="D42" s="518" t="s">
        <v>1099</v>
      </c>
      <c r="E42" s="504"/>
      <c r="F42" s="504"/>
    </row>
    <row r="43" spans="1:6">
      <c r="A43" s="519" t="s">
        <v>1098</v>
      </c>
      <c r="B43" s="504"/>
      <c r="C43" s="504"/>
      <c r="D43" s="518" t="s">
        <v>1097</v>
      </c>
      <c r="E43" s="504"/>
      <c r="F43" s="504"/>
    </row>
    <row r="44" spans="1:6">
      <c r="A44" s="519" t="s">
        <v>1096</v>
      </c>
      <c r="B44" s="504"/>
      <c r="C44" s="504"/>
      <c r="D44" s="518" t="s">
        <v>1095</v>
      </c>
      <c r="E44" s="504"/>
      <c r="F44" s="504"/>
    </row>
    <row r="45" spans="1:6">
      <c r="A45" s="514"/>
      <c r="B45" s="504"/>
      <c r="C45" s="504"/>
      <c r="D45" s="517"/>
      <c r="E45" s="504"/>
      <c r="F45" s="504"/>
    </row>
    <row r="46" spans="1:6">
      <c r="A46" s="516" t="s">
        <v>1094</v>
      </c>
      <c r="B46" s="504">
        <f>B8+B16+B24+B30+B36+B37+B40</f>
        <v>0</v>
      </c>
      <c r="C46" s="504">
        <f>C8+C16+C24+C30+C36+C37+C40</f>
        <v>0</v>
      </c>
      <c r="D46" s="515" t="s">
        <v>1093</v>
      </c>
      <c r="E46" s="504">
        <f>+E8+E18+E22+E25+E26+E30+E37+E41</f>
        <v>0</v>
      </c>
      <c r="F46" s="504">
        <f>+F8+F18+F22+F25+F26+F30+F37+F41</f>
        <v>0</v>
      </c>
    </row>
    <row r="47" spans="1:6">
      <c r="A47" s="514"/>
      <c r="B47" s="504"/>
      <c r="C47" s="504"/>
      <c r="D47" s="513"/>
      <c r="E47" s="504"/>
      <c r="F47" s="504"/>
    </row>
    <row r="48" spans="1:6">
      <c r="A48" s="512" t="s">
        <v>39</v>
      </c>
      <c r="B48" s="504"/>
      <c r="C48" s="504"/>
      <c r="D48" s="510" t="s">
        <v>40</v>
      </c>
      <c r="E48" s="504"/>
      <c r="F48" s="504"/>
    </row>
    <row r="49" spans="1:6">
      <c r="A49" s="511" t="s">
        <v>1092</v>
      </c>
      <c r="B49" s="504"/>
      <c r="C49" s="504"/>
      <c r="D49" s="508" t="s">
        <v>1091</v>
      </c>
      <c r="E49" s="504"/>
      <c r="F49" s="504"/>
    </row>
    <row r="50" spans="1:6">
      <c r="A50" s="511" t="s">
        <v>1090</v>
      </c>
      <c r="B50" s="504"/>
      <c r="C50" s="504"/>
      <c r="D50" s="508" t="s">
        <v>1089</v>
      </c>
      <c r="E50" s="504"/>
      <c r="F50" s="504"/>
    </row>
    <row r="51" spans="1:6">
      <c r="A51" s="511" t="s">
        <v>1088</v>
      </c>
      <c r="B51" s="504"/>
      <c r="C51" s="504"/>
      <c r="D51" s="508" t="s">
        <v>1087</v>
      </c>
      <c r="E51" s="504"/>
      <c r="F51" s="504"/>
    </row>
    <row r="52" spans="1:6">
      <c r="A52" s="511" t="s">
        <v>1086</v>
      </c>
      <c r="B52" s="504"/>
      <c r="C52" s="504"/>
      <c r="D52" s="508" t="s">
        <v>1085</v>
      </c>
      <c r="E52" s="504"/>
      <c r="F52" s="504"/>
    </row>
    <row r="53" spans="1:6">
      <c r="A53" s="511" t="s">
        <v>1084</v>
      </c>
      <c r="B53" s="504"/>
      <c r="C53" s="504"/>
      <c r="D53" s="508" t="s">
        <v>1083</v>
      </c>
      <c r="E53" s="504"/>
      <c r="F53" s="504"/>
    </row>
    <row r="54" spans="1:6">
      <c r="A54" s="511" t="s">
        <v>1082</v>
      </c>
      <c r="B54" s="504"/>
      <c r="C54" s="504"/>
      <c r="D54" s="508" t="s">
        <v>1081</v>
      </c>
      <c r="E54" s="504"/>
      <c r="F54" s="504"/>
    </row>
    <row r="55" spans="1:6">
      <c r="A55" s="511" t="s">
        <v>1080</v>
      </c>
      <c r="B55" s="504"/>
      <c r="C55" s="504"/>
      <c r="D55" s="507"/>
      <c r="E55" s="504"/>
      <c r="F55" s="504"/>
    </row>
    <row r="56" spans="1:6">
      <c r="A56" s="511" t="s">
        <v>1079</v>
      </c>
      <c r="B56" s="504"/>
      <c r="C56" s="504"/>
      <c r="D56" s="507" t="s">
        <v>1078</v>
      </c>
      <c r="E56" s="504">
        <f>SUM(E49:E54)</f>
        <v>0</v>
      </c>
      <c r="F56" s="504">
        <f>SUM(F49:F54)</f>
        <v>0</v>
      </c>
    </row>
    <row r="57" spans="1:6">
      <c r="A57" s="511" t="s">
        <v>1077</v>
      </c>
      <c r="B57" s="504"/>
      <c r="C57" s="504"/>
      <c r="D57" s="510"/>
      <c r="E57" s="504"/>
      <c r="F57" s="504"/>
    </row>
    <row r="58" spans="1:6">
      <c r="A58" s="506"/>
      <c r="B58" s="504"/>
      <c r="C58" s="504"/>
      <c r="D58" s="507" t="s">
        <v>1076</v>
      </c>
      <c r="E58" s="504">
        <f>E46+E56</f>
        <v>0</v>
      </c>
      <c r="F58" s="504">
        <f>F46+F56</f>
        <v>0</v>
      </c>
    </row>
    <row r="59" spans="1:6">
      <c r="A59" s="509" t="s">
        <v>1075</v>
      </c>
      <c r="B59" s="504">
        <f>SUM(B49:B57)</f>
        <v>0</v>
      </c>
      <c r="C59" s="504">
        <f>SUM(C49:C57)</f>
        <v>0</v>
      </c>
      <c r="D59" s="508"/>
      <c r="E59" s="504"/>
      <c r="F59" s="504"/>
    </row>
    <row r="60" spans="1:6">
      <c r="A60" s="506"/>
      <c r="B60" s="504"/>
      <c r="C60" s="504"/>
      <c r="D60" s="507" t="s">
        <v>1074</v>
      </c>
      <c r="E60" s="504"/>
      <c r="F60" s="504"/>
    </row>
    <row r="61" spans="1:6">
      <c r="A61" s="509" t="s">
        <v>1073</v>
      </c>
      <c r="B61" s="504">
        <f>B46+B59</f>
        <v>0</v>
      </c>
      <c r="C61" s="504">
        <f>C46+C59</f>
        <v>0</v>
      </c>
      <c r="D61" s="507"/>
      <c r="E61" s="504"/>
      <c r="F61" s="504"/>
    </row>
    <row r="62" spans="1:6">
      <c r="A62" s="506"/>
      <c r="B62" s="504"/>
      <c r="C62" s="504"/>
      <c r="D62" s="507" t="s">
        <v>1072</v>
      </c>
      <c r="E62" s="504">
        <f>E63+E64+E65</f>
        <v>0</v>
      </c>
      <c r="F62" s="504">
        <f>F63+F64+F65</f>
        <v>0</v>
      </c>
    </row>
    <row r="63" spans="1:6">
      <c r="A63" s="506"/>
      <c r="B63" s="504"/>
      <c r="C63" s="504"/>
      <c r="D63" s="508" t="s">
        <v>1071</v>
      </c>
      <c r="E63" s="504"/>
      <c r="F63" s="504"/>
    </row>
    <row r="64" spans="1:6">
      <c r="A64" s="506"/>
      <c r="B64" s="504"/>
      <c r="C64" s="504"/>
      <c r="D64" s="508" t="s">
        <v>1070</v>
      </c>
      <c r="E64" s="504"/>
      <c r="F64" s="504"/>
    </row>
    <row r="65" spans="1:6">
      <c r="A65" s="506"/>
      <c r="B65" s="504"/>
      <c r="C65" s="504"/>
      <c r="D65" s="508" t="s">
        <v>1069</v>
      </c>
      <c r="E65" s="504"/>
      <c r="F65" s="504"/>
    </row>
    <row r="66" spans="1:6">
      <c r="A66" s="506"/>
      <c r="B66" s="504"/>
      <c r="C66" s="504"/>
      <c r="D66" s="508"/>
      <c r="E66" s="504"/>
      <c r="F66" s="504"/>
    </row>
    <row r="67" spans="1:6">
      <c r="A67" s="506"/>
      <c r="B67" s="504"/>
      <c r="C67" s="504"/>
      <c r="D67" s="507" t="s">
        <v>1068</v>
      </c>
      <c r="E67" s="504">
        <f>SUM(E68:E72)</f>
        <v>0</v>
      </c>
      <c r="F67" s="504">
        <f>SUM(F68:F72)</f>
        <v>0</v>
      </c>
    </row>
    <row r="68" spans="1:6">
      <c r="A68" s="506"/>
      <c r="B68" s="504"/>
      <c r="C68" s="504"/>
      <c r="D68" s="508" t="s">
        <v>1067</v>
      </c>
      <c r="E68" s="504"/>
      <c r="F68" s="504"/>
    </row>
    <row r="69" spans="1:6">
      <c r="A69" s="506"/>
      <c r="B69" s="504"/>
      <c r="C69" s="504"/>
      <c r="D69" s="508" t="s">
        <v>1066</v>
      </c>
      <c r="E69" s="504"/>
      <c r="F69" s="504"/>
    </row>
    <row r="70" spans="1:6">
      <c r="A70" s="506"/>
      <c r="B70" s="504"/>
      <c r="C70" s="504"/>
      <c r="D70" s="508" t="s">
        <v>1065</v>
      </c>
      <c r="E70" s="504"/>
      <c r="F70" s="504"/>
    </row>
    <row r="71" spans="1:6">
      <c r="A71" s="506"/>
      <c r="B71" s="504"/>
      <c r="C71" s="504"/>
      <c r="D71" s="508" t="s">
        <v>1064</v>
      </c>
      <c r="E71" s="504"/>
      <c r="F71" s="504"/>
    </row>
    <row r="72" spans="1:6">
      <c r="A72" s="506"/>
      <c r="B72" s="504"/>
      <c r="C72" s="504"/>
      <c r="D72" s="508" t="s">
        <v>1063</v>
      </c>
      <c r="E72" s="504"/>
      <c r="F72" s="504"/>
    </row>
    <row r="73" spans="1:6">
      <c r="A73" s="506"/>
      <c r="B73" s="504"/>
      <c r="C73" s="504"/>
      <c r="D73" s="508"/>
      <c r="E73" s="504"/>
      <c r="F73" s="504"/>
    </row>
    <row r="74" spans="1:6" ht="22.5">
      <c r="A74" s="506"/>
      <c r="B74" s="504"/>
      <c r="C74" s="504"/>
      <c r="D74" s="507" t="s">
        <v>1062</v>
      </c>
      <c r="E74" s="504">
        <f>E75+E76</f>
        <v>0</v>
      </c>
      <c r="F74" s="504">
        <f>F75+F76</f>
        <v>0</v>
      </c>
    </row>
    <row r="75" spans="1:6">
      <c r="A75" s="506"/>
      <c r="B75" s="504"/>
      <c r="C75" s="504"/>
      <c r="D75" s="508" t="s">
        <v>1061</v>
      </c>
      <c r="E75" s="504"/>
      <c r="F75" s="504"/>
    </row>
    <row r="76" spans="1:6">
      <c r="A76" s="506"/>
      <c r="B76" s="504"/>
      <c r="C76" s="504"/>
      <c r="D76" s="508" t="s">
        <v>1060</v>
      </c>
      <c r="E76" s="504"/>
      <c r="F76" s="504"/>
    </row>
    <row r="77" spans="1:6">
      <c r="A77" s="506"/>
      <c r="B77" s="504"/>
      <c r="C77" s="504"/>
      <c r="D77" s="508"/>
      <c r="E77" s="504"/>
      <c r="F77" s="504"/>
    </row>
    <row r="78" spans="1:6">
      <c r="A78" s="506"/>
      <c r="B78" s="504"/>
      <c r="C78" s="504"/>
      <c r="D78" s="507" t="s">
        <v>1059</v>
      </c>
      <c r="E78" s="504">
        <f>E62+E67+E74</f>
        <v>0</v>
      </c>
      <c r="F78" s="504">
        <f>F62+F67+F74</f>
        <v>0</v>
      </c>
    </row>
    <row r="79" spans="1:6">
      <c r="A79" s="506"/>
      <c r="B79" s="504"/>
      <c r="C79" s="504"/>
      <c r="D79" s="508"/>
      <c r="E79" s="504"/>
      <c r="F79" s="504"/>
    </row>
    <row r="80" spans="1:6">
      <c r="A80" s="506"/>
      <c r="B80" s="504"/>
      <c r="C80" s="504"/>
      <c r="D80" s="507" t="s">
        <v>1058</v>
      </c>
      <c r="E80" s="504">
        <f>E58+E78</f>
        <v>0</v>
      </c>
      <c r="F80" s="504">
        <f>F58+F78</f>
        <v>0</v>
      </c>
    </row>
    <row r="81" spans="1:6">
      <c r="A81" s="506"/>
      <c r="B81" s="504"/>
      <c r="C81" s="504"/>
      <c r="D81" s="505"/>
      <c r="E81" s="504"/>
      <c r="F81" s="504"/>
    </row>
    <row r="82" spans="1:6">
      <c r="A82" s="506"/>
      <c r="B82" s="504"/>
      <c r="C82" s="504"/>
      <c r="D82" s="505"/>
      <c r="E82" s="504"/>
      <c r="F82" s="504"/>
    </row>
    <row r="83" spans="1:6">
      <c r="A83" s="506"/>
      <c r="B83" s="504"/>
      <c r="C83" s="504"/>
      <c r="D83" s="505"/>
      <c r="E83" s="504"/>
      <c r="F83" s="504"/>
    </row>
    <row r="84" spans="1:6" ht="15.75" thickBot="1">
      <c r="A84" s="503"/>
      <c r="B84" s="501"/>
      <c r="C84" s="501"/>
      <c r="D84" s="502"/>
      <c r="E84" s="501"/>
      <c r="F84" s="501"/>
    </row>
  </sheetData>
  <mergeCells count="4">
    <mergeCell ref="A1:F1"/>
    <mergeCell ref="A2:F2"/>
    <mergeCell ref="A3:F3"/>
    <mergeCell ref="A4:F4"/>
  </mergeCells>
  <pageMargins left="0.70866141732283472" right="0.70866141732283472" top="0.74803149606299213" bottom="0.74803149606299213" header="0.31496062992125984" footer="0.31496062992125984"/>
  <pageSetup scale="64"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A2" sqref="A2:H2"/>
    </sheetView>
  </sheetViews>
  <sheetFormatPr baseColWidth="10" defaultRowHeight="15"/>
  <cols>
    <col min="1" max="1" width="30.85546875" customWidth="1"/>
    <col min="2" max="8" width="17.7109375" customWidth="1"/>
  </cols>
  <sheetData>
    <row r="1" spans="1:8">
      <c r="A1" s="939" t="s">
        <v>1216</v>
      </c>
      <c r="B1" s="940"/>
      <c r="C1" s="940"/>
      <c r="D1" s="940"/>
      <c r="E1" s="940"/>
      <c r="F1" s="940"/>
      <c r="G1" s="940"/>
      <c r="H1" s="941"/>
    </row>
    <row r="2" spans="1:8">
      <c r="A2" s="942" t="s">
        <v>1679</v>
      </c>
      <c r="B2" s="943"/>
      <c r="C2" s="943"/>
      <c r="D2" s="943"/>
      <c r="E2" s="943"/>
      <c r="F2" s="943"/>
      <c r="G2" s="943"/>
      <c r="H2" s="944"/>
    </row>
    <row r="3" spans="1:8">
      <c r="A3" s="942" t="s">
        <v>1215</v>
      </c>
      <c r="B3" s="943"/>
      <c r="C3" s="943"/>
      <c r="D3" s="943"/>
      <c r="E3" s="943"/>
      <c r="F3" s="943"/>
      <c r="G3" s="943"/>
      <c r="H3" s="944"/>
    </row>
    <row r="4" spans="1:8" ht="15.75" thickBot="1">
      <c r="A4" s="945" t="s">
        <v>1172</v>
      </c>
      <c r="B4" s="946"/>
      <c r="C4" s="946"/>
      <c r="D4" s="946"/>
      <c r="E4" s="946"/>
      <c r="F4" s="946"/>
      <c r="G4" s="946"/>
      <c r="H4" s="947"/>
    </row>
    <row r="5" spans="1:8" s="549" customFormat="1" ht="49.5" customHeight="1" thickBot="1">
      <c r="A5" s="552" t="s">
        <v>1214</v>
      </c>
      <c r="B5" s="550" t="s">
        <v>1213</v>
      </c>
      <c r="C5" s="550" t="s">
        <v>1212</v>
      </c>
      <c r="D5" s="550" t="s">
        <v>1211</v>
      </c>
      <c r="E5" s="550" t="s">
        <v>1210</v>
      </c>
      <c r="F5" s="551" t="s">
        <v>1209</v>
      </c>
      <c r="G5" s="550" t="s">
        <v>1208</v>
      </c>
      <c r="H5" s="550" t="s">
        <v>1207</v>
      </c>
    </row>
    <row r="6" spans="1:8" ht="6.75" customHeight="1">
      <c r="A6" s="548"/>
      <c r="B6" s="547"/>
      <c r="C6" s="545"/>
      <c r="D6" s="545"/>
      <c r="E6" s="545"/>
      <c r="F6" s="545"/>
      <c r="G6" s="545"/>
      <c r="H6" s="545"/>
    </row>
    <row r="7" spans="1:8" ht="15" customHeight="1">
      <c r="A7" s="533" t="s">
        <v>1206</v>
      </c>
      <c r="B7" s="543">
        <f>B8+B12</f>
        <v>0</v>
      </c>
      <c r="C7" s="543">
        <f>C8+C12</f>
        <v>0</v>
      </c>
      <c r="D7" s="543">
        <f>D8+D12</f>
        <v>0</v>
      </c>
      <c r="E7" s="543">
        <f>E8+E12</f>
        <v>0</v>
      </c>
      <c r="F7" s="532">
        <f t="shared" ref="F7:F15" si="0">B7+C7+D7+E7</f>
        <v>0</v>
      </c>
      <c r="G7" s="542"/>
      <c r="H7" s="542"/>
    </row>
    <row r="8" spans="1:8" ht="15" customHeight="1">
      <c r="A8" s="533" t="s">
        <v>1205</v>
      </c>
      <c r="B8" s="543">
        <f>B9+B10+B11</f>
        <v>0</v>
      </c>
      <c r="C8" s="543">
        <f>C9+C10+C11</f>
        <v>0</v>
      </c>
      <c r="D8" s="543">
        <f>D9+D10+D11</f>
        <v>0</v>
      </c>
      <c r="E8" s="543">
        <f>E9+E10+E11</f>
        <v>0</v>
      </c>
      <c r="F8" s="532">
        <f t="shared" si="0"/>
        <v>0</v>
      </c>
      <c r="G8" s="545"/>
      <c r="H8" s="545"/>
    </row>
    <row r="9" spans="1:8">
      <c r="A9" s="544" t="s">
        <v>1204</v>
      </c>
      <c r="B9" s="543"/>
      <c r="C9" s="543"/>
      <c r="D9" s="543"/>
      <c r="E9" s="543"/>
      <c r="F9" s="532">
        <f t="shared" si="0"/>
        <v>0</v>
      </c>
      <c r="G9" s="545"/>
      <c r="H9" s="545"/>
    </row>
    <row r="10" spans="1:8">
      <c r="A10" s="544" t="s">
        <v>1203</v>
      </c>
      <c r="B10" s="543"/>
      <c r="C10" s="543"/>
      <c r="D10" s="543"/>
      <c r="E10" s="543"/>
      <c r="F10" s="532">
        <f t="shared" si="0"/>
        <v>0</v>
      </c>
      <c r="G10" s="532"/>
      <c r="H10" s="532"/>
    </row>
    <row r="11" spans="1:8">
      <c r="A11" s="544" t="s">
        <v>1202</v>
      </c>
      <c r="B11" s="543"/>
      <c r="C11" s="543"/>
      <c r="D11" s="543"/>
      <c r="E11" s="543"/>
      <c r="F11" s="532">
        <f t="shared" si="0"/>
        <v>0</v>
      </c>
      <c r="G11" s="532"/>
      <c r="H11" s="532"/>
    </row>
    <row r="12" spans="1:8" ht="15" customHeight="1">
      <c r="A12" s="533" t="s">
        <v>1201</v>
      </c>
      <c r="B12" s="543">
        <f>B13+B14+B15</f>
        <v>0</v>
      </c>
      <c r="C12" s="543">
        <f>C13+C14+C15</f>
        <v>0</v>
      </c>
      <c r="D12" s="543">
        <f>D13+D14+D15</f>
        <v>0</v>
      </c>
      <c r="E12" s="543">
        <f>E13+E14+E15</f>
        <v>0</v>
      </c>
      <c r="F12" s="532">
        <f t="shared" si="0"/>
        <v>0</v>
      </c>
      <c r="G12" s="545"/>
      <c r="H12" s="545"/>
    </row>
    <row r="13" spans="1:8">
      <c r="A13" s="544" t="s">
        <v>1200</v>
      </c>
      <c r="B13" s="543"/>
      <c r="C13" s="545"/>
      <c r="D13" s="545"/>
      <c r="E13" s="545"/>
      <c r="F13" s="532">
        <f t="shared" si="0"/>
        <v>0</v>
      </c>
      <c r="G13" s="545"/>
      <c r="H13" s="545"/>
    </row>
    <row r="14" spans="1:8">
      <c r="A14" s="544" t="s">
        <v>1199</v>
      </c>
      <c r="B14" s="543"/>
      <c r="C14" s="532"/>
      <c r="D14" s="532"/>
      <c r="E14" s="532"/>
      <c r="F14" s="532">
        <f t="shared" si="0"/>
        <v>0</v>
      </c>
      <c r="G14" s="532"/>
      <c r="H14" s="532"/>
    </row>
    <row r="15" spans="1:8">
      <c r="A15" s="544" t="s">
        <v>1198</v>
      </c>
      <c r="B15" s="543"/>
      <c r="C15" s="532"/>
      <c r="D15" s="532"/>
      <c r="E15" s="532"/>
      <c r="F15" s="532">
        <f t="shared" si="0"/>
        <v>0</v>
      </c>
      <c r="G15" s="532"/>
      <c r="H15" s="532"/>
    </row>
    <row r="16" spans="1:8" ht="15" customHeight="1">
      <c r="A16" s="533" t="s">
        <v>1197</v>
      </c>
      <c r="B16" s="543"/>
      <c r="C16" s="546"/>
      <c r="D16" s="546"/>
      <c r="E16" s="546"/>
      <c r="F16" s="532"/>
      <c r="G16" s="546"/>
      <c r="H16" s="546"/>
    </row>
    <row r="17" spans="1:8" ht="4.5" customHeight="1">
      <c r="A17" s="544"/>
      <c r="B17" s="543"/>
      <c r="C17" s="532"/>
      <c r="D17" s="532"/>
      <c r="E17" s="532"/>
      <c r="F17" s="532"/>
      <c r="G17" s="532"/>
      <c r="H17" s="532"/>
    </row>
    <row r="18" spans="1:8" ht="22.5">
      <c r="A18" s="533" t="s">
        <v>1196</v>
      </c>
      <c r="B18" s="543">
        <f>B7+B16</f>
        <v>0</v>
      </c>
      <c r="C18" s="543">
        <f>C7+C16</f>
        <v>0</v>
      </c>
      <c r="D18" s="543">
        <f>D7+D16</f>
        <v>0</v>
      </c>
      <c r="E18" s="543">
        <f>E7+E16</f>
        <v>0</v>
      </c>
      <c r="F18" s="543">
        <f>F7+F16</f>
        <v>0</v>
      </c>
      <c r="G18" s="545"/>
      <c r="H18" s="545"/>
    </row>
    <row r="19" spans="1:8" ht="6.75" customHeight="1">
      <c r="A19" s="533"/>
      <c r="B19" s="543"/>
      <c r="C19" s="545"/>
      <c r="D19" s="545"/>
      <c r="E19" s="545"/>
      <c r="F19" s="545"/>
      <c r="G19" s="545"/>
      <c r="H19" s="545"/>
    </row>
    <row r="20" spans="1:8" ht="16.5" customHeight="1">
      <c r="A20" s="533" t="s">
        <v>1195</v>
      </c>
      <c r="B20" s="543">
        <f>SUM(B21:B23)</f>
        <v>0</v>
      </c>
      <c r="C20" s="543">
        <f>SUM(C21:C23)</f>
        <v>0</v>
      </c>
      <c r="D20" s="543">
        <f>SUM(D21:D23)</f>
        <v>0</v>
      </c>
      <c r="E20" s="543">
        <f>SUM(E21:E23)</f>
        <v>0</v>
      </c>
      <c r="F20" s="545">
        <f>SUM(B20:E20)</f>
        <v>0</v>
      </c>
      <c r="G20" s="545"/>
      <c r="H20" s="545"/>
    </row>
    <row r="21" spans="1:8" ht="15" customHeight="1">
      <c r="A21" s="544" t="s">
        <v>1194</v>
      </c>
      <c r="B21" s="543"/>
      <c r="C21" s="542"/>
      <c r="D21" s="542"/>
      <c r="E21" s="542"/>
      <c r="F21" s="542"/>
      <c r="G21" s="542"/>
      <c r="H21" s="542"/>
    </row>
    <row r="22" spans="1:8" ht="15" customHeight="1">
      <c r="A22" s="544" t="s">
        <v>1193</v>
      </c>
      <c r="B22" s="543"/>
      <c r="C22" s="542"/>
      <c r="D22" s="542"/>
      <c r="E22" s="542"/>
      <c r="F22" s="542"/>
      <c r="G22" s="542"/>
      <c r="H22" s="542"/>
    </row>
    <row r="23" spans="1:8" ht="15" customHeight="1">
      <c r="A23" s="544" t="s">
        <v>1192</v>
      </c>
      <c r="B23" s="543"/>
      <c r="C23" s="542"/>
      <c r="D23" s="542"/>
      <c r="E23" s="542"/>
      <c r="F23" s="542"/>
      <c r="G23" s="542"/>
      <c r="H23" s="542"/>
    </row>
    <row r="24" spans="1:8" ht="3" customHeight="1">
      <c r="A24" s="541"/>
      <c r="B24" s="543"/>
      <c r="C24" s="542"/>
      <c r="D24" s="542"/>
      <c r="E24" s="542"/>
      <c r="F24" s="542"/>
      <c r="G24" s="542"/>
      <c r="H24" s="542"/>
    </row>
    <row r="25" spans="1:8" ht="22.5">
      <c r="A25" s="533" t="s">
        <v>1191</v>
      </c>
      <c r="B25" s="543">
        <f>SUM(B26:B28)</f>
        <v>0</v>
      </c>
      <c r="C25" s="543">
        <f>SUM(C26:C28)</f>
        <v>0</v>
      </c>
      <c r="D25" s="543">
        <f>SUM(D26:D28)</f>
        <v>0</v>
      </c>
      <c r="E25" s="543">
        <f>SUM(E26:E28)</f>
        <v>0</v>
      </c>
      <c r="F25" s="545">
        <f>SUM(B25:E25)</f>
        <v>0</v>
      </c>
      <c r="G25" s="542"/>
      <c r="H25" s="542"/>
    </row>
    <row r="26" spans="1:8" ht="15" customHeight="1">
      <c r="A26" s="544" t="s">
        <v>1190</v>
      </c>
      <c r="B26" s="543"/>
      <c r="C26" s="542"/>
      <c r="D26" s="542"/>
      <c r="E26" s="542"/>
      <c r="F26" s="542"/>
      <c r="G26" s="542"/>
      <c r="H26" s="542"/>
    </row>
    <row r="27" spans="1:8" ht="15" customHeight="1">
      <c r="A27" s="544" t="s">
        <v>1189</v>
      </c>
      <c r="B27" s="543"/>
      <c r="C27" s="542"/>
      <c r="D27" s="542"/>
      <c r="E27" s="542"/>
      <c r="F27" s="542"/>
      <c r="G27" s="542"/>
      <c r="H27" s="542"/>
    </row>
    <row r="28" spans="1:8" ht="15" customHeight="1">
      <c r="A28" s="544" t="s">
        <v>1188</v>
      </c>
      <c r="B28" s="543"/>
      <c r="C28" s="542"/>
      <c r="D28" s="542"/>
      <c r="E28" s="542"/>
      <c r="F28" s="542"/>
      <c r="G28" s="542"/>
      <c r="H28" s="542"/>
    </row>
    <row r="29" spans="1:8" ht="4.5" customHeight="1">
      <c r="A29" s="541"/>
      <c r="B29" s="540"/>
      <c r="C29" s="539"/>
      <c r="D29" s="539"/>
      <c r="E29" s="539"/>
      <c r="F29" s="539"/>
      <c r="G29" s="538"/>
      <c r="H29" s="538"/>
    </row>
    <row r="30" spans="1:8" ht="38.25" customHeight="1">
      <c r="A30" s="537" t="s">
        <v>1187</v>
      </c>
      <c r="B30" s="535" t="s">
        <v>1186</v>
      </c>
      <c r="C30" s="535" t="s">
        <v>1185</v>
      </c>
      <c r="D30" s="535" t="s">
        <v>1184</v>
      </c>
      <c r="E30" s="536" t="s">
        <v>1183</v>
      </c>
      <c r="F30" s="535" t="s">
        <v>1182</v>
      </c>
      <c r="G30" s="534"/>
      <c r="H30" s="531"/>
    </row>
    <row r="31" spans="1:8" ht="22.5">
      <c r="A31" s="533" t="s">
        <v>1181</v>
      </c>
      <c r="B31" s="532">
        <f>B32+B33+B34</f>
        <v>0</v>
      </c>
      <c r="C31" s="532"/>
      <c r="D31" s="532"/>
      <c r="E31" s="532"/>
      <c r="F31" s="532"/>
      <c r="G31" s="531"/>
      <c r="H31" s="531"/>
    </row>
    <row r="32" spans="1:8">
      <c r="A32" s="514" t="s">
        <v>1180</v>
      </c>
      <c r="B32" s="532"/>
      <c r="C32" s="532"/>
      <c r="D32" s="532"/>
      <c r="E32" s="532"/>
      <c r="F32" s="532"/>
      <c r="G32" s="531"/>
      <c r="H32" s="531"/>
    </row>
    <row r="33" spans="1:8">
      <c r="A33" s="514" t="s">
        <v>1179</v>
      </c>
      <c r="B33" s="532"/>
      <c r="C33" s="532"/>
      <c r="D33" s="532"/>
      <c r="E33" s="532"/>
      <c r="F33" s="532"/>
      <c r="G33" s="531"/>
      <c r="H33" s="531"/>
    </row>
    <row r="34" spans="1:8" ht="15.75" thickBot="1">
      <c r="A34" s="530" t="s">
        <v>1178</v>
      </c>
      <c r="B34" s="529"/>
      <c r="C34" s="529"/>
      <c r="D34" s="529"/>
      <c r="E34" s="529"/>
      <c r="F34" s="529"/>
      <c r="G34" s="528"/>
      <c r="H34" s="528"/>
    </row>
    <row r="35" spans="1:8" ht="10.5" customHeight="1"/>
    <row r="36" spans="1:8" ht="39" customHeight="1">
      <c r="A36" s="527" t="s">
        <v>1177</v>
      </c>
      <c r="B36" s="948" t="s">
        <v>1676</v>
      </c>
      <c r="C36" s="948"/>
      <c r="D36" s="948"/>
      <c r="E36" s="948"/>
      <c r="F36" s="948"/>
      <c r="G36" s="948"/>
      <c r="H36" s="948"/>
    </row>
    <row r="37" spans="1:8">
      <c r="A37" s="527" t="s">
        <v>1176</v>
      </c>
      <c r="B37" s="948" t="s">
        <v>1175</v>
      </c>
      <c r="C37" s="948"/>
      <c r="D37" s="948"/>
      <c r="E37" s="948"/>
      <c r="F37" s="948"/>
      <c r="G37" s="948"/>
      <c r="H37" s="948"/>
    </row>
  </sheetData>
  <mergeCells count="6">
    <mergeCell ref="B37:H37"/>
    <mergeCell ref="B36:H36"/>
    <mergeCell ref="A1:H1"/>
    <mergeCell ref="A2:H2"/>
    <mergeCell ref="A3:H3"/>
    <mergeCell ref="A4:H4"/>
  </mergeCells>
  <pageMargins left="0.70866141732283472" right="0.70866141732283472" top="0.74803149606299213" bottom="0.74803149606299213" header="0.31496062992125984" footer="0.31496062992125984"/>
  <pageSetup scale="75"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workbookViewId="0">
      <selection activeCell="A2" sqref="A2:K2"/>
    </sheetView>
  </sheetViews>
  <sheetFormatPr baseColWidth="10" defaultRowHeight="15"/>
  <cols>
    <col min="1" max="1" width="33.42578125" customWidth="1"/>
    <col min="2" max="11" width="16.7109375" customWidth="1"/>
  </cols>
  <sheetData>
    <row r="1" spans="1:11">
      <c r="A1" s="939" t="s">
        <v>1174</v>
      </c>
      <c r="B1" s="940"/>
      <c r="C1" s="940"/>
      <c r="D1" s="940"/>
      <c r="E1" s="940"/>
      <c r="F1" s="940"/>
      <c r="G1" s="940"/>
      <c r="H1" s="940"/>
      <c r="I1" s="940"/>
      <c r="J1" s="940"/>
      <c r="K1" s="941"/>
    </row>
    <row r="2" spans="1:11">
      <c r="A2" s="942" t="s">
        <v>1680</v>
      </c>
      <c r="B2" s="943"/>
      <c r="C2" s="943"/>
      <c r="D2" s="943"/>
      <c r="E2" s="943"/>
      <c r="F2" s="943"/>
      <c r="G2" s="943"/>
      <c r="H2" s="943"/>
      <c r="I2" s="943"/>
      <c r="J2" s="943"/>
      <c r="K2" s="944"/>
    </row>
    <row r="3" spans="1:11">
      <c r="A3" s="942" t="s">
        <v>1215</v>
      </c>
      <c r="B3" s="943"/>
      <c r="C3" s="943"/>
      <c r="D3" s="943"/>
      <c r="E3" s="943"/>
      <c r="F3" s="943"/>
      <c r="G3" s="943"/>
      <c r="H3" s="943"/>
      <c r="I3" s="943"/>
      <c r="J3" s="943"/>
      <c r="K3" s="944"/>
    </row>
    <row r="4" spans="1:11" ht="15.75" thickBot="1">
      <c r="A4" s="945" t="s">
        <v>1172</v>
      </c>
      <c r="B4" s="946"/>
      <c r="C4" s="946"/>
      <c r="D4" s="946"/>
      <c r="E4" s="946"/>
      <c r="F4" s="946"/>
      <c r="G4" s="946"/>
      <c r="H4" s="946"/>
      <c r="I4" s="946"/>
      <c r="J4" s="946"/>
      <c r="K4" s="947"/>
    </row>
    <row r="5" spans="1:11" ht="79.5" thickBot="1">
      <c r="A5" s="557" t="s">
        <v>1238</v>
      </c>
      <c r="B5" s="556" t="s">
        <v>1237</v>
      </c>
      <c r="C5" s="556" t="s">
        <v>1236</v>
      </c>
      <c r="D5" s="556" t="s">
        <v>1235</v>
      </c>
      <c r="E5" s="556" t="s">
        <v>1234</v>
      </c>
      <c r="F5" s="556" t="s">
        <v>1233</v>
      </c>
      <c r="G5" s="556" t="s">
        <v>1232</v>
      </c>
      <c r="H5" s="556" t="s">
        <v>1231</v>
      </c>
      <c r="I5" s="556" t="s">
        <v>1230</v>
      </c>
      <c r="J5" s="556" t="s">
        <v>1229</v>
      </c>
      <c r="K5" s="556" t="s">
        <v>1228</v>
      </c>
    </row>
    <row r="6" spans="1:11">
      <c r="A6" s="555"/>
      <c r="B6" s="554"/>
      <c r="C6" s="554"/>
      <c r="D6" s="554"/>
      <c r="E6" s="554"/>
      <c r="F6" s="554"/>
      <c r="G6" s="554"/>
      <c r="H6" s="554"/>
      <c r="I6" s="554"/>
      <c r="J6" s="554"/>
      <c r="K6" s="554"/>
    </row>
    <row r="7" spans="1:11" ht="22.5">
      <c r="A7" s="533" t="s">
        <v>1227</v>
      </c>
      <c r="B7" s="520"/>
      <c r="C7" s="520"/>
      <c r="D7" s="520"/>
      <c r="E7" s="520">
        <f>SUM(E8:E11)</f>
        <v>0</v>
      </c>
      <c r="F7" s="520"/>
      <c r="G7" s="520">
        <f>SUM(G8:G11)</f>
        <v>0</v>
      </c>
      <c r="H7" s="520">
        <f>SUM(H8:H11)</f>
        <v>0</v>
      </c>
      <c r="I7" s="520">
        <f>SUM(I8:I11)</f>
        <v>0</v>
      </c>
      <c r="J7" s="520">
        <f>SUM(J8:J11)</f>
        <v>0</v>
      </c>
      <c r="K7" s="520">
        <f>SUM(K8:K11)</f>
        <v>0</v>
      </c>
    </row>
    <row r="8" spans="1:11">
      <c r="A8" s="511" t="s">
        <v>1226</v>
      </c>
      <c r="B8" s="520"/>
      <c r="C8" s="520"/>
      <c r="D8" s="520"/>
      <c r="E8" s="520"/>
      <c r="F8" s="520"/>
      <c r="G8" s="520"/>
      <c r="H8" s="520"/>
      <c r="I8" s="520"/>
      <c r="J8" s="520"/>
      <c r="K8" s="520"/>
    </row>
    <row r="9" spans="1:11">
      <c r="A9" s="511" t="s">
        <v>1225</v>
      </c>
      <c r="B9" s="520"/>
      <c r="C9" s="520"/>
      <c r="D9" s="520"/>
      <c r="E9" s="520"/>
      <c r="F9" s="520"/>
      <c r="G9" s="520"/>
      <c r="H9" s="520"/>
      <c r="I9" s="520"/>
      <c r="J9" s="520"/>
      <c r="K9" s="520"/>
    </row>
    <row r="10" spans="1:11">
      <c r="A10" s="511" t="s">
        <v>1224</v>
      </c>
      <c r="B10" s="520"/>
      <c r="C10" s="520"/>
      <c r="D10" s="520"/>
      <c r="E10" s="520"/>
      <c r="F10" s="520"/>
      <c r="G10" s="520"/>
      <c r="H10" s="520"/>
      <c r="I10" s="520"/>
      <c r="J10" s="520"/>
      <c r="K10" s="520"/>
    </row>
    <row r="11" spans="1:11">
      <c r="A11" s="511" t="s">
        <v>1223</v>
      </c>
      <c r="B11" s="520"/>
      <c r="C11" s="520"/>
      <c r="D11" s="520"/>
      <c r="E11" s="520"/>
      <c r="F11" s="520"/>
      <c r="G11" s="520"/>
      <c r="H11" s="520"/>
      <c r="I11" s="520"/>
      <c r="J11" s="520"/>
      <c r="K11" s="520"/>
    </row>
    <row r="12" spans="1:11">
      <c r="A12" s="514"/>
      <c r="B12" s="520"/>
      <c r="C12" s="520"/>
      <c r="D12" s="520"/>
      <c r="E12" s="520"/>
      <c r="F12" s="520"/>
      <c r="G12" s="520"/>
      <c r="H12" s="520"/>
      <c r="I12" s="520"/>
      <c r="J12" s="520"/>
      <c r="K12" s="520"/>
    </row>
    <row r="13" spans="1:11">
      <c r="A13" s="523" t="s">
        <v>1222</v>
      </c>
      <c r="B13" s="520"/>
      <c r="C13" s="520"/>
      <c r="D13" s="520"/>
      <c r="E13" s="520">
        <f>SUM(E14:E17)</f>
        <v>0</v>
      </c>
      <c r="F13" s="520"/>
      <c r="G13" s="520">
        <f>SUM(G14:G17)</f>
        <v>0</v>
      </c>
      <c r="H13" s="520">
        <f>SUM(H14:H17)</f>
        <v>0</v>
      </c>
      <c r="I13" s="520">
        <f>SUM(I14:I17)</f>
        <v>0</v>
      </c>
      <c r="J13" s="520">
        <f>SUM(J14:J17)</f>
        <v>0</v>
      </c>
      <c r="K13" s="520">
        <f>SUM(K14:K17)</f>
        <v>0</v>
      </c>
    </row>
    <row r="14" spans="1:11">
      <c r="A14" s="511" t="s">
        <v>1221</v>
      </c>
      <c r="B14" s="520"/>
      <c r="C14" s="520"/>
      <c r="D14" s="520"/>
      <c r="E14" s="520"/>
      <c r="F14" s="520"/>
      <c r="G14" s="520"/>
      <c r="H14" s="520"/>
      <c r="I14" s="520"/>
      <c r="J14" s="520"/>
      <c r="K14" s="520"/>
    </row>
    <row r="15" spans="1:11">
      <c r="A15" s="511" t="s">
        <v>1220</v>
      </c>
      <c r="B15" s="520"/>
      <c r="C15" s="520"/>
      <c r="D15" s="520"/>
      <c r="E15" s="520"/>
      <c r="F15" s="520"/>
      <c r="G15" s="520"/>
      <c r="H15" s="520"/>
      <c r="I15" s="520"/>
      <c r="J15" s="520"/>
      <c r="K15" s="520"/>
    </row>
    <row r="16" spans="1:11">
      <c r="A16" s="511" t="s">
        <v>1219</v>
      </c>
      <c r="B16" s="520"/>
      <c r="C16" s="520"/>
      <c r="D16" s="520"/>
      <c r="E16" s="520"/>
      <c r="F16" s="520"/>
      <c r="G16" s="520"/>
      <c r="H16" s="520"/>
      <c r="I16" s="520"/>
      <c r="J16" s="520"/>
      <c r="K16" s="520"/>
    </row>
    <row r="17" spans="1:11">
      <c r="A17" s="511" t="s">
        <v>1218</v>
      </c>
      <c r="B17" s="520"/>
      <c r="C17" s="520"/>
      <c r="D17" s="520"/>
      <c r="E17" s="520"/>
      <c r="F17" s="520"/>
      <c r="G17" s="520"/>
      <c r="H17" s="520"/>
      <c r="I17" s="520"/>
      <c r="J17" s="520"/>
      <c r="K17" s="520"/>
    </row>
    <row r="18" spans="1:11">
      <c r="A18" s="514"/>
      <c r="B18" s="520"/>
      <c r="C18" s="520"/>
      <c r="D18" s="520"/>
      <c r="E18" s="520"/>
      <c r="F18" s="520"/>
      <c r="G18" s="520"/>
      <c r="H18" s="520"/>
      <c r="I18" s="520"/>
      <c r="J18" s="520"/>
      <c r="K18" s="520"/>
    </row>
    <row r="19" spans="1:11" ht="22.5">
      <c r="A19" s="533" t="s">
        <v>1217</v>
      </c>
      <c r="B19" s="520"/>
      <c r="C19" s="520"/>
      <c r="D19" s="520"/>
      <c r="E19" s="520">
        <f>E7+E13</f>
        <v>0</v>
      </c>
      <c r="F19" s="520"/>
      <c r="G19" s="520">
        <f>G7+G13</f>
        <v>0</v>
      </c>
      <c r="H19" s="520">
        <f>H7+H13</f>
        <v>0</v>
      </c>
      <c r="I19" s="520">
        <f>I7+I13</f>
        <v>0</v>
      </c>
      <c r="J19" s="520">
        <f>J7+J13</f>
        <v>0</v>
      </c>
      <c r="K19" s="520">
        <f>K7+K13</f>
        <v>0</v>
      </c>
    </row>
    <row r="20" spans="1:11" ht="15.75" thickBot="1">
      <c r="A20" s="503"/>
      <c r="B20" s="553"/>
      <c r="C20" s="553"/>
      <c r="D20" s="553"/>
      <c r="E20" s="553"/>
      <c r="F20" s="553"/>
      <c r="G20" s="553"/>
      <c r="H20" s="553"/>
      <c r="I20" s="553"/>
      <c r="J20" s="553"/>
      <c r="K20" s="553"/>
    </row>
    <row r="21" spans="1:11">
      <c r="B21" s="500"/>
      <c r="C21" s="500"/>
      <c r="D21" s="500"/>
      <c r="E21" s="500"/>
      <c r="F21" s="500"/>
      <c r="G21" s="500"/>
      <c r="H21" s="500"/>
      <c r="I21" s="500"/>
      <c r="J21" s="500"/>
      <c r="K21" s="500"/>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election activeCell="A2" sqref="A2:D2"/>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939" t="s">
        <v>1174</v>
      </c>
      <c r="B1" s="940"/>
      <c r="C1" s="940"/>
      <c r="D1" s="941"/>
    </row>
    <row r="2" spans="1:4">
      <c r="A2" s="949" t="s">
        <v>1681</v>
      </c>
      <c r="B2" s="950"/>
      <c r="C2" s="950"/>
      <c r="D2" s="951"/>
    </row>
    <row r="3" spans="1:4">
      <c r="A3" s="949" t="s">
        <v>1215</v>
      </c>
      <c r="B3" s="950"/>
      <c r="C3" s="950"/>
      <c r="D3" s="951"/>
    </row>
    <row r="4" spans="1:4" ht="15.75" thickBot="1">
      <c r="A4" s="952" t="s">
        <v>1172</v>
      </c>
      <c r="B4" s="953"/>
      <c r="C4" s="953"/>
      <c r="D4" s="954"/>
    </row>
    <row r="5" spans="1:4" ht="15.75" thickBot="1"/>
    <row r="6" spans="1:4" ht="30" customHeight="1" thickBot="1">
      <c r="A6" s="588" t="s">
        <v>1171</v>
      </c>
      <c r="B6" s="550" t="s">
        <v>1275</v>
      </c>
      <c r="C6" s="550" t="s">
        <v>283</v>
      </c>
      <c r="D6" s="551" t="s">
        <v>1274</v>
      </c>
    </row>
    <row r="7" spans="1:4">
      <c r="A7" s="565"/>
      <c r="B7" s="577"/>
      <c r="C7" s="576"/>
      <c r="D7" s="576"/>
    </row>
    <row r="8" spans="1:4">
      <c r="A8" s="561" t="s">
        <v>1273</v>
      </c>
      <c r="B8" s="564">
        <f>B9+B10+B11</f>
        <v>0</v>
      </c>
      <c r="C8" s="563">
        <f>C9+C10+C11</f>
        <v>0</v>
      </c>
      <c r="D8" s="563">
        <f>D9+D10+D11</f>
        <v>0</v>
      </c>
    </row>
    <row r="9" spans="1:4">
      <c r="A9" s="567" t="s">
        <v>1272</v>
      </c>
      <c r="B9" s="564"/>
      <c r="C9" s="563"/>
      <c r="D9" s="563"/>
    </row>
    <row r="10" spans="1:4">
      <c r="A10" s="567" t="s">
        <v>1246</v>
      </c>
      <c r="B10" s="564"/>
      <c r="C10" s="563"/>
      <c r="D10" s="563"/>
    </row>
    <row r="11" spans="1:4">
      <c r="A11" s="567" t="s">
        <v>1271</v>
      </c>
      <c r="B11" s="564"/>
      <c r="C11" s="563"/>
      <c r="D11" s="563"/>
    </row>
    <row r="12" spans="1:4">
      <c r="A12" s="565"/>
      <c r="B12" s="564"/>
      <c r="C12" s="563"/>
      <c r="D12" s="563"/>
    </row>
    <row r="13" spans="1:4">
      <c r="A13" s="561" t="s">
        <v>1270</v>
      </c>
      <c r="B13" s="564">
        <f>B14+B15</f>
        <v>0</v>
      </c>
      <c r="C13" s="563">
        <f>C14+C15</f>
        <v>0</v>
      </c>
      <c r="D13" s="563">
        <f>D14+D15</f>
        <v>0</v>
      </c>
    </row>
    <row r="14" spans="1:4">
      <c r="A14" s="567" t="s">
        <v>1252</v>
      </c>
      <c r="B14" s="564"/>
      <c r="C14" s="563"/>
      <c r="D14" s="563"/>
    </row>
    <row r="15" spans="1:4">
      <c r="A15" s="567" t="s">
        <v>1269</v>
      </c>
      <c r="B15" s="564"/>
      <c r="C15" s="563"/>
      <c r="D15" s="563"/>
    </row>
    <row r="16" spans="1:4">
      <c r="A16" s="565"/>
      <c r="B16" s="564"/>
      <c r="C16" s="563"/>
      <c r="D16" s="563"/>
    </row>
    <row r="17" spans="1:4">
      <c r="A17" s="561" t="s">
        <v>1268</v>
      </c>
      <c r="B17" s="590"/>
      <c r="C17" s="563">
        <f>C18+C19</f>
        <v>0</v>
      </c>
      <c r="D17" s="563">
        <f>D18+D19</f>
        <v>0</v>
      </c>
    </row>
    <row r="18" spans="1:4">
      <c r="A18" s="567" t="s">
        <v>1251</v>
      </c>
      <c r="B18" s="590"/>
      <c r="C18" s="563"/>
      <c r="D18" s="563"/>
    </row>
    <row r="19" spans="1:4">
      <c r="A19" s="567" t="s">
        <v>1241</v>
      </c>
      <c r="B19" s="590"/>
      <c r="C19" s="563"/>
      <c r="D19" s="563"/>
    </row>
    <row r="20" spans="1:4">
      <c r="A20" s="565"/>
      <c r="B20" s="564"/>
      <c r="C20" s="563"/>
      <c r="D20" s="563"/>
    </row>
    <row r="21" spans="1:4">
      <c r="A21" s="561" t="s">
        <v>1267</v>
      </c>
      <c r="B21" s="564">
        <f>B8-B13</f>
        <v>0</v>
      </c>
      <c r="C21" s="563">
        <f>C8-C13+C17</f>
        <v>0</v>
      </c>
      <c r="D21" s="563">
        <f>D8-D13+D17</f>
        <v>0</v>
      </c>
    </row>
    <row r="22" spans="1:4">
      <c r="A22" s="561" t="s">
        <v>1266</v>
      </c>
      <c r="B22" s="564">
        <f>B21-B11</f>
        <v>0</v>
      </c>
      <c r="C22" s="563">
        <f>C21-C11</f>
        <v>0</v>
      </c>
      <c r="D22" s="563">
        <f>D21-D11</f>
        <v>0</v>
      </c>
    </row>
    <row r="23" spans="1:4" ht="27" customHeight="1">
      <c r="A23" s="589" t="s">
        <v>1265</v>
      </c>
      <c r="B23" s="564">
        <f>B22-B17</f>
        <v>0</v>
      </c>
      <c r="C23" s="563">
        <f>C22-C17</f>
        <v>0</v>
      </c>
      <c r="D23" s="563">
        <f>D22-D17</f>
        <v>0</v>
      </c>
    </row>
    <row r="24" spans="1:4" ht="15.75" thickBot="1">
      <c r="A24" s="573"/>
      <c r="B24" s="572"/>
      <c r="C24" s="571"/>
      <c r="D24" s="571"/>
    </row>
    <row r="25" spans="1:4" ht="15.75" thickBot="1"/>
    <row r="26" spans="1:4" ht="15.75" thickBot="1">
      <c r="A26" s="588" t="s">
        <v>257</v>
      </c>
      <c r="B26" s="550" t="s">
        <v>302</v>
      </c>
      <c r="C26" s="551" t="s">
        <v>283</v>
      </c>
      <c r="D26" s="551" t="s">
        <v>305</v>
      </c>
    </row>
    <row r="27" spans="1:4">
      <c r="A27" s="587"/>
      <c r="B27" s="586"/>
      <c r="C27" s="585"/>
      <c r="D27" s="585"/>
    </row>
    <row r="28" spans="1:4">
      <c r="A28" s="561" t="s">
        <v>1264</v>
      </c>
      <c r="B28" s="584">
        <f>B29+B30</f>
        <v>0</v>
      </c>
      <c r="C28" s="583">
        <f>C29+C30</f>
        <v>0</v>
      </c>
      <c r="D28" s="583">
        <f>D29+D30</f>
        <v>0</v>
      </c>
    </row>
    <row r="29" spans="1:4">
      <c r="A29" s="567" t="s">
        <v>1263</v>
      </c>
      <c r="B29" s="584"/>
      <c r="C29" s="583"/>
      <c r="D29" s="583"/>
    </row>
    <row r="30" spans="1:4">
      <c r="A30" s="567" t="s">
        <v>1262</v>
      </c>
      <c r="B30" s="584"/>
      <c r="C30" s="583"/>
      <c r="D30" s="583"/>
    </row>
    <row r="31" spans="1:4">
      <c r="A31" s="565"/>
      <c r="B31" s="584"/>
      <c r="C31" s="583"/>
      <c r="D31" s="583"/>
    </row>
    <row r="32" spans="1:4">
      <c r="A32" s="561" t="s">
        <v>1261</v>
      </c>
      <c r="B32" s="582">
        <f>B23+B28</f>
        <v>0</v>
      </c>
      <c r="C32" s="581">
        <f>C23+C28</f>
        <v>0</v>
      </c>
      <c r="D32" s="581">
        <f>D23+D28</f>
        <v>0</v>
      </c>
    </row>
    <row r="33" spans="1:4" ht="15.75" thickBot="1">
      <c r="A33" s="580"/>
      <c r="B33" s="579"/>
      <c r="C33" s="578"/>
      <c r="D33" s="578"/>
    </row>
    <row r="34" spans="1:4" ht="15.75" thickBot="1"/>
    <row r="35" spans="1:4">
      <c r="A35" s="955" t="s">
        <v>257</v>
      </c>
      <c r="B35" s="957" t="s">
        <v>1248</v>
      </c>
      <c r="C35" s="959" t="s">
        <v>283</v>
      </c>
      <c r="D35" s="570" t="s">
        <v>1247</v>
      </c>
    </row>
    <row r="36" spans="1:4" ht="15.75" thickBot="1">
      <c r="A36" s="956"/>
      <c r="B36" s="958"/>
      <c r="C36" s="960"/>
      <c r="D36" s="569" t="s">
        <v>305</v>
      </c>
    </row>
    <row r="37" spans="1:4">
      <c r="A37" s="565"/>
      <c r="B37" s="577"/>
      <c r="C37" s="576"/>
      <c r="D37" s="576"/>
    </row>
    <row r="38" spans="1:4">
      <c r="A38" s="561" t="s">
        <v>1260</v>
      </c>
      <c r="B38" s="564">
        <f>B39+B40</f>
        <v>0</v>
      </c>
      <c r="C38" s="563">
        <f>C39+C40</f>
        <v>0</v>
      </c>
      <c r="D38" s="563">
        <f>D39+D40</f>
        <v>0</v>
      </c>
    </row>
    <row r="39" spans="1:4">
      <c r="A39" s="567" t="s">
        <v>1254</v>
      </c>
      <c r="B39" s="564"/>
      <c r="C39" s="563"/>
      <c r="D39" s="563"/>
    </row>
    <row r="40" spans="1:4">
      <c r="A40" s="567" t="s">
        <v>1244</v>
      </c>
      <c r="B40" s="564"/>
      <c r="C40" s="563"/>
      <c r="D40" s="563"/>
    </row>
    <row r="41" spans="1:4">
      <c r="A41" s="561" t="s">
        <v>1259</v>
      </c>
      <c r="B41" s="564">
        <f>B42+B43</f>
        <v>0</v>
      </c>
      <c r="C41" s="563">
        <f>C42+C43</f>
        <v>0</v>
      </c>
      <c r="D41" s="563">
        <f>D42+D43</f>
        <v>0</v>
      </c>
    </row>
    <row r="42" spans="1:4">
      <c r="A42" s="567" t="s">
        <v>1253</v>
      </c>
      <c r="B42" s="564"/>
      <c r="C42" s="563"/>
      <c r="D42" s="563"/>
    </row>
    <row r="43" spans="1:4">
      <c r="A43" s="567" t="s">
        <v>1243</v>
      </c>
      <c r="B43" s="564"/>
      <c r="C43" s="563"/>
      <c r="D43" s="563"/>
    </row>
    <row r="44" spans="1:4">
      <c r="A44" s="565"/>
      <c r="B44" s="564"/>
      <c r="C44" s="563"/>
      <c r="D44" s="563"/>
    </row>
    <row r="45" spans="1:4">
      <c r="A45" s="561" t="s">
        <v>1258</v>
      </c>
      <c r="B45" s="560">
        <f>B38-B41</f>
        <v>0</v>
      </c>
      <c r="C45" s="560">
        <f>C38-C41</f>
        <v>0</v>
      </c>
      <c r="D45" s="560">
        <f>D38-D41</f>
        <v>0</v>
      </c>
    </row>
    <row r="46" spans="1:4" ht="15.75" thickBot="1">
      <c r="A46" s="559"/>
      <c r="B46" s="558"/>
      <c r="C46" s="558"/>
      <c r="D46" s="558"/>
    </row>
    <row r="47" spans="1:4" ht="15.75" thickBot="1"/>
    <row r="48" spans="1:4">
      <c r="A48" s="955" t="s">
        <v>257</v>
      </c>
      <c r="B48" s="575" t="s">
        <v>1257</v>
      </c>
      <c r="C48" s="959" t="s">
        <v>283</v>
      </c>
      <c r="D48" s="570" t="s">
        <v>1247</v>
      </c>
    </row>
    <row r="49" spans="1:4" ht="15.75" thickBot="1">
      <c r="A49" s="956"/>
      <c r="B49" s="574" t="s">
        <v>302</v>
      </c>
      <c r="C49" s="960"/>
      <c r="D49" s="569" t="s">
        <v>305</v>
      </c>
    </row>
    <row r="50" spans="1:4">
      <c r="A50" s="568"/>
      <c r="B50" s="564"/>
      <c r="C50" s="563"/>
      <c r="D50" s="563"/>
    </row>
    <row r="51" spans="1:4">
      <c r="A51" s="561" t="s">
        <v>1256</v>
      </c>
      <c r="B51" s="564"/>
      <c r="C51" s="563"/>
      <c r="D51" s="563"/>
    </row>
    <row r="52" spans="1:4">
      <c r="A52" s="561" t="s">
        <v>1255</v>
      </c>
      <c r="B52" s="564">
        <f>B53-B54</f>
        <v>0</v>
      </c>
      <c r="C52" s="563">
        <f>C53-C54</f>
        <v>0</v>
      </c>
      <c r="D52" s="563">
        <f>D53-D54</f>
        <v>0</v>
      </c>
    </row>
    <row r="53" spans="1:4">
      <c r="A53" s="567" t="s">
        <v>1254</v>
      </c>
      <c r="B53" s="564"/>
      <c r="C53" s="563"/>
      <c r="D53" s="563"/>
    </row>
    <row r="54" spans="1:4">
      <c r="A54" s="567" t="s">
        <v>1253</v>
      </c>
      <c r="B54" s="564"/>
      <c r="C54" s="563"/>
      <c r="D54" s="563"/>
    </row>
    <row r="55" spans="1:4">
      <c r="A55" s="565"/>
      <c r="B55" s="564"/>
      <c r="C55" s="563"/>
      <c r="D55" s="563"/>
    </row>
    <row r="56" spans="1:4">
      <c r="A56" s="561" t="s">
        <v>1252</v>
      </c>
      <c r="B56" s="564"/>
      <c r="C56" s="563"/>
      <c r="D56" s="563"/>
    </row>
    <row r="57" spans="1:4">
      <c r="A57" s="565"/>
      <c r="B57" s="564"/>
      <c r="C57" s="563"/>
      <c r="D57" s="563"/>
    </row>
    <row r="58" spans="1:4">
      <c r="A58" s="561" t="s">
        <v>1251</v>
      </c>
      <c r="B58" s="566"/>
      <c r="C58" s="563"/>
      <c r="D58" s="563"/>
    </row>
    <row r="59" spans="1:4">
      <c r="A59" s="565"/>
      <c r="B59" s="564"/>
      <c r="C59" s="563"/>
      <c r="D59" s="563"/>
    </row>
    <row r="60" spans="1:4">
      <c r="A60" s="561" t="s">
        <v>1250</v>
      </c>
      <c r="B60" s="560">
        <f>B51+B52-B56+B58</f>
        <v>0</v>
      </c>
      <c r="C60" s="562">
        <f>C51+C52-C56+C58</f>
        <v>0</v>
      </c>
      <c r="D60" s="562">
        <f>D51+D52-D56+D58</f>
        <v>0</v>
      </c>
    </row>
    <row r="61" spans="1:4">
      <c r="A61" s="561" t="s">
        <v>1249</v>
      </c>
      <c r="B61" s="560"/>
      <c r="C61" s="562"/>
      <c r="D61" s="562"/>
    </row>
    <row r="62" spans="1:4" ht="15.75" thickBot="1">
      <c r="A62" s="573"/>
      <c r="B62" s="572"/>
      <c r="C62" s="571"/>
      <c r="D62" s="571"/>
    </row>
    <row r="63" spans="1:4" ht="15.75" thickBot="1"/>
    <row r="64" spans="1:4">
      <c r="A64" s="955" t="s">
        <v>257</v>
      </c>
      <c r="B64" s="957" t="s">
        <v>1248</v>
      </c>
      <c r="C64" s="959" t="s">
        <v>283</v>
      </c>
      <c r="D64" s="570" t="s">
        <v>1247</v>
      </c>
    </row>
    <row r="65" spans="1:4" ht="15.75" thickBot="1">
      <c r="A65" s="956"/>
      <c r="B65" s="958"/>
      <c r="C65" s="960"/>
      <c r="D65" s="569" t="s">
        <v>305</v>
      </c>
    </row>
    <row r="66" spans="1:4">
      <c r="A66" s="568"/>
      <c r="B66" s="564"/>
      <c r="C66" s="563"/>
      <c r="D66" s="563"/>
    </row>
    <row r="67" spans="1:4">
      <c r="A67" s="561" t="s">
        <v>1246</v>
      </c>
      <c r="B67" s="564"/>
      <c r="C67" s="563"/>
      <c r="D67" s="563"/>
    </row>
    <row r="68" spans="1:4">
      <c r="A68" s="561" t="s">
        <v>1245</v>
      </c>
      <c r="B68" s="564">
        <f>B69-B70</f>
        <v>0</v>
      </c>
      <c r="C68" s="563">
        <f>C69-C70</f>
        <v>0</v>
      </c>
      <c r="D68" s="563">
        <f>D69-D70</f>
        <v>0</v>
      </c>
    </row>
    <row r="69" spans="1:4">
      <c r="A69" s="567" t="s">
        <v>1244</v>
      </c>
      <c r="B69" s="564"/>
      <c r="C69" s="563"/>
      <c r="D69" s="563"/>
    </row>
    <row r="70" spans="1:4">
      <c r="A70" s="567" t="s">
        <v>1243</v>
      </c>
      <c r="B70" s="564"/>
      <c r="C70" s="563"/>
      <c r="D70" s="563"/>
    </row>
    <row r="71" spans="1:4">
      <c r="A71" s="565"/>
      <c r="B71" s="564"/>
      <c r="C71" s="563"/>
      <c r="D71" s="563"/>
    </row>
    <row r="72" spans="1:4">
      <c r="A72" s="561" t="s">
        <v>1242</v>
      </c>
      <c r="B72" s="564"/>
      <c r="C72" s="563"/>
      <c r="D72" s="563"/>
    </row>
    <row r="73" spans="1:4">
      <c r="A73" s="565"/>
      <c r="B73" s="564"/>
      <c r="C73" s="563"/>
      <c r="D73" s="563"/>
    </row>
    <row r="74" spans="1:4">
      <c r="A74" s="561" t="s">
        <v>1241</v>
      </c>
      <c r="B74" s="566"/>
      <c r="C74" s="563"/>
      <c r="D74" s="563"/>
    </row>
    <row r="75" spans="1:4">
      <c r="A75" s="565"/>
      <c r="B75" s="564"/>
      <c r="C75" s="563"/>
      <c r="D75" s="563"/>
    </row>
    <row r="76" spans="1:4">
      <c r="A76" s="561" t="s">
        <v>1240</v>
      </c>
      <c r="B76" s="560">
        <f>B67+B68-B72+B74</f>
        <v>0</v>
      </c>
      <c r="C76" s="562">
        <f>C67+C68-C72+C74</f>
        <v>0</v>
      </c>
      <c r="D76" s="562">
        <f>D67+D68-D72+D74</f>
        <v>0</v>
      </c>
    </row>
    <row r="77" spans="1:4">
      <c r="A77" s="561" t="s">
        <v>1239</v>
      </c>
      <c r="B77" s="560">
        <f>B76-B68</f>
        <v>0</v>
      </c>
      <c r="C77" s="560">
        <f>C76-C68</f>
        <v>0</v>
      </c>
      <c r="D77" s="560">
        <f>D76-D68</f>
        <v>0</v>
      </c>
    </row>
    <row r="78" spans="1:4" ht="15.75" thickBot="1">
      <c r="A78" s="559"/>
      <c r="B78" s="558"/>
      <c r="C78" s="558"/>
      <c r="D78" s="558"/>
    </row>
  </sheetData>
  <mergeCells count="12">
    <mergeCell ref="A48:A49"/>
    <mergeCell ref="C48:C49"/>
    <mergeCell ref="A64:A65"/>
    <mergeCell ref="B64:B65"/>
    <mergeCell ref="C64:C65"/>
    <mergeCell ref="A1:D1"/>
    <mergeCell ref="A2:D2"/>
    <mergeCell ref="A3:D3"/>
    <mergeCell ref="A4:D4"/>
    <mergeCell ref="A35:A36"/>
    <mergeCell ref="B35:B36"/>
    <mergeCell ref="C35:C36"/>
  </mergeCells>
  <pageMargins left="0.70866141732283472" right="0.70866141732283472" top="0.74803149606299213" bottom="0.74803149606299213" header="0.31496062992125984" footer="0.31496062992125984"/>
  <pageSetup scale="76" orientation="portrait" r:id="rId1"/>
  <headerFooter>
    <oddFooter>&amp;C“Bajo protesta de decir verdad declaramos que los Estados Financieros y sus notas, son razonablemente correctos y son responsabilidad del emisor”</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zoomScaleNormal="100" workbookViewId="0">
      <selection activeCell="F22" sqref="F22"/>
    </sheetView>
  </sheetViews>
  <sheetFormatPr baseColWidth="10" defaultRowHeight="15"/>
  <cols>
    <col min="1" max="1" width="57" customWidth="1"/>
    <col min="2" max="7" width="14.28515625" customWidth="1"/>
  </cols>
  <sheetData>
    <row r="1" spans="1:7">
      <c r="A1" s="939" t="s">
        <v>1174</v>
      </c>
      <c r="B1" s="940"/>
      <c r="C1" s="940"/>
      <c r="D1" s="940"/>
      <c r="E1" s="940"/>
      <c r="F1" s="940"/>
      <c r="G1" s="941"/>
    </row>
    <row r="2" spans="1:7">
      <c r="A2" s="949" t="s">
        <v>1682</v>
      </c>
      <c r="B2" s="950"/>
      <c r="C2" s="950"/>
      <c r="D2" s="950"/>
      <c r="E2" s="950"/>
      <c r="F2" s="950"/>
      <c r="G2" s="951"/>
    </row>
    <row r="3" spans="1:7">
      <c r="A3" s="949" t="s">
        <v>1215</v>
      </c>
      <c r="B3" s="950"/>
      <c r="C3" s="950"/>
      <c r="D3" s="950"/>
      <c r="E3" s="950"/>
      <c r="F3" s="950"/>
      <c r="G3" s="951"/>
    </row>
    <row r="4" spans="1:7" ht="15.75" thickBot="1">
      <c r="A4" s="952" t="s">
        <v>1172</v>
      </c>
      <c r="B4" s="953"/>
      <c r="C4" s="953"/>
      <c r="D4" s="953"/>
      <c r="E4" s="953"/>
      <c r="F4" s="953"/>
      <c r="G4" s="954"/>
    </row>
    <row r="5" spans="1:7" ht="15.75" thickBot="1">
      <c r="A5" s="959" t="s">
        <v>1340</v>
      </c>
      <c r="B5" s="961" t="s">
        <v>278</v>
      </c>
      <c r="C5" s="962"/>
      <c r="D5" s="962"/>
      <c r="E5" s="962"/>
      <c r="F5" s="963"/>
      <c r="G5" s="959" t="s">
        <v>1339</v>
      </c>
    </row>
    <row r="6" spans="1:7" ht="23.25" thickBot="1">
      <c r="A6" s="960"/>
      <c r="B6" s="603" t="s">
        <v>1338</v>
      </c>
      <c r="C6" s="550" t="s">
        <v>1337</v>
      </c>
      <c r="D6" s="603" t="s">
        <v>304</v>
      </c>
      <c r="E6" s="603" t="s">
        <v>283</v>
      </c>
      <c r="F6" s="603" t="s">
        <v>284</v>
      </c>
      <c r="G6" s="960"/>
    </row>
    <row r="7" spans="1:7">
      <c r="A7" s="565"/>
      <c r="B7" s="602"/>
      <c r="C7" s="594"/>
      <c r="D7" s="594"/>
      <c r="E7" s="594"/>
      <c r="F7" s="594"/>
      <c r="G7" s="594"/>
    </row>
    <row r="8" spans="1:7">
      <c r="A8" s="589" t="s">
        <v>1336</v>
      </c>
      <c r="B8" s="595"/>
      <c r="C8" s="594"/>
      <c r="D8" s="594"/>
      <c r="E8" s="594"/>
      <c r="F8" s="594"/>
      <c r="G8" s="594"/>
    </row>
    <row r="9" spans="1:7">
      <c r="A9" s="597" t="s">
        <v>1335</v>
      </c>
      <c r="B9" s="595"/>
      <c r="C9" s="594"/>
      <c r="D9" s="594"/>
      <c r="E9" s="594"/>
      <c r="F9" s="594"/>
      <c r="G9" s="594">
        <f t="shared" ref="G9:G42" si="0">F9-B9</f>
        <v>0</v>
      </c>
    </row>
    <row r="10" spans="1:7">
      <c r="A10" s="597" t="s">
        <v>1334</v>
      </c>
      <c r="B10" s="595"/>
      <c r="C10" s="594"/>
      <c r="D10" s="594"/>
      <c r="E10" s="594"/>
      <c r="F10" s="594"/>
      <c r="G10" s="594">
        <f t="shared" si="0"/>
        <v>0</v>
      </c>
    </row>
    <row r="11" spans="1:7">
      <c r="A11" s="597" t="s">
        <v>1333</v>
      </c>
      <c r="B11" s="595"/>
      <c r="C11" s="594"/>
      <c r="D11" s="594"/>
      <c r="E11" s="594"/>
      <c r="F11" s="594"/>
      <c r="G11" s="594">
        <f t="shared" si="0"/>
        <v>0</v>
      </c>
    </row>
    <row r="12" spans="1:7">
      <c r="A12" s="597" t="s">
        <v>1332</v>
      </c>
      <c r="B12" s="595"/>
      <c r="C12" s="594"/>
      <c r="D12" s="594"/>
      <c r="E12" s="594"/>
      <c r="F12" s="594"/>
      <c r="G12" s="594">
        <f t="shared" si="0"/>
        <v>0</v>
      </c>
    </row>
    <row r="13" spans="1:7">
      <c r="A13" s="597" t="s">
        <v>1331</v>
      </c>
      <c r="B13" s="595"/>
      <c r="C13" s="594"/>
      <c r="D13" s="594"/>
      <c r="E13" s="594"/>
      <c r="F13" s="594"/>
      <c r="G13" s="594">
        <f t="shared" si="0"/>
        <v>0</v>
      </c>
    </row>
    <row r="14" spans="1:7">
      <c r="A14" s="597" t="s">
        <v>1330</v>
      </c>
      <c r="B14" s="595"/>
      <c r="C14" s="594"/>
      <c r="D14" s="594"/>
      <c r="E14" s="594"/>
      <c r="F14" s="594"/>
      <c r="G14" s="594">
        <f t="shared" si="0"/>
        <v>0</v>
      </c>
    </row>
    <row r="15" spans="1:7">
      <c r="A15" s="597" t="s">
        <v>1561</v>
      </c>
      <c r="B15" s="595"/>
      <c r="C15" s="594"/>
      <c r="D15" s="594"/>
      <c r="E15" s="594"/>
      <c r="F15" s="594"/>
      <c r="G15" s="594">
        <f t="shared" si="0"/>
        <v>0</v>
      </c>
    </row>
    <row r="16" spans="1:7">
      <c r="A16" s="597" t="s">
        <v>1329</v>
      </c>
      <c r="B16" s="564">
        <f>SUM(B18:B28)</f>
        <v>0</v>
      </c>
      <c r="C16" s="564">
        <f>SUM(C18:C28)</f>
        <v>0</v>
      </c>
      <c r="D16" s="564">
        <f>SUM(D18:D28)</f>
        <v>0</v>
      </c>
      <c r="E16" s="564">
        <f>SUM(E18:E28)</f>
        <v>0</v>
      </c>
      <c r="F16" s="564">
        <f>SUM(F18:F28)</f>
        <v>0</v>
      </c>
      <c r="G16" s="594">
        <f t="shared" si="0"/>
        <v>0</v>
      </c>
    </row>
    <row r="17" spans="1:7">
      <c r="A17" s="597" t="s">
        <v>1328</v>
      </c>
      <c r="B17" s="564"/>
      <c r="C17" s="564"/>
      <c r="D17" s="564"/>
      <c r="E17" s="564"/>
      <c r="F17" s="564"/>
      <c r="G17" s="594">
        <f t="shared" si="0"/>
        <v>0</v>
      </c>
    </row>
    <row r="18" spans="1:7">
      <c r="A18" s="599" t="s">
        <v>1327</v>
      </c>
      <c r="B18" s="595"/>
      <c r="C18" s="594"/>
      <c r="D18" s="594"/>
      <c r="E18" s="594"/>
      <c r="F18" s="594"/>
      <c r="G18" s="594">
        <f t="shared" si="0"/>
        <v>0</v>
      </c>
    </row>
    <row r="19" spans="1:7">
      <c r="A19" s="599" t="s">
        <v>1326</v>
      </c>
      <c r="B19" s="595"/>
      <c r="C19" s="594"/>
      <c r="D19" s="594"/>
      <c r="E19" s="594"/>
      <c r="F19" s="594"/>
      <c r="G19" s="594">
        <f t="shared" si="0"/>
        <v>0</v>
      </c>
    </row>
    <row r="20" spans="1:7">
      <c r="A20" s="599" t="s">
        <v>1325</v>
      </c>
      <c r="B20" s="595"/>
      <c r="C20" s="594"/>
      <c r="D20" s="594"/>
      <c r="E20" s="594"/>
      <c r="F20" s="594"/>
      <c r="G20" s="594">
        <f t="shared" si="0"/>
        <v>0</v>
      </c>
    </row>
    <row r="21" spans="1:7">
      <c r="A21" s="599" t="s">
        <v>1324</v>
      </c>
      <c r="B21" s="595"/>
      <c r="C21" s="594"/>
      <c r="D21" s="594"/>
      <c r="E21" s="594"/>
      <c r="F21" s="594"/>
      <c r="G21" s="594">
        <f t="shared" si="0"/>
        <v>0</v>
      </c>
    </row>
    <row r="22" spans="1:7">
      <c r="A22" s="599" t="s">
        <v>1323</v>
      </c>
      <c r="B22" s="595"/>
      <c r="C22" s="594"/>
      <c r="D22" s="594"/>
      <c r="E22" s="594"/>
      <c r="F22" s="594"/>
      <c r="G22" s="594">
        <f t="shared" si="0"/>
        <v>0</v>
      </c>
    </row>
    <row r="23" spans="1:7">
      <c r="A23" s="599" t="s">
        <v>1322</v>
      </c>
      <c r="B23" s="595"/>
      <c r="C23" s="594"/>
      <c r="D23" s="594"/>
      <c r="E23" s="594"/>
      <c r="F23" s="594"/>
      <c r="G23" s="594">
        <f t="shared" si="0"/>
        <v>0</v>
      </c>
    </row>
    <row r="24" spans="1:7">
      <c r="A24" s="599" t="s">
        <v>1321</v>
      </c>
      <c r="B24" s="595"/>
      <c r="C24" s="594"/>
      <c r="D24" s="594"/>
      <c r="E24" s="594"/>
      <c r="F24" s="594"/>
      <c r="G24" s="594">
        <f t="shared" si="0"/>
        <v>0</v>
      </c>
    </row>
    <row r="25" spans="1:7">
      <c r="A25" s="599" t="s">
        <v>1320</v>
      </c>
      <c r="B25" s="595"/>
      <c r="C25" s="594"/>
      <c r="D25" s="594"/>
      <c r="E25" s="594"/>
      <c r="F25" s="594"/>
      <c r="G25" s="594">
        <f t="shared" si="0"/>
        <v>0</v>
      </c>
    </row>
    <row r="26" spans="1:7">
      <c r="A26" s="599" t="s">
        <v>1319</v>
      </c>
      <c r="B26" s="595"/>
      <c r="C26" s="594"/>
      <c r="D26" s="594"/>
      <c r="E26" s="594"/>
      <c r="F26" s="594"/>
      <c r="G26" s="594">
        <f t="shared" si="0"/>
        <v>0</v>
      </c>
    </row>
    <row r="27" spans="1:7">
      <c r="A27" s="599" t="s">
        <v>1318</v>
      </c>
      <c r="B27" s="595"/>
      <c r="C27" s="594"/>
      <c r="D27" s="594"/>
      <c r="E27" s="594"/>
      <c r="F27" s="594"/>
      <c r="G27" s="594">
        <f t="shared" si="0"/>
        <v>0</v>
      </c>
    </row>
    <row r="28" spans="1:7">
      <c r="A28" s="599" t="s">
        <v>1317</v>
      </c>
      <c r="B28" s="595"/>
      <c r="C28" s="594"/>
      <c r="D28" s="594"/>
      <c r="E28" s="594"/>
      <c r="F28" s="594"/>
      <c r="G28" s="594">
        <f t="shared" si="0"/>
        <v>0</v>
      </c>
    </row>
    <row r="29" spans="1:7">
      <c r="A29" s="597" t="s">
        <v>1316</v>
      </c>
      <c r="B29" s="595">
        <f>SUM(B30:B34)</f>
        <v>0</v>
      </c>
      <c r="C29" s="594">
        <f>SUM(C30:C34)</f>
        <v>0</v>
      </c>
      <c r="D29" s="594">
        <f>SUM(D30:D34)</f>
        <v>0</v>
      </c>
      <c r="E29" s="594">
        <f>SUM(E30:E34)</f>
        <v>0</v>
      </c>
      <c r="F29" s="594">
        <f>SUM(F30:F34)</f>
        <v>0</v>
      </c>
      <c r="G29" s="594">
        <f t="shared" si="0"/>
        <v>0</v>
      </c>
    </row>
    <row r="30" spans="1:7">
      <c r="A30" s="599" t="s">
        <v>1315</v>
      </c>
      <c r="B30" s="595"/>
      <c r="C30" s="594"/>
      <c r="D30" s="594"/>
      <c r="E30" s="594"/>
      <c r="F30" s="594"/>
      <c r="G30" s="594">
        <f t="shared" si="0"/>
        <v>0</v>
      </c>
    </row>
    <row r="31" spans="1:7">
      <c r="A31" s="599" t="s">
        <v>1314</v>
      </c>
      <c r="B31" s="595"/>
      <c r="C31" s="594"/>
      <c r="D31" s="594"/>
      <c r="E31" s="594"/>
      <c r="F31" s="594"/>
      <c r="G31" s="594">
        <f t="shared" si="0"/>
        <v>0</v>
      </c>
    </row>
    <row r="32" spans="1:7">
      <c r="A32" s="599" t="s">
        <v>1313</v>
      </c>
      <c r="B32" s="595"/>
      <c r="C32" s="594"/>
      <c r="D32" s="594"/>
      <c r="E32" s="594"/>
      <c r="F32" s="594"/>
      <c r="G32" s="594">
        <f t="shared" si="0"/>
        <v>0</v>
      </c>
    </row>
    <row r="33" spans="1:7">
      <c r="A33" s="599" t="s">
        <v>1312</v>
      </c>
      <c r="B33" s="595"/>
      <c r="C33" s="594"/>
      <c r="D33" s="594"/>
      <c r="E33" s="594"/>
      <c r="F33" s="594"/>
      <c r="G33" s="594">
        <f t="shared" si="0"/>
        <v>0</v>
      </c>
    </row>
    <row r="34" spans="1:7">
      <c r="A34" s="599" t="s">
        <v>1311</v>
      </c>
      <c r="B34" s="595"/>
      <c r="C34" s="594"/>
      <c r="D34" s="594"/>
      <c r="E34" s="594"/>
      <c r="F34" s="594"/>
      <c r="G34" s="594">
        <f t="shared" si="0"/>
        <v>0</v>
      </c>
    </row>
    <row r="35" spans="1:7">
      <c r="A35" s="597" t="s">
        <v>1560</v>
      </c>
      <c r="B35" s="595"/>
      <c r="C35" s="594"/>
      <c r="D35" s="594"/>
      <c r="E35" s="594"/>
      <c r="F35" s="594"/>
      <c r="G35" s="594">
        <f t="shared" si="0"/>
        <v>0</v>
      </c>
    </row>
    <row r="36" spans="1:7">
      <c r="A36" s="597" t="s">
        <v>1310</v>
      </c>
      <c r="B36" s="595">
        <f>B37</f>
        <v>0</v>
      </c>
      <c r="C36" s="594">
        <f>C37</f>
        <v>0</v>
      </c>
      <c r="D36" s="594">
        <f>D37</f>
        <v>0</v>
      </c>
      <c r="E36" s="594">
        <f>E37</f>
        <v>0</v>
      </c>
      <c r="F36" s="594">
        <f>F37</f>
        <v>0</v>
      </c>
      <c r="G36" s="594">
        <f t="shared" si="0"/>
        <v>0</v>
      </c>
    </row>
    <row r="37" spans="1:7">
      <c r="A37" s="599" t="s">
        <v>1309</v>
      </c>
      <c r="B37" s="595"/>
      <c r="C37" s="594"/>
      <c r="D37" s="594"/>
      <c r="E37" s="594"/>
      <c r="F37" s="594"/>
      <c r="G37" s="594">
        <f t="shared" si="0"/>
        <v>0</v>
      </c>
    </row>
    <row r="38" spans="1:7">
      <c r="A38" s="597" t="s">
        <v>1308</v>
      </c>
      <c r="B38" s="595">
        <f>SUM(B39:B40)</f>
        <v>0</v>
      </c>
      <c r="C38" s="594">
        <f>SUM(C39:C40)</f>
        <v>0</v>
      </c>
      <c r="D38" s="594">
        <f>SUM(D39:D40)</f>
        <v>0</v>
      </c>
      <c r="E38" s="594">
        <f>SUM(E39:E40)</f>
        <v>0</v>
      </c>
      <c r="F38" s="594">
        <f>SUM(F39:F40)</f>
        <v>0</v>
      </c>
      <c r="G38" s="594">
        <f t="shared" si="0"/>
        <v>0</v>
      </c>
    </row>
    <row r="39" spans="1:7">
      <c r="A39" s="599" t="s">
        <v>1307</v>
      </c>
      <c r="B39" s="595"/>
      <c r="C39" s="594"/>
      <c r="D39" s="594"/>
      <c r="E39" s="594"/>
      <c r="F39" s="594"/>
      <c r="G39" s="594">
        <f t="shared" si="0"/>
        <v>0</v>
      </c>
    </row>
    <row r="40" spans="1:7">
      <c r="A40" s="599" t="s">
        <v>1306</v>
      </c>
      <c r="B40" s="595"/>
      <c r="C40" s="594"/>
      <c r="D40" s="594"/>
      <c r="E40" s="594"/>
      <c r="F40" s="594"/>
      <c r="G40" s="594">
        <f t="shared" si="0"/>
        <v>0</v>
      </c>
    </row>
    <row r="41" spans="1:7">
      <c r="A41" s="598"/>
      <c r="B41" s="595"/>
      <c r="C41" s="594"/>
      <c r="D41" s="594"/>
      <c r="E41" s="594"/>
      <c r="F41" s="594"/>
      <c r="G41" s="594">
        <f t="shared" si="0"/>
        <v>0</v>
      </c>
    </row>
    <row r="42" spans="1:7">
      <c r="A42" s="589" t="s">
        <v>1305</v>
      </c>
      <c r="B42" s="564">
        <f>B9+B10+B11+B12+B13+B14+B15+B16+B29+B35+B36+B38</f>
        <v>0</v>
      </c>
      <c r="C42" s="564">
        <f>C9+C10+C11+C12+C13+C14+C15+C16+C29+C35+C36+C38</f>
        <v>0</v>
      </c>
      <c r="D42" s="564">
        <f>D9+D10+D11+D12+D13+D14+D15+D16+D29+D35+D36+D38</f>
        <v>0</v>
      </c>
      <c r="E42" s="564">
        <f>E9+E10+E11+E12+E13+E14+E15+E16+E29+E35+E36+E38</f>
        <v>0</v>
      </c>
      <c r="F42" s="564">
        <f>F9+F10+F11+F12+F13+F14+F15+F16+F29+F35+F36+F38</f>
        <v>0</v>
      </c>
      <c r="G42" s="594">
        <f t="shared" si="0"/>
        <v>0</v>
      </c>
    </row>
    <row r="43" spans="1:7">
      <c r="A43" s="589" t="s">
        <v>1304</v>
      </c>
      <c r="B43" s="564"/>
      <c r="C43" s="564"/>
      <c r="D43" s="564"/>
      <c r="E43" s="564"/>
      <c r="F43" s="564"/>
      <c r="G43" s="594"/>
    </row>
    <row r="44" spans="1:7">
      <c r="A44" s="589" t="s">
        <v>1303</v>
      </c>
      <c r="B44" s="601"/>
      <c r="C44" s="600"/>
      <c r="D44" s="600"/>
      <c r="E44" s="600"/>
      <c r="F44" s="600"/>
      <c r="G44" s="594"/>
    </row>
    <row r="45" spans="1:7">
      <c r="A45" s="598"/>
      <c r="B45" s="595"/>
      <c r="C45" s="594"/>
      <c r="D45" s="594"/>
      <c r="E45" s="594"/>
      <c r="F45" s="594"/>
      <c r="G45" s="594"/>
    </row>
    <row r="46" spans="1:7">
      <c r="A46" s="589" t="s">
        <v>1302</v>
      </c>
      <c r="B46" s="595"/>
      <c r="C46" s="594"/>
      <c r="D46" s="594"/>
      <c r="E46" s="594"/>
      <c r="F46" s="594"/>
      <c r="G46" s="594"/>
    </row>
    <row r="47" spans="1:7">
      <c r="A47" s="597" t="s">
        <v>1301</v>
      </c>
      <c r="B47" s="595">
        <f>SUM(B48:B55)</f>
        <v>0</v>
      </c>
      <c r="C47" s="594">
        <f>SUM(C48:C55)</f>
        <v>0</v>
      </c>
      <c r="D47" s="594">
        <f>SUM(D48:D55)</f>
        <v>0</v>
      </c>
      <c r="E47" s="594">
        <f>SUM(E48:E55)</f>
        <v>0</v>
      </c>
      <c r="F47" s="594">
        <f>SUM(F48:F55)</f>
        <v>0</v>
      </c>
      <c r="G47" s="594">
        <f t="shared" ref="G47:G70" si="1">F47-B47</f>
        <v>0</v>
      </c>
    </row>
    <row r="48" spans="1:7">
      <c r="A48" s="599" t="s">
        <v>1300</v>
      </c>
      <c r="B48" s="595"/>
      <c r="C48" s="594"/>
      <c r="D48" s="594"/>
      <c r="E48" s="594"/>
      <c r="F48" s="594"/>
      <c r="G48" s="594">
        <f t="shared" si="1"/>
        <v>0</v>
      </c>
    </row>
    <row r="49" spans="1:7">
      <c r="A49" s="599" t="s">
        <v>1299</v>
      </c>
      <c r="B49" s="595"/>
      <c r="C49" s="594"/>
      <c r="D49" s="594"/>
      <c r="E49" s="594"/>
      <c r="F49" s="594"/>
      <c r="G49" s="594">
        <f t="shared" si="1"/>
        <v>0</v>
      </c>
    </row>
    <row r="50" spans="1:7">
      <c r="A50" s="599" t="s">
        <v>1298</v>
      </c>
      <c r="B50" s="595"/>
      <c r="C50" s="594"/>
      <c r="D50" s="594"/>
      <c r="E50" s="594"/>
      <c r="F50" s="594"/>
      <c r="G50" s="594">
        <f t="shared" si="1"/>
        <v>0</v>
      </c>
    </row>
    <row r="51" spans="1:7" ht="22.5">
      <c r="A51" s="599" t="s">
        <v>1297</v>
      </c>
      <c r="B51" s="595"/>
      <c r="C51" s="594"/>
      <c r="D51" s="594"/>
      <c r="E51" s="594"/>
      <c r="F51" s="594"/>
      <c r="G51" s="594">
        <f t="shared" si="1"/>
        <v>0</v>
      </c>
    </row>
    <row r="52" spans="1:7">
      <c r="A52" s="599" t="s">
        <v>1296</v>
      </c>
      <c r="B52" s="595"/>
      <c r="C52" s="594"/>
      <c r="D52" s="594"/>
      <c r="E52" s="594"/>
      <c r="F52" s="594"/>
      <c r="G52" s="594">
        <f t="shared" si="1"/>
        <v>0</v>
      </c>
    </row>
    <row r="53" spans="1:7">
      <c r="A53" s="599" t="s">
        <v>1295</v>
      </c>
      <c r="B53" s="595"/>
      <c r="C53" s="594"/>
      <c r="D53" s="594"/>
      <c r="E53" s="594"/>
      <c r="F53" s="594"/>
      <c r="G53" s="594">
        <f t="shared" si="1"/>
        <v>0</v>
      </c>
    </row>
    <row r="54" spans="1:7" ht="22.5">
      <c r="A54" s="599" t="s">
        <v>1294</v>
      </c>
      <c r="B54" s="595"/>
      <c r="C54" s="594"/>
      <c r="D54" s="594"/>
      <c r="E54" s="594"/>
      <c r="F54" s="594"/>
      <c r="G54" s="594">
        <f t="shared" si="1"/>
        <v>0</v>
      </c>
    </row>
    <row r="55" spans="1:7" ht="22.5">
      <c r="A55" s="599" t="s">
        <v>1293</v>
      </c>
      <c r="B55" s="595"/>
      <c r="C55" s="594"/>
      <c r="D55" s="594"/>
      <c r="E55" s="594"/>
      <c r="F55" s="594"/>
      <c r="G55" s="594">
        <f t="shared" si="1"/>
        <v>0</v>
      </c>
    </row>
    <row r="56" spans="1:7">
      <c r="A56" s="597" t="s">
        <v>1292</v>
      </c>
      <c r="B56" s="595">
        <f>SUM(B57:B60)</f>
        <v>0</v>
      </c>
      <c r="C56" s="594">
        <f>SUM(C57:C60)</f>
        <v>0</v>
      </c>
      <c r="D56" s="594">
        <f>SUM(D57:D60)</f>
        <v>0</v>
      </c>
      <c r="E56" s="594">
        <f>SUM(E57:E60)</f>
        <v>0</v>
      </c>
      <c r="F56" s="594">
        <f>SUM(F57:F60)</f>
        <v>0</v>
      </c>
      <c r="G56" s="594">
        <f t="shared" si="1"/>
        <v>0</v>
      </c>
    </row>
    <row r="57" spans="1:7">
      <c r="A57" s="599" t="s">
        <v>1291</v>
      </c>
      <c r="B57" s="595"/>
      <c r="C57" s="594"/>
      <c r="D57" s="594"/>
      <c r="E57" s="594"/>
      <c r="F57" s="594"/>
      <c r="G57" s="594">
        <f t="shared" si="1"/>
        <v>0</v>
      </c>
    </row>
    <row r="58" spans="1:7">
      <c r="A58" s="599" t="s">
        <v>1290</v>
      </c>
      <c r="B58" s="595"/>
      <c r="C58" s="594"/>
      <c r="D58" s="594"/>
      <c r="E58" s="594"/>
      <c r="F58" s="594"/>
      <c r="G58" s="594">
        <f t="shared" si="1"/>
        <v>0</v>
      </c>
    </row>
    <row r="59" spans="1:7">
      <c r="A59" s="599" t="s">
        <v>1289</v>
      </c>
      <c r="B59" s="595"/>
      <c r="C59" s="594"/>
      <c r="D59" s="594"/>
      <c r="E59" s="594"/>
      <c r="F59" s="594"/>
      <c r="G59" s="594">
        <f t="shared" si="1"/>
        <v>0</v>
      </c>
    </row>
    <row r="60" spans="1:7">
      <c r="A60" s="599" t="s">
        <v>1288</v>
      </c>
      <c r="B60" s="595"/>
      <c r="C60" s="594"/>
      <c r="D60" s="594"/>
      <c r="E60" s="594"/>
      <c r="F60" s="594"/>
      <c r="G60" s="594">
        <f t="shared" si="1"/>
        <v>0</v>
      </c>
    </row>
    <row r="61" spans="1:7">
      <c r="A61" s="597" t="s">
        <v>1287</v>
      </c>
      <c r="B61" s="595">
        <f>SUM(B62:B63)</f>
        <v>0</v>
      </c>
      <c r="C61" s="595">
        <f>SUM(C62:C63)</f>
        <v>0</v>
      </c>
      <c r="D61" s="595">
        <f>SUM(D62:D63)</f>
        <v>0</v>
      </c>
      <c r="E61" s="595">
        <f>SUM(E62:E63)</f>
        <v>0</v>
      </c>
      <c r="F61" s="595">
        <f>SUM(F62:F63)</f>
        <v>0</v>
      </c>
      <c r="G61" s="595">
        <f t="shared" si="1"/>
        <v>0</v>
      </c>
    </row>
    <row r="62" spans="1:7" ht="22.5">
      <c r="A62" s="599" t="s">
        <v>1286</v>
      </c>
      <c r="B62" s="595"/>
      <c r="C62" s="594"/>
      <c r="D62" s="594"/>
      <c r="E62" s="594"/>
      <c r="F62" s="594"/>
      <c r="G62" s="594">
        <f t="shared" si="1"/>
        <v>0</v>
      </c>
    </row>
    <row r="63" spans="1:7">
      <c r="A63" s="599" t="s">
        <v>1285</v>
      </c>
      <c r="B63" s="595"/>
      <c r="C63" s="594"/>
      <c r="D63" s="594"/>
      <c r="E63" s="594"/>
      <c r="F63" s="594"/>
      <c r="G63" s="594">
        <f t="shared" si="1"/>
        <v>0</v>
      </c>
    </row>
    <row r="64" spans="1:7" ht="22.5">
      <c r="A64" s="597" t="s">
        <v>1677</v>
      </c>
      <c r="B64" s="595"/>
      <c r="C64" s="594"/>
      <c r="D64" s="594"/>
      <c r="E64" s="594"/>
      <c r="F64" s="594"/>
      <c r="G64" s="594">
        <f t="shared" si="1"/>
        <v>0</v>
      </c>
    </row>
    <row r="65" spans="1:7">
      <c r="A65" s="597" t="s">
        <v>1284</v>
      </c>
      <c r="B65" s="595"/>
      <c r="C65" s="594"/>
      <c r="D65" s="594"/>
      <c r="E65" s="594"/>
      <c r="F65" s="594"/>
      <c r="G65" s="594">
        <f t="shared" si="1"/>
        <v>0</v>
      </c>
    </row>
    <row r="66" spans="1:7">
      <c r="A66" s="598"/>
      <c r="B66" s="595"/>
      <c r="C66" s="594"/>
      <c r="D66" s="594"/>
      <c r="E66" s="594"/>
      <c r="F66" s="594"/>
      <c r="G66" s="594">
        <f t="shared" si="1"/>
        <v>0</v>
      </c>
    </row>
    <row r="67" spans="1:7">
      <c r="A67" s="589" t="s">
        <v>1283</v>
      </c>
      <c r="B67" s="595">
        <f>+B47+B56+B61+B64+B65</f>
        <v>0</v>
      </c>
      <c r="C67" s="595">
        <f>+C47+C56+C61+C64+C65</f>
        <v>0</v>
      </c>
      <c r="D67" s="595">
        <f>+D47+D56+D61+D64+D65</f>
        <v>0</v>
      </c>
      <c r="E67" s="595">
        <f>+E47+E56+E61+E64+E65</f>
        <v>0</v>
      </c>
      <c r="F67" s="595">
        <f>+F47+F56+F61+F64+F65</f>
        <v>0</v>
      </c>
      <c r="G67" s="595">
        <f t="shared" si="1"/>
        <v>0</v>
      </c>
    </row>
    <row r="68" spans="1:7">
      <c r="A68" s="598"/>
      <c r="B68" s="595"/>
      <c r="C68" s="594"/>
      <c r="D68" s="594"/>
      <c r="E68" s="594"/>
      <c r="F68" s="594"/>
      <c r="G68" s="594">
        <f t="shared" si="1"/>
        <v>0</v>
      </c>
    </row>
    <row r="69" spans="1:7">
      <c r="A69" s="589" t="s">
        <v>1282</v>
      </c>
      <c r="B69" s="595">
        <f>+B70</f>
        <v>0</v>
      </c>
      <c r="C69" s="595">
        <f>+C70</f>
        <v>0</v>
      </c>
      <c r="D69" s="595">
        <f>+D70</f>
        <v>0</v>
      </c>
      <c r="E69" s="595">
        <f>+E70</f>
        <v>0</v>
      </c>
      <c r="F69" s="595">
        <f>+F70</f>
        <v>0</v>
      </c>
      <c r="G69" s="595">
        <f t="shared" si="1"/>
        <v>0</v>
      </c>
    </row>
    <row r="70" spans="1:7">
      <c r="A70" s="597" t="s">
        <v>1281</v>
      </c>
      <c r="B70" s="595"/>
      <c r="C70" s="594"/>
      <c r="D70" s="594"/>
      <c r="E70" s="594"/>
      <c r="F70" s="594"/>
      <c r="G70" s="594">
        <f t="shared" si="1"/>
        <v>0</v>
      </c>
    </row>
    <row r="71" spans="1:7">
      <c r="A71" s="598"/>
      <c r="B71" s="595"/>
      <c r="C71" s="594"/>
      <c r="D71" s="594"/>
      <c r="E71" s="594"/>
      <c r="F71" s="594"/>
      <c r="G71" s="594"/>
    </row>
    <row r="72" spans="1:7">
      <c r="A72" s="589" t="s">
        <v>1280</v>
      </c>
      <c r="B72" s="595">
        <f>+B42+B67+B69</f>
        <v>0</v>
      </c>
      <c r="C72" s="595">
        <f>+C42+C67+C69</f>
        <v>0</v>
      </c>
      <c r="D72" s="595">
        <f>+D42+D67+D69</f>
        <v>0</v>
      </c>
      <c r="E72" s="595">
        <f>+E42+E67+E69</f>
        <v>0</v>
      </c>
      <c r="F72" s="595">
        <f>+F42+F67+F69</f>
        <v>0</v>
      </c>
      <c r="G72" s="594">
        <f>F72-B72</f>
        <v>0</v>
      </c>
    </row>
    <row r="73" spans="1:7">
      <c r="A73" s="598"/>
      <c r="B73" s="595"/>
      <c r="C73" s="594"/>
      <c r="D73" s="594"/>
      <c r="E73" s="594"/>
      <c r="F73" s="594"/>
      <c r="G73" s="594"/>
    </row>
    <row r="74" spans="1:7">
      <c r="A74" s="596" t="s">
        <v>1279</v>
      </c>
      <c r="B74" s="595"/>
      <c r="C74" s="594"/>
      <c r="D74" s="594"/>
      <c r="E74" s="594"/>
      <c r="F74" s="594"/>
      <c r="G74" s="594"/>
    </row>
    <row r="75" spans="1:7" ht="22.5">
      <c r="A75" s="597" t="s">
        <v>1278</v>
      </c>
      <c r="B75" s="595"/>
      <c r="C75" s="594"/>
      <c r="D75" s="594"/>
      <c r="E75" s="594"/>
      <c r="F75" s="594"/>
      <c r="G75" s="594">
        <f>F75-B75</f>
        <v>0</v>
      </c>
    </row>
    <row r="76" spans="1:7" ht="22.5">
      <c r="A76" s="597" t="s">
        <v>1277</v>
      </c>
      <c r="B76" s="595"/>
      <c r="C76" s="594"/>
      <c r="D76" s="594"/>
      <c r="E76" s="594"/>
      <c r="F76" s="594"/>
      <c r="G76" s="594">
        <f>F76-B76</f>
        <v>0</v>
      </c>
    </row>
    <row r="77" spans="1:7">
      <c r="A77" s="596" t="s">
        <v>1276</v>
      </c>
      <c r="B77" s="595">
        <f>+B75+B76</f>
        <v>0</v>
      </c>
      <c r="C77" s="595">
        <f>+C75+C76</f>
        <v>0</v>
      </c>
      <c r="D77" s="595">
        <f>+D75+D76</f>
        <v>0</v>
      </c>
      <c r="E77" s="595">
        <f>+E75+E76</f>
        <v>0</v>
      </c>
      <c r="F77" s="595">
        <f>+F75+F76</f>
        <v>0</v>
      </c>
      <c r="G77" s="594">
        <f>F77-B77</f>
        <v>0</v>
      </c>
    </row>
    <row r="78" spans="1:7" ht="15.75" thickBot="1">
      <c r="A78" s="593"/>
      <c r="B78" s="592"/>
      <c r="C78" s="591"/>
      <c r="D78" s="591"/>
      <c r="E78" s="591"/>
      <c r="F78" s="591"/>
      <c r="G78" s="591"/>
    </row>
  </sheetData>
  <mergeCells count="7">
    <mergeCell ref="A1:G1"/>
    <mergeCell ref="A2:G2"/>
    <mergeCell ref="A3:G3"/>
    <mergeCell ref="A4:G4"/>
    <mergeCell ref="B5:F5"/>
    <mergeCell ref="G5:G6"/>
    <mergeCell ref="A5:A6"/>
  </mergeCells>
  <pageMargins left="0.70866141732283472" right="0.70866141732283472" top="0.7480314960629921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0"/>
  <sheetViews>
    <sheetView zoomScaleNormal="100" workbookViewId="0">
      <selection activeCell="A2" sqref="A2:G2"/>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939" t="s">
        <v>1174</v>
      </c>
      <c r="B1" s="940"/>
      <c r="C1" s="940"/>
      <c r="D1" s="940"/>
      <c r="E1" s="940"/>
      <c r="F1" s="940"/>
      <c r="G1" s="966"/>
    </row>
    <row r="2" spans="1:7">
      <c r="A2" s="949" t="s">
        <v>1683</v>
      </c>
      <c r="B2" s="950"/>
      <c r="C2" s="950"/>
      <c r="D2" s="950"/>
      <c r="E2" s="950"/>
      <c r="F2" s="950"/>
      <c r="G2" s="967"/>
    </row>
    <row r="3" spans="1:7">
      <c r="A3" s="949" t="s">
        <v>1421</v>
      </c>
      <c r="B3" s="950"/>
      <c r="C3" s="950"/>
      <c r="D3" s="950"/>
      <c r="E3" s="950"/>
      <c r="F3" s="950"/>
      <c r="G3" s="967"/>
    </row>
    <row r="4" spans="1:7">
      <c r="A4" s="949" t="s">
        <v>1215</v>
      </c>
      <c r="B4" s="950"/>
      <c r="C4" s="950"/>
      <c r="D4" s="950"/>
      <c r="E4" s="950"/>
      <c r="F4" s="950"/>
      <c r="G4" s="967"/>
    </row>
    <row r="5" spans="1:7" ht="15.75" thickBot="1">
      <c r="A5" s="952" t="s">
        <v>1172</v>
      </c>
      <c r="B5" s="953"/>
      <c r="C5" s="953"/>
      <c r="D5" s="953"/>
      <c r="E5" s="953"/>
      <c r="F5" s="953"/>
      <c r="G5" s="968"/>
    </row>
    <row r="6" spans="1:7" ht="15.75" thickBot="1">
      <c r="A6" s="964" t="s">
        <v>1171</v>
      </c>
      <c r="B6" s="961" t="s">
        <v>300</v>
      </c>
      <c r="C6" s="962"/>
      <c r="D6" s="962"/>
      <c r="E6" s="962"/>
      <c r="F6" s="963"/>
      <c r="G6" s="959" t="s">
        <v>1420</v>
      </c>
    </row>
    <row r="7" spans="1:7" ht="30.75" customHeight="1" thickBot="1">
      <c r="A7" s="965"/>
      <c r="B7" s="603" t="s">
        <v>1419</v>
      </c>
      <c r="C7" s="556" t="s">
        <v>1418</v>
      </c>
      <c r="D7" s="569" t="s">
        <v>282</v>
      </c>
      <c r="E7" s="569" t="s">
        <v>283</v>
      </c>
      <c r="F7" s="569" t="s">
        <v>1417</v>
      </c>
      <c r="G7" s="960"/>
    </row>
    <row r="8" spans="1:7">
      <c r="A8" s="611" t="s">
        <v>1416</v>
      </c>
      <c r="B8" s="605">
        <f>B9+B17+B27+B37+B47+B57+B61+B70+B74</f>
        <v>0</v>
      </c>
      <c r="C8" s="605">
        <f>C9+C17+C27+C37+C47+C57+C61+C70+C74</f>
        <v>0</v>
      </c>
      <c r="D8" s="605">
        <f>D9+D17+D27+D37+D47+D57+D61+D70+D74</f>
        <v>0</v>
      </c>
      <c r="E8" s="605">
        <f>E9+E17+E27+E37+E47+E57+E61+E70+E74</f>
        <v>0</v>
      </c>
      <c r="F8" s="605">
        <f>F9+F17+F27+F37+F47+F57+F61+F70+F74</f>
        <v>0</v>
      </c>
      <c r="G8" s="614">
        <f t="shared" ref="G8:G39" si="0">D8-E8</f>
        <v>0</v>
      </c>
    </row>
    <row r="9" spans="1:7">
      <c r="A9" s="608" t="s">
        <v>1414</v>
      </c>
      <c r="B9" s="595">
        <f>SUM(B10:B16)</f>
        <v>0</v>
      </c>
      <c r="C9" s="595">
        <f>SUM(C10:C16)</f>
        <v>0</v>
      </c>
      <c r="D9" s="595">
        <f>SUM(D10:D16)</f>
        <v>0</v>
      </c>
      <c r="E9" s="595">
        <f>SUM(E10:E16)</f>
        <v>0</v>
      </c>
      <c r="F9" s="595">
        <f>SUM(F10:F16)</f>
        <v>0</v>
      </c>
      <c r="G9" s="594">
        <f t="shared" si="0"/>
        <v>0</v>
      </c>
    </row>
    <row r="10" spans="1:7">
      <c r="A10" s="607" t="s">
        <v>1413</v>
      </c>
      <c r="B10" s="595"/>
      <c r="C10" s="594"/>
      <c r="D10" s="594"/>
      <c r="E10" s="594"/>
      <c r="F10" s="594"/>
      <c r="G10" s="594">
        <f t="shared" si="0"/>
        <v>0</v>
      </c>
    </row>
    <row r="11" spans="1:7">
      <c r="A11" s="607" t="s">
        <v>1412</v>
      </c>
      <c r="B11" s="595"/>
      <c r="C11" s="594"/>
      <c r="D11" s="594"/>
      <c r="E11" s="594"/>
      <c r="F11" s="594"/>
      <c r="G11" s="594">
        <f t="shared" si="0"/>
        <v>0</v>
      </c>
    </row>
    <row r="12" spans="1:7">
      <c r="A12" s="607" t="s">
        <v>1411</v>
      </c>
      <c r="B12" s="595"/>
      <c r="C12" s="594"/>
      <c r="D12" s="594"/>
      <c r="E12" s="594"/>
      <c r="F12" s="594"/>
      <c r="G12" s="594">
        <f t="shared" si="0"/>
        <v>0</v>
      </c>
    </row>
    <row r="13" spans="1:7">
      <c r="A13" s="607" t="s">
        <v>1410</v>
      </c>
      <c r="B13" s="595"/>
      <c r="C13" s="594"/>
      <c r="D13" s="594"/>
      <c r="E13" s="594"/>
      <c r="F13" s="594"/>
      <c r="G13" s="594">
        <f t="shared" si="0"/>
        <v>0</v>
      </c>
    </row>
    <row r="14" spans="1:7">
      <c r="A14" s="607" t="s">
        <v>1409</v>
      </c>
      <c r="B14" s="595"/>
      <c r="C14" s="594"/>
      <c r="D14" s="594"/>
      <c r="E14" s="594"/>
      <c r="F14" s="594"/>
      <c r="G14" s="594">
        <f t="shared" si="0"/>
        <v>0</v>
      </c>
    </row>
    <row r="15" spans="1:7">
      <c r="A15" s="607" t="s">
        <v>1408</v>
      </c>
      <c r="B15" s="595"/>
      <c r="C15" s="594"/>
      <c r="D15" s="594"/>
      <c r="E15" s="594"/>
      <c r="F15" s="594"/>
      <c r="G15" s="594">
        <f t="shared" si="0"/>
        <v>0</v>
      </c>
    </row>
    <row r="16" spans="1:7">
      <c r="A16" s="607" t="s">
        <v>1407</v>
      </c>
      <c r="B16" s="595"/>
      <c r="C16" s="594"/>
      <c r="D16" s="594"/>
      <c r="E16" s="594"/>
      <c r="F16" s="594"/>
      <c r="G16" s="594">
        <f t="shared" si="0"/>
        <v>0</v>
      </c>
    </row>
    <row r="17" spans="1:7">
      <c r="A17" s="608" t="s">
        <v>1406</v>
      </c>
      <c r="B17" s="595">
        <f>SUM(B18:B26)</f>
        <v>0</v>
      </c>
      <c r="C17" s="595">
        <f>SUM(C18:C26)</f>
        <v>0</v>
      </c>
      <c r="D17" s="595">
        <f>SUM(D18:D26)</f>
        <v>0</v>
      </c>
      <c r="E17" s="595">
        <f>SUM(E18:E26)</f>
        <v>0</v>
      </c>
      <c r="F17" s="595">
        <f>SUM(F18:F26)</f>
        <v>0</v>
      </c>
      <c r="G17" s="594">
        <f t="shared" si="0"/>
        <v>0</v>
      </c>
    </row>
    <row r="18" spans="1:7" ht="22.5">
      <c r="A18" s="599" t="s">
        <v>1405</v>
      </c>
      <c r="B18" s="595"/>
      <c r="C18" s="594"/>
      <c r="D18" s="594"/>
      <c r="E18" s="594"/>
      <c r="F18" s="594"/>
      <c r="G18" s="594">
        <f t="shared" si="0"/>
        <v>0</v>
      </c>
    </row>
    <row r="19" spans="1:7">
      <c r="A19" s="607" t="s">
        <v>1404</v>
      </c>
      <c r="B19" s="595"/>
      <c r="C19" s="594"/>
      <c r="D19" s="594"/>
      <c r="E19" s="594"/>
      <c r="F19" s="594"/>
      <c r="G19" s="594">
        <f t="shared" si="0"/>
        <v>0</v>
      </c>
    </row>
    <row r="20" spans="1:7">
      <c r="A20" s="607" t="s">
        <v>1403</v>
      </c>
      <c r="B20" s="595"/>
      <c r="C20" s="594"/>
      <c r="D20" s="594"/>
      <c r="E20" s="594"/>
      <c r="F20" s="594"/>
      <c r="G20" s="594">
        <f t="shared" si="0"/>
        <v>0</v>
      </c>
    </row>
    <row r="21" spans="1:7">
      <c r="A21" s="607" t="s">
        <v>1402</v>
      </c>
      <c r="B21" s="595"/>
      <c r="C21" s="594"/>
      <c r="D21" s="594"/>
      <c r="E21" s="594"/>
      <c r="F21" s="594"/>
      <c r="G21" s="594">
        <f t="shared" si="0"/>
        <v>0</v>
      </c>
    </row>
    <row r="22" spans="1:7">
      <c r="A22" s="607" t="s">
        <v>1401</v>
      </c>
      <c r="B22" s="595"/>
      <c r="C22" s="594"/>
      <c r="D22" s="594"/>
      <c r="E22" s="594"/>
      <c r="F22" s="594"/>
      <c r="G22" s="594">
        <f t="shared" si="0"/>
        <v>0</v>
      </c>
    </row>
    <row r="23" spans="1:7">
      <c r="A23" s="607" t="s">
        <v>1400</v>
      </c>
      <c r="B23" s="595"/>
      <c r="C23" s="594"/>
      <c r="D23" s="594"/>
      <c r="E23" s="594"/>
      <c r="F23" s="594"/>
      <c r="G23" s="594">
        <f t="shared" si="0"/>
        <v>0</v>
      </c>
    </row>
    <row r="24" spans="1:7" ht="22.5">
      <c r="A24" s="599" t="s">
        <v>1399</v>
      </c>
      <c r="B24" s="595"/>
      <c r="C24" s="594"/>
      <c r="D24" s="594"/>
      <c r="E24" s="594"/>
      <c r="F24" s="594"/>
      <c r="G24" s="594">
        <f t="shared" si="0"/>
        <v>0</v>
      </c>
    </row>
    <row r="25" spans="1:7">
      <c r="A25" s="607" t="s">
        <v>1398</v>
      </c>
      <c r="B25" s="595"/>
      <c r="C25" s="594"/>
      <c r="D25" s="594"/>
      <c r="E25" s="594"/>
      <c r="F25" s="594"/>
      <c r="G25" s="594">
        <f t="shared" si="0"/>
        <v>0</v>
      </c>
    </row>
    <row r="26" spans="1:7">
      <c r="A26" s="607" t="s">
        <v>1397</v>
      </c>
      <c r="B26" s="595"/>
      <c r="C26" s="594"/>
      <c r="D26" s="594"/>
      <c r="E26" s="594"/>
      <c r="F26" s="594"/>
      <c r="G26" s="594">
        <f t="shared" si="0"/>
        <v>0</v>
      </c>
    </row>
    <row r="27" spans="1:7">
      <c r="A27" s="608" t="s">
        <v>1396</v>
      </c>
      <c r="B27" s="595">
        <f>SUM(B28:B36)</f>
        <v>0</v>
      </c>
      <c r="C27" s="595">
        <f>SUM(C28:C36)</f>
        <v>0</v>
      </c>
      <c r="D27" s="595">
        <f>SUM(D28:D36)</f>
        <v>0</v>
      </c>
      <c r="E27" s="595">
        <f>SUM(E28:E36)</f>
        <v>0</v>
      </c>
      <c r="F27" s="595">
        <f>SUM(F28:F36)</f>
        <v>0</v>
      </c>
      <c r="G27" s="594">
        <f t="shared" si="0"/>
        <v>0</v>
      </c>
    </row>
    <row r="28" spans="1:7">
      <c r="A28" s="607" t="s">
        <v>1395</v>
      </c>
      <c r="B28" s="595"/>
      <c r="C28" s="594"/>
      <c r="D28" s="594"/>
      <c r="E28" s="594"/>
      <c r="F28" s="594"/>
      <c r="G28" s="594">
        <f t="shared" si="0"/>
        <v>0</v>
      </c>
    </row>
    <row r="29" spans="1:7">
      <c r="A29" s="607" t="s">
        <v>1394</v>
      </c>
      <c r="B29" s="595"/>
      <c r="C29" s="594"/>
      <c r="D29" s="594"/>
      <c r="E29" s="594"/>
      <c r="F29" s="594"/>
      <c r="G29" s="594">
        <f t="shared" si="0"/>
        <v>0</v>
      </c>
    </row>
    <row r="30" spans="1:7" ht="22.5">
      <c r="A30" s="599" t="s">
        <v>1393</v>
      </c>
      <c r="B30" s="595"/>
      <c r="C30" s="594"/>
      <c r="D30" s="594"/>
      <c r="E30" s="594"/>
      <c r="F30" s="594"/>
      <c r="G30" s="594">
        <f t="shared" si="0"/>
        <v>0</v>
      </c>
    </row>
    <row r="31" spans="1:7">
      <c r="A31" s="607" t="s">
        <v>1392</v>
      </c>
      <c r="B31" s="595"/>
      <c r="C31" s="594"/>
      <c r="D31" s="594"/>
      <c r="E31" s="594"/>
      <c r="F31" s="594"/>
      <c r="G31" s="594">
        <f t="shared" si="0"/>
        <v>0</v>
      </c>
    </row>
    <row r="32" spans="1:7" ht="22.5">
      <c r="A32" s="599" t="s">
        <v>1391</v>
      </c>
      <c r="B32" s="595"/>
      <c r="C32" s="594"/>
      <c r="D32" s="594"/>
      <c r="E32" s="594"/>
      <c r="F32" s="594"/>
      <c r="G32" s="594">
        <f t="shared" si="0"/>
        <v>0</v>
      </c>
    </row>
    <row r="33" spans="1:7">
      <c r="A33" s="607" t="s">
        <v>1390</v>
      </c>
      <c r="B33" s="595"/>
      <c r="C33" s="594"/>
      <c r="D33" s="594"/>
      <c r="E33" s="594"/>
      <c r="F33" s="594"/>
      <c r="G33" s="594">
        <f t="shared" si="0"/>
        <v>0</v>
      </c>
    </row>
    <row r="34" spans="1:7">
      <c r="A34" s="607" t="s">
        <v>1389</v>
      </c>
      <c r="B34" s="595"/>
      <c r="C34" s="594"/>
      <c r="D34" s="594"/>
      <c r="E34" s="594"/>
      <c r="F34" s="594"/>
      <c r="G34" s="594">
        <f t="shared" si="0"/>
        <v>0</v>
      </c>
    </row>
    <row r="35" spans="1:7">
      <c r="A35" s="607" t="s">
        <v>1388</v>
      </c>
      <c r="B35" s="595"/>
      <c r="C35" s="594"/>
      <c r="D35" s="594"/>
      <c r="E35" s="594"/>
      <c r="F35" s="594"/>
      <c r="G35" s="594">
        <f t="shared" si="0"/>
        <v>0</v>
      </c>
    </row>
    <row r="36" spans="1:7">
      <c r="A36" s="607" t="s">
        <v>1387</v>
      </c>
      <c r="B36" s="595"/>
      <c r="C36" s="594"/>
      <c r="D36" s="594"/>
      <c r="E36" s="594"/>
      <c r="F36" s="594"/>
      <c r="G36" s="594">
        <f t="shared" si="0"/>
        <v>0</v>
      </c>
    </row>
    <row r="37" spans="1:7" ht="22.5">
      <c r="A37" s="597" t="s">
        <v>1386</v>
      </c>
      <c r="B37" s="595">
        <f>SUM(B38:B46)</f>
        <v>0</v>
      </c>
      <c r="C37" s="595">
        <f>SUM(C38:C46)</f>
        <v>0</v>
      </c>
      <c r="D37" s="595">
        <f>SUM(D38:D46)</f>
        <v>0</v>
      </c>
      <c r="E37" s="595">
        <f>SUM(E38:E46)</f>
        <v>0</v>
      </c>
      <c r="F37" s="595">
        <f>SUM(F38:F46)</f>
        <v>0</v>
      </c>
      <c r="G37" s="594">
        <f t="shared" si="0"/>
        <v>0</v>
      </c>
    </row>
    <row r="38" spans="1:7">
      <c r="A38" s="607" t="s">
        <v>1385</v>
      </c>
      <c r="B38" s="595"/>
      <c r="C38" s="594"/>
      <c r="D38" s="594"/>
      <c r="E38" s="594"/>
      <c r="F38" s="594"/>
      <c r="G38" s="594">
        <f t="shared" si="0"/>
        <v>0</v>
      </c>
    </row>
    <row r="39" spans="1:7">
      <c r="A39" s="607" t="s">
        <v>1384</v>
      </c>
      <c r="B39" s="595"/>
      <c r="C39" s="594"/>
      <c r="D39" s="594"/>
      <c r="E39" s="594"/>
      <c r="F39" s="594"/>
      <c r="G39" s="594">
        <f t="shared" si="0"/>
        <v>0</v>
      </c>
    </row>
    <row r="40" spans="1:7">
      <c r="A40" s="607" t="s">
        <v>1383</v>
      </c>
      <c r="B40" s="595"/>
      <c r="C40" s="594"/>
      <c r="D40" s="594"/>
      <c r="E40" s="594"/>
      <c r="F40" s="594"/>
      <c r="G40" s="594">
        <f t="shared" ref="G40:G71" si="1">D40-E40</f>
        <v>0</v>
      </c>
    </row>
    <row r="41" spans="1:7">
      <c r="A41" s="607" t="s">
        <v>1382</v>
      </c>
      <c r="B41" s="595"/>
      <c r="C41" s="594"/>
      <c r="D41" s="594"/>
      <c r="E41" s="594"/>
      <c r="F41" s="594"/>
      <c r="G41" s="594">
        <f t="shared" si="1"/>
        <v>0</v>
      </c>
    </row>
    <row r="42" spans="1:7">
      <c r="A42" s="607" t="s">
        <v>1381</v>
      </c>
      <c r="B42" s="595"/>
      <c r="C42" s="594"/>
      <c r="D42" s="594"/>
      <c r="E42" s="594"/>
      <c r="F42" s="594"/>
      <c r="G42" s="594">
        <f t="shared" si="1"/>
        <v>0</v>
      </c>
    </row>
    <row r="43" spans="1:7">
      <c r="A43" s="607" t="s">
        <v>1380</v>
      </c>
      <c r="B43" s="595"/>
      <c r="C43" s="594"/>
      <c r="D43" s="594"/>
      <c r="E43" s="594"/>
      <c r="F43" s="594"/>
      <c r="G43" s="594">
        <f t="shared" si="1"/>
        <v>0</v>
      </c>
    </row>
    <row r="44" spans="1:7">
      <c r="A44" s="607" t="s">
        <v>1379</v>
      </c>
      <c r="B44" s="595"/>
      <c r="C44" s="594"/>
      <c r="D44" s="594"/>
      <c r="E44" s="594"/>
      <c r="F44" s="594"/>
      <c r="G44" s="594">
        <f t="shared" si="1"/>
        <v>0</v>
      </c>
    </row>
    <row r="45" spans="1:7">
      <c r="A45" s="607" t="s">
        <v>1378</v>
      </c>
      <c r="B45" s="595"/>
      <c r="C45" s="594"/>
      <c r="D45" s="594"/>
      <c r="E45" s="594"/>
      <c r="F45" s="594"/>
      <c r="G45" s="594">
        <f t="shared" si="1"/>
        <v>0</v>
      </c>
    </row>
    <row r="46" spans="1:7">
      <c r="A46" s="607" t="s">
        <v>1377</v>
      </c>
      <c r="B46" s="595"/>
      <c r="C46" s="594"/>
      <c r="D46" s="594"/>
      <c r="E46" s="594"/>
      <c r="F46" s="594"/>
      <c r="G46" s="594">
        <f t="shared" si="1"/>
        <v>0</v>
      </c>
    </row>
    <row r="47" spans="1:7" ht="22.5">
      <c r="A47" s="597" t="s">
        <v>1376</v>
      </c>
      <c r="B47" s="595">
        <f>SUM(B48:B56)</f>
        <v>0</v>
      </c>
      <c r="C47" s="595">
        <f>SUM(C48:C56)</f>
        <v>0</v>
      </c>
      <c r="D47" s="595">
        <f>SUM(D48:D56)</f>
        <v>0</v>
      </c>
      <c r="E47" s="595">
        <f>SUM(E48:E56)</f>
        <v>0</v>
      </c>
      <c r="F47" s="595">
        <f>SUM(F48:F56)</f>
        <v>0</v>
      </c>
      <c r="G47" s="594">
        <f t="shared" si="1"/>
        <v>0</v>
      </c>
    </row>
    <row r="48" spans="1:7">
      <c r="A48" s="607" t="s">
        <v>1375</v>
      </c>
      <c r="B48" s="595"/>
      <c r="C48" s="594"/>
      <c r="D48" s="594"/>
      <c r="E48" s="594"/>
      <c r="F48" s="594"/>
      <c r="G48" s="594">
        <f t="shared" si="1"/>
        <v>0</v>
      </c>
    </row>
    <row r="49" spans="1:7">
      <c r="A49" s="607" t="s">
        <v>1374</v>
      </c>
      <c r="B49" s="595"/>
      <c r="C49" s="594"/>
      <c r="D49" s="594"/>
      <c r="E49" s="594"/>
      <c r="F49" s="594"/>
      <c r="G49" s="594">
        <f t="shared" si="1"/>
        <v>0</v>
      </c>
    </row>
    <row r="50" spans="1:7">
      <c r="A50" s="607" t="s">
        <v>1373</v>
      </c>
      <c r="B50" s="595"/>
      <c r="C50" s="594"/>
      <c r="D50" s="594"/>
      <c r="E50" s="594"/>
      <c r="F50" s="594"/>
      <c r="G50" s="594">
        <f t="shared" si="1"/>
        <v>0</v>
      </c>
    </row>
    <row r="51" spans="1:7">
      <c r="A51" s="607" t="s">
        <v>1372</v>
      </c>
      <c r="B51" s="595"/>
      <c r="C51" s="594"/>
      <c r="D51" s="594"/>
      <c r="E51" s="594"/>
      <c r="F51" s="594"/>
      <c r="G51" s="594">
        <f t="shared" si="1"/>
        <v>0</v>
      </c>
    </row>
    <row r="52" spans="1:7">
      <c r="A52" s="607" t="s">
        <v>1371</v>
      </c>
      <c r="B52" s="595"/>
      <c r="C52" s="594"/>
      <c r="D52" s="594"/>
      <c r="E52" s="594"/>
      <c r="F52" s="594"/>
      <c r="G52" s="594">
        <f t="shared" si="1"/>
        <v>0</v>
      </c>
    </row>
    <row r="53" spans="1:7">
      <c r="A53" s="607" t="s">
        <v>1370</v>
      </c>
      <c r="B53" s="595"/>
      <c r="C53" s="594"/>
      <c r="D53" s="594"/>
      <c r="E53" s="594"/>
      <c r="F53" s="594"/>
      <c r="G53" s="594">
        <f t="shared" si="1"/>
        <v>0</v>
      </c>
    </row>
    <row r="54" spans="1:7">
      <c r="A54" s="607" t="s">
        <v>1369</v>
      </c>
      <c r="B54" s="595"/>
      <c r="C54" s="594"/>
      <c r="D54" s="594"/>
      <c r="E54" s="594"/>
      <c r="F54" s="594"/>
      <c r="G54" s="594">
        <f t="shared" si="1"/>
        <v>0</v>
      </c>
    </row>
    <row r="55" spans="1:7">
      <c r="A55" s="607" t="s">
        <v>1368</v>
      </c>
      <c r="B55" s="595"/>
      <c r="C55" s="594"/>
      <c r="D55" s="594"/>
      <c r="E55" s="594"/>
      <c r="F55" s="594"/>
      <c r="G55" s="594">
        <f t="shared" si="1"/>
        <v>0</v>
      </c>
    </row>
    <row r="56" spans="1:7">
      <c r="A56" s="607" t="s">
        <v>1367</v>
      </c>
      <c r="B56" s="595"/>
      <c r="C56" s="594"/>
      <c r="D56" s="594"/>
      <c r="E56" s="594"/>
      <c r="F56" s="594"/>
      <c r="G56" s="594">
        <f t="shared" si="1"/>
        <v>0</v>
      </c>
    </row>
    <row r="57" spans="1:7">
      <c r="A57" s="597" t="s">
        <v>1366</v>
      </c>
      <c r="B57" s="595">
        <f>SUM(B58:B60)</f>
        <v>0</v>
      </c>
      <c r="C57" s="595">
        <f>SUM(C58:C60)</f>
        <v>0</v>
      </c>
      <c r="D57" s="595">
        <f>SUM(D58:D60)</f>
        <v>0</v>
      </c>
      <c r="E57" s="595">
        <f>SUM(E58:E60)</f>
        <v>0</v>
      </c>
      <c r="F57" s="595">
        <f>SUM(F58:F60)</f>
        <v>0</v>
      </c>
      <c r="G57" s="594">
        <f t="shared" si="1"/>
        <v>0</v>
      </c>
    </row>
    <row r="58" spans="1:7">
      <c r="A58" s="607" t="s">
        <v>1365</v>
      </c>
      <c r="B58" s="595"/>
      <c r="C58" s="594"/>
      <c r="D58" s="594"/>
      <c r="E58" s="594"/>
      <c r="F58" s="594"/>
      <c r="G58" s="594">
        <f t="shared" si="1"/>
        <v>0</v>
      </c>
    </row>
    <row r="59" spans="1:7">
      <c r="A59" s="607" t="s">
        <v>1364</v>
      </c>
      <c r="B59" s="595"/>
      <c r="C59" s="594"/>
      <c r="D59" s="594"/>
      <c r="E59" s="594"/>
      <c r="F59" s="594"/>
      <c r="G59" s="594">
        <f t="shared" si="1"/>
        <v>0</v>
      </c>
    </row>
    <row r="60" spans="1:7">
      <c r="A60" s="607" t="s">
        <v>1363</v>
      </c>
      <c r="B60" s="595"/>
      <c r="C60" s="594"/>
      <c r="D60" s="594"/>
      <c r="E60" s="594"/>
      <c r="F60" s="594"/>
      <c r="G60" s="594">
        <f t="shared" si="1"/>
        <v>0</v>
      </c>
    </row>
    <row r="61" spans="1:7" ht="22.5">
      <c r="A61" s="597" t="s">
        <v>1362</v>
      </c>
      <c r="B61" s="595">
        <f>SUM(B62:B69)</f>
        <v>0</v>
      </c>
      <c r="C61" s="595">
        <f>SUM(C62:C69)</f>
        <v>0</v>
      </c>
      <c r="D61" s="595">
        <f>SUM(D62:D69)</f>
        <v>0</v>
      </c>
      <c r="E61" s="595">
        <f>SUM(E62:E69)</f>
        <v>0</v>
      </c>
      <c r="F61" s="595">
        <f>SUM(F62:F69)</f>
        <v>0</v>
      </c>
      <c r="G61" s="594">
        <f t="shared" si="1"/>
        <v>0</v>
      </c>
    </row>
    <row r="62" spans="1:7">
      <c r="A62" s="607" t="s">
        <v>1361</v>
      </c>
      <c r="B62" s="595"/>
      <c r="C62" s="594"/>
      <c r="D62" s="594"/>
      <c r="E62" s="594"/>
      <c r="F62" s="594"/>
      <c r="G62" s="594">
        <f t="shared" si="1"/>
        <v>0</v>
      </c>
    </row>
    <row r="63" spans="1:7">
      <c r="A63" s="607" t="s">
        <v>1360</v>
      </c>
      <c r="B63" s="595"/>
      <c r="C63" s="594"/>
      <c r="D63" s="594"/>
      <c r="E63" s="594"/>
      <c r="F63" s="594"/>
      <c r="G63" s="594">
        <f t="shared" si="1"/>
        <v>0</v>
      </c>
    </row>
    <row r="64" spans="1:7">
      <c r="A64" s="607" t="s">
        <v>1359</v>
      </c>
      <c r="B64" s="595"/>
      <c r="C64" s="594"/>
      <c r="D64" s="594"/>
      <c r="E64" s="594"/>
      <c r="F64" s="594"/>
      <c r="G64" s="594">
        <f t="shared" si="1"/>
        <v>0</v>
      </c>
    </row>
    <row r="65" spans="1:7">
      <c r="A65" s="607" t="s">
        <v>1358</v>
      </c>
      <c r="B65" s="595"/>
      <c r="C65" s="594"/>
      <c r="D65" s="594"/>
      <c r="E65" s="594"/>
      <c r="F65" s="594"/>
      <c r="G65" s="594">
        <f t="shared" si="1"/>
        <v>0</v>
      </c>
    </row>
    <row r="66" spans="1:7">
      <c r="A66" s="607" t="s">
        <v>1357</v>
      </c>
      <c r="B66" s="595"/>
      <c r="C66" s="594"/>
      <c r="D66" s="594"/>
      <c r="E66" s="594"/>
      <c r="F66" s="594"/>
      <c r="G66" s="594">
        <f t="shared" si="1"/>
        <v>0</v>
      </c>
    </row>
    <row r="67" spans="1:7">
      <c r="A67" s="609" t="s">
        <v>1356</v>
      </c>
      <c r="B67" s="595"/>
      <c r="C67" s="594"/>
      <c r="D67" s="594"/>
      <c r="E67" s="594"/>
      <c r="F67" s="594"/>
      <c r="G67" s="594">
        <f t="shared" si="1"/>
        <v>0</v>
      </c>
    </row>
    <row r="68" spans="1:7">
      <c r="A68" s="607" t="s">
        <v>1355</v>
      </c>
      <c r="B68" s="595"/>
      <c r="C68" s="594"/>
      <c r="D68" s="594"/>
      <c r="E68" s="594"/>
      <c r="F68" s="594"/>
      <c r="G68" s="594">
        <f t="shared" si="1"/>
        <v>0</v>
      </c>
    </row>
    <row r="69" spans="1:7" ht="22.5">
      <c r="A69" s="599" t="s">
        <v>1354</v>
      </c>
      <c r="B69" s="595"/>
      <c r="C69" s="594"/>
      <c r="D69" s="594"/>
      <c r="E69" s="594"/>
      <c r="F69" s="594"/>
      <c r="G69" s="594">
        <f t="shared" si="1"/>
        <v>0</v>
      </c>
    </row>
    <row r="70" spans="1:7">
      <c r="A70" s="608" t="s">
        <v>1353</v>
      </c>
      <c r="B70" s="595">
        <f>SUM(B72:B73)</f>
        <v>0</v>
      </c>
      <c r="C70" s="595">
        <f>SUM(C72:C73)</f>
        <v>0</v>
      </c>
      <c r="D70" s="595">
        <f>SUM(D72:D73)</f>
        <v>0</v>
      </c>
      <c r="E70" s="595">
        <f>SUM(E72:E73)</f>
        <v>0</v>
      </c>
      <c r="F70" s="595">
        <f>SUM(F72:F73)</f>
        <v>0</v>
      </c>
      <c r="G70" s="594">
        <f t="shared" si="1"/>
        <v>0</v>
      </c>
    </row>
    <row r="71" spans="1:7">
      <c r="A71" s="607" t="s">
        <v>1352</v>
      </c>
      <c r="B71" s="595"/>
      <c r="C71" s="594"/>
      <c r="D71" s="594"/>
      <c r="E71" s="594"/>
      <c r="F71" s="594"/>
      <c r="G71" s="594">
        <f t="shared" si="1"/>
        <v>0</v>
      </c>
    </row>
    <row r="72" spans="1:7">
      <c r="A72" s="607" t="s">
        <v>1351</v>
      </c>
      <c r="B72" s="595"/>
      <c r="C72" s="594"/>
      <c r="D72" s="594"/>
      <c r="E72" s="594"/>
      <c r="F72" s="594"/>
      <c r="G72" s="594">
        <f t="shared" ref="G72:G81" si="2">D72-E72</f>
        <v>0</v>
      </c>
    </row>
    <row r="73" spans="1:7">
      <c r="A73" s="607" t="s">
        <v>1350</v>
      </c>
      <c r="B73" s="595"/>
      <c r="C73" s="594"/>
      <c r="D73" s="594"/>
      <c r="E73" s="594"/>
      <c r="F73" s="594"/>
      <c r="G73" s="594">
        <f t="shared" si="2"/>
        <v>0</v>
      </c>
    </row>
    <row r="74" spans="1:7">
      <c r="A74" s="608" t="s">
        <v>1349</v>
      </c>
      <c r="B74" s="595">
        <f>SUM(B75:B81)</f>
        <v>0</v>
      </c>
      <c r="C74" s="595">
        <f>SUM(C75:C81)</f>
        <v>0</v>
      </c>
      <c r="D74" s="595">
        <f>SUM(D75:D81)</f>
        <v>0</v>
      </c>
      <c r="E74" s="595">
        <f>SUM(E75:E81)</f>
        <v>0</v>
      </c>
      <c r="F74" s="595">
        <f>SUM(F75:F81)</f>
        <v>0</v>
      </c>
      <c r="G74" s="594">
        <f t="shared" si="2"/>
        <v>0</v>
      </c>
    </row>
    <row r="75" spans="1:7">
      <c r="A75" s="607" t="s">
        <v>1348</v>
      </c>
      <c r="B75" s="595"/>
      <c r="C75" s="594"/>
      <c r="D75" s="594"/>
      <c r="E75" s="594"/>
      <c r="F75" s="594"/>
      <c r="G75" s="594">
        <f t="shared" si="2"/>
        <v>0</v>
      </c>
    </row>
    <row r="76" spans="1:7">
      <c r="A76" s="607" t="s">
        <v>1347</v>
      </c>
      <c r="B76" s="595"/>
      <c r="C76" s="594"/>
      <c r="D76" s="594"/>
      <c r="E76" s="594"/>
      <c r="F76" s="594"/>
      <c r="G76" s="594">
        <f t="shared" si="2"/>
        <v>0</v>
      </c>
    </row>
    <row r="77" spans="1:7">
      <c r="A77" s="607" t="s">
        <v>1346</v>
      </c>
      <c r="B77" s="595"/>
      <c r="C77" s="594"/>
      <c r="D77" s="594"/>
      <c r="E77" s="594"/>
      <c r="F77" s="594"/>
      <c r="G77" s="594">
        <f t="shared" si="2"/>
        <v>0</v>
      </c>
    </row>
    <row r="78" spans="1:7">
      <c r="A78" s="607" t="s">
        <v>1345</v>
      </c>
      <c r="B78" s="595"/>
      <c r="C78" s="594"/>
      <c r="D78" s="594"/>
      <c r="E78" s="594"/>
      <c r="F78" s="594"/>
      <c r="G78" s="594">
        <f t="shared" si="2"/>
        <v>0</v>
      </c>
    </row>
    <row r="79" spans="1:7">
      <c r="A79" s="607" t="s">
        <v>1344</v>
      </c>
      <c r="B79" s="595"/>
      <c r="C79" s="594"/>
      <c r="D79" s="594"/>
      <c r="E79" s="594"/>
      <c r="F79" s="594"/>
      <c r="G79" s="594">
        <f t="shared" si="2"/>
        <v>0</v>
      </c>
    </row>
    <row r="80" spans="1:7">
      <c r="A80" s="607" t="s">
        <v>1343</v>
      </c>
      <c r="B80" s="595"/>
      <c r="C80" s="594"/>
      <c r="D80" s="594"/>
      <c r="E80" s="594"/>
      <c r="F80" s="594"/>
      <c r="G80" s="594">
        <f t="shared" si="2"/>
        <v>0</v>
      </c>
    </row>
    <row r="81" spans="1:7">
      <c r="A81" s="607" t="s">
        <v>1342</v>
      </c>
      <c r="B81" s="595"/>
      <c r="C81" s="594"/>
      <c r="D81" s="594"/>
      <c r="E81" s="594"/>
      <c r="F81" s="594"/>
      <c r="G81" s="594">
        <f t="shared" si="2"/>
        <v>0</v>
      </c>
    </row>
    <row r="82" spans="1:7" ht="15.75" thickBot="1">
      <c r="A82" s="573"/>
      <c r="B82" s="613"/>
      <c r="C82" s="612"/>
      <c r="D82" s="612"/>
      <c r="E82" s="612"/>
      <c r="F82" s="612"/>
      <c r="G82" s="612"/>
    </row>
    <row r="83" spans="1:7">
      <c r="A83" s="611"/>
      <c r="B83" s="610"/>
      <c r="C83" s="610"/>
      <c r="D83" s="610"/>
      <c r="E83" s="610"/>
      <c r="F83" s="610"/>
      <c r="G83" s="610"/>
    </row>
    <row r="84" spans="1:7">
      <c r="A84" s="561" t="s">
        <v>1415</v>
      </c>
      <c r="B84" s="560">
        <f>B85+B93+B103+B113+B123+B133+B137+B146+B150</f>
        <v>0</v>
      </c>
      <c r="C84" s="560">
        <f>C85+C93+C103+C113+C123+C133+C137+C146+C150</f>
        <v>0</v>
      </c>
      <c r="D84" s="560">
        <f>D85+D93+D103+D113+D123+D133+D137+D146+D150</f>
        <v>0</v>
      </c>
      <c r="E84" s="560">
        <f>E85+E93+E103+E113+E123+E133+E137+E146+E150</f>
        <v>0</v>
      </c>
      <c r="F84" s="560">
        <f>F85+F93+F103+F113+F123+F133+F137+F146+F150</f>
        <v>0</v>
      </c>
      <c r="G84" s="560">
        <f t="shared" ref="G84:G115" si="3">D84-E84</f>
        <v>0</v>
      </c>
    </row>
    <row r="85" spans="1:7">
      <c r="A85" s="608" t="s">
        <v>1414</v>
      </c>
      <c r="B85" s="595">
        <f>SUM(B86:B92)</f>
        <v>0</v>
      </c>
      <c r="C85" s="595">
        <f>SUM(C86:C92)</f>
        <v>0</v>
      </c>
      <c r="D85" s="595">
        <f>SUM(D86:D92)</f>
        <v>0</v>
      </c>
      <c r="E85" s="595">
        <f>SUM(E86:E92)</f>
        <v>0</v>
      </c>
      <c r="F85" s="595">
        <f>SUM(F86:F92)</f>
        <v>0</v>
      </c>
      <c r="G85" s="594">
        <f t="shared" si="3"/>
        <v>0</v>
      </c>
    </row>
    <row r="86" spans="1:7">
      <c r="A86" s="607" t="s">
        <v>1413</v>
      </c>
      <c r="B86" s="595"/>
      <c r="C86" s="594"/>
      <c r="D86" s="594"/>
      <c r="E86" s="594"/>
      <c r="F86" s="594"/>
      <c r="G86" s="594">
        <f t="shared" si="3"/>
        <v>0</v>
      </c>
    </row>
    <row r="87" spans="1:7">
      <c r="A87" s="607" t="s">
        <v>1412</v>
      </c>
      <c r="B87" s="595"/>
      <c r="C87" s="594"/>
      <c r="D87" s="594"/>
      <c r="E87" s="594"/>
      <c r="F87" s="594"/>
      <c r="G87" s="594">
        <f t="shared" si="3"/>
        <v>0</v>
      </c>
    </row>
    <row r="88" spans="1:7">
      <c r="A88" s="607" t="s">
        <v>1411</v>
      </c>
      <c r="B88" s="595"/>
      <c r="C88" s="594"/>
      <c r="D88" s="594"/>
      <c r="E88" s="594"/>
      <c r="F88" s="594"/>
      <c r="G88" s="594">
        <f t="shared" si="3"/>
        <v>0</v>
      </c>
    </row>
    <row r="89" spans="1:7">
      <c r="A89" s="607" t="s">
        <v>1410</v>
      </c>
      <c r="B89" s="595"/>
      <c r="C89" s="594"/>
      <c r="D89" s="594"/>
      <c r="E89" s="594"/>
      <c r="F89" s="594"/>
      <c r="G89" s="594">
        <f t="shared" si="3"/>
        <v>0</v>
      </c>
    </row>
    <row r="90" spans="1:7">
      <c r="A90" s="607" t="s">
        <v>1409</v>
      </c>
      <c r="B90" s="595"/>
      <c r="C90" s="594"/>
      <c r="D90" s="594"/>
      <c r="E90" s="594"/>
      <c r="F90" s="594"/>
      <c r="G90" s="594">
        <f t="shared" si="3"/>
        <v>0</v>
      </c>
    </row>
    <row r="91" spans="1:7">
      <c r="A91" s="607" t="s">
        <v>1408</v>
      </c>
      <c r="B91" s="595"/>
      <c r="C91" s="594"/>
      <c r="D91" s="594"/>
      <c r="E91" s="594"/>
      <c r="F91" s="594"/>
      <c r="G91" s="594">
        <f t="shared" si="3"/>
        <v>0</v>
      </c>
    </row>
    <row r="92" spans="1:7">
      <c r="A92" s="607" t="s">
        <v>1407</v>
      </c>
      <c r="B92" s="595"/>
      <c r="C92" s="594"/>
      <c r="D92" s="594"/>
      <c r="E92" s="594"/>
      <c r="F92" s="594"/>
      <c r="G92" s="594">
        <f t="shared" si="3"/>
        <v>0</v>
      </c>
    </row>
    <row r="93" spans="1:7">
      <c r="A93" s="608" t="s">
        <v>1406</v>
      </c>
      <c r="B93" s="595">
        <f>SUM(B94:B102)</f>
        <v>0</v>
      </c>
      <c r="C93" s="595">
        <f>SUM(C94:C102)</f>
        <v>0</v>
      </c>
      <c r="D93" s="595">
        <f>SUM(D94:D102)</f>
        <v>0</v>
      </c>
      <c r="E93" s="595">
        <f>SUM(E94:E102)</f>
        <v>0</v>
      </c>
      <c r="F93" s="595">
        <f>SUM(F94:F102)</f>
        <v>0</v>
      </c>
      <c r="G93" s="594">
        <f t="shared" si="3"/>
        <v>0</v>
      </c>
    </row>
    <row r="94" spans="1:7" ht="22.5">
      <c r="A94" s="599" t="s">
        <v>1405</v>
      </c>
      <c r="B94" s="595"/>
      <c r="C94" s="594"/>
      <c r="D94" s="594"/>
      <c r="E94" s="594"/>
      <c r="F94" s="594"/>
      <c r="G94" s="594">
        <f t="shared" si="3"/>
        <v>0</v>
      </c>
    </row>
    <row r="95" spans="1:7">
      <c r="A95" s="607" t="s">
        <v>1404</v>
      </c>
      <c r="B95" s="595"/>
      <c r="C95" s="594"/>
      <c r="D95" s="594"/>
      <c r="E95" s="594"/>
      <c r="F95" s="594"/>
      <c r="G95" s="594">
        <f t="shared" si="3"/>
        <v>0</v>
      </c>
    </row>
    <row r="96" spans="1:7">
      <c r="A96" s="607" t="s">
        <v>1403</v>
      </c>
      <c r="B96" s="595"/>
      <c r="C96" s="594"/>
      <c r="D96" s="594"/>
      <c r="E96" s="594"/>
      <c r="F96" s="594"/>
      <c r="G96" s="594">
        <f t="shared" si="3"/>
        <v>0</v>
      </c>
    </row>
    <row r="97" spans="1:7">
      <c r="A97" s="607" t="s">
        <v>1402</v>
      </c>
      <c r="B97" s="595"/>
      <c r="C97" s="594"/>
      <c r="D97" s="594"/>
      <c r="E97" s="594"/>
      <c r="F97" s="594"/>
      <c r="G97" s="594">
        <f t="shared" si="3"/>
        <v>0</v>
      </c>
    </row>
    <row r="98" spans="1:7">
      <c r="A98" s="607" t="s">
        <v>1401</v>
      </c>
      <c r="B98" s="595"/>
      <c r="C98" s="594"/>
      <c r="D98" s="594"/>
      <c r="E98" s="594"/>
      <c r="F98" s="594"/>
      <c r="G98" s="594">
        <f t="shared" si="3"/>
        <v>0</v>
      </c>
    </row>
    <row r="99" spans="1:7">
      <c r="A99" s="607" t="s">
        <v>1400</v>
      </c>
      <c r="B99" s="595"/>
      <c r="C99" s="594"/>
      <c r="D99" s="594"/>
      <c r="E99" s="594"/>
      <c r="F99" s="594"/>
      <c r="G99" s="594">
        <f t="shared" si="3"/>
        <v>0</v>
      </c>
    </row>
    <row r="100" spans="1:7" ht="22.5">
      <c r="A100" s="599" t="s">
        <v>1399</v>
      </c>
      <c r="B100" s="595"/>
      <c r="C100" s="594"/>
      <c r="D100" s="594"/>
      <c r="E100" s="594"/>
      <c r="F100" s="594"/>
      <c r="G100" s="594">
        <f t="shared" si="3"/>
        <v>0</v>
      </c>
    </row>
    <row r="101" spans="1:7">
      <c r="A101" s="607" t="s">
        <v>1398</v>
      </c>
      <c r="B101" s="595"/>
      <c r="C101" s="594"/>
      <c r="D101" s="594"/>
      <c r="E101" s="594"/>
      <c r="F101" s="594"/>
      <c r="G101" s="594">
        <f t="shared" si="3"/>
        <v>0</v>
      </c>
    </row>
    <row r="102" spans="1:7">
      <c r="A102" s="607" t="s">
        <v>1397</v>
      </c>
      <c r="B102" s="595"/>
      <c r="C102" s="594"/>
      <c r="D102" s="594"/>
      <c r="E102" s="594"/>
      <c r="F102" s="594"/>
      <c r="G102" s="594">
        <f t="shared" si="3"/>
        <v>0</v>
      </c>
    </row>
    <row r="103" spans="1:7">
      <c r="A103" s="608" t="s">
        <v>1396</v>
      </c>
      <c r="B103" s="595">
        <f>SUM(B104:B112)</f>
        <v>0</v>
      </c>
      <c r="C103" s="595">
        <f>SUM(C104:C112)</f>
        <v>0</v>
      </c>
      <c r="D103" s="595">
        <f>SUM(D104:D112)</f>
        <v>0</v>
      </c>
      <c r="E103" s="595">
        <f>SUM(E104:E112)</f>
        <v>0</v>
      </c>
      <c r="F103" s="595">
        <f>SUM(F104:F112)</f>
        <v>0</v>
      </c>
      <c r="G103" s="594">
        <f t="shared" si="3"/>
        <v>0</v>
      </c>
    </row>
    <row r="104" spans="1:7">
      <c r="A104" s="607" t="s">
        <v>1395</v>
      </c>
      <c r="B104" s="595"/>
      <c r="C104" s="594"/>
      <c r="D104" s="594"/>
      <c r="E104" s="594"/>
      <c r="F104" s="594"/>
      <c r="G104" s="594">
        <f t="shared" si="3"/>
        <v>0</v>
      </c>
    </row>
    <row r="105" spans="1:7">
      <c r="A105" s="607" t="s">
        <v>1394</v>
      </c>
      <c r="B105" s="595"/>
      <c r="C105" s="594"/>
      <c r="D105" s="594"/>
      <c r="E105" s="594"/>
      <c r="F105" s="594"/>
      <c r="G105" s="594">
        <f t="shared" si="3"/>
        <v>0</v>
      </c>
    </row>
    <row r="106" spans="1:7">
      <c r="A106" s="607" t="s">
        <v>1393</v>
      </c>
      <c r="B106" s="595"/>
      <c r="C106" s="594"/>
      <c r="D106" s="594"/>
      <c r="E106" s="594"/>
      <c r="F106" s="594"/>
      <c r="G106" s="594">
        <f t="shared" si="3"/>
        <v>0</v>
      </c>
    </row>
    <row r="107" spans="1:7">
      <c r="A107" s="607" t="s">
        <v>1392</v>
      </c>
      <c r="B107" s="595"/>
      <c r="C107" s="594"/>
      <c r="D107" s="594"/>
      <c r="E107" s="594"/>
      <c r="F107" s="594"/>
      <c r="G107" s="594">
        <f t="shared" si="3"/>
        <v>0</v>
      </c>
    </row>
    <row r="108" spans="1:7" ht="22.5">
      <c r="A108" s="599" t="s">
        <v>1391</v>
      </c>
      <c r="B108" s="595"/>
      <c r="C108" s="594"/>
      <c r="D108" s="594"/>
      <c r="E108" s="594"/>
      <c r="F108" s="594"/>
      <c r="G108" s="594">
        <f t="shared" si="3"/>
        <v>0</v>
      </c>
    </row>
    <row r="109" spans="1:7">
      <c r="A109" s="607" t="s">
        <v>1390</v>
      </c>
      <c r="B109" s="595"/>
      <c r="C109" s="594"/>
      <c r="D109" s="594"/>
      <c r="E109" s="594"/>
      <c r="F109" s="594"/>
      <c r="G109" s="594">
        <f t="shared" si="3"/>
        <v>0</v>
      </c>
    </row>
    <row r="110" spans="1:7">
      <c r="A110" s="607" t="s">
        <v>1389</v>
      </c>
      <c r="B110" s="595"/>
      <c r="C110" s="594"/>
      <c r="D110" s="594"/>
      <c r="E110" s="594"/>
      <c r="F110" s="594"/>
      <c r="G110" s="594">
        <f t="shared" si="3"/>
        <v>0</v>
      </c>
    </row>
    <row r="111" spans="1:7">
      <c r="A111" s="607" t="s">
        <v>1388</v>
      </c>
      <c r="B111" s="595"/>
      <c r="C111" s="594"/>
      <c r="D111" s="594"/>
      <c r="E111" s="594"/>
      <c r="F111" s="594"/>
      <c r="G111" s="594">
        <f t="shared" si="3"/>
        <v>0</v>
      </c>
    </row>
    <row r="112" spans="1:7">
      <c r="A112" s="607" t="s">
        <v>1387</v>
      </c>
      <c r="B112" s="595"/>
      <c r="C112" s="594"/>
      <c r="D112" s="594"/>
      <c r="E112" s="594"/>
      <c r="F112" s="594"/>
      <c r="G112" s="594">
        <f t="shared" si="3"/>
        <v>0</v>
      </c>
    </row>
    <row r="113" spans="1:7" ht="22.5">
      <c r="A113" s="597" t="s">
        <v>1386</v>
      </c>
      <c r="B113" s="595">
        <f>SUM(B114:B122)</f>
        <v>0</v>
      </c>
      <c r="C113" s="595">
        <f>SUM(C114:C122)</f>
        <v>0</v>
      </c>
      <c r="D113" s="595">
        <f>SUM(D114:D122)</f>
        <v>0</v>
      </c>
      <c r="E113" s="595">
        <f>SUM(E114:E122)</f>
        <v>0</v>
      </c>
      <c r="F113" s="595">
        <f>SUM(F114:F122)</f>
        <v>0</v>
      </c>
      <c r="G113" s="594">
        <f t="shared" si="3"/>
        <v>0</v>
      </c>
    </row>
    <row r="114" spans="1:7">
      <c r="A114" s="607" t="s">
        <v>1385</v>
      </c>
      <c r="B114" s="595"/>
      <c r="C114" s="594"/>
      <c r="D114" s="594"/>
      <c r="E114" s="594"/>
      <c r="F114" s="594"/>
      <c r="G114" s="594">
        <f t="shared" si="3"/>
        <v>0</v>
      </c>
    </row>
    <row r="115" spans="1:7">
      <c r="A115" s="607" t="s">
        <v>1384</v>
      </c>
      <c r="B115" s="595"/>
      <c r="C115" s="594"/>
      <c r="D115" s="594"/>
      <c r="E115" s="594"/>
      <c r="F115" s="594"/>
      <c r="G115" s="594">
        <f t="shared" si="3"/>
        <v>0</v>
      </c>
    </row>
    <row r="116" spans="1:7">
      <c r="A116" s="607" t="s">
        <v>1383</v>
      </c>
      <c r="B116" s="595"/>
      <c r="C116" s="594"/>
      <c r="D116" s="594"/>
      <c r="E116" s="594"/>
      <c r="F116" s="594"/>
      <c r="G116" s="594">
        <f t="shared" ref="G116:G147" si="4">D116-E116</f>
        <v>0</v>
      </c>
    </row>
    <row r="117" spans="1:7">
      <c r="A117" s="607" t="s">
        <v>1382</v>
      </c>
      <c r="B117" s="595"/>
      <c r="C117" s="594"/>
      <c r="D117" s="594"/>
      <c r="E117" s="594"/>
      <c r="F117" s="594"/>
      <c r="G117" s="594">
        <f t="shared" si="4"/>
        <v>0</v>
      </c>
    </row>
    <row r="118" spans="1:7">
      <c r="A118" s="607" t="s">
        <v>1381</v>
      </c>
      <c r="B118" s="595"/>
      <c r="C118" s="594"/>
      <c r="D118" s="594"/>
      <c r="E118" s="594"/>
      <c r="F118" s="594"/>
      <c r="G118" s="594">
        <f t="shared" si="4"/>
        <v>0</v>
      </c>
    </row>
    <row r="119" spans="1:7">
      <c r="A119" s="607" t="s">
        <v>1380</v>
      </c>
      <c r="B119" s="595"/>
      <c r="C119" s="594"/>
      <c r="D119" s="594"/>
      <c r="E119" s="594"/>
      <c r="F119" s="594"/>
      <c r="G119" s="594">
        <f t="shared" si="4"/>
        <v>0</v>
      </c>
    </row>
    <row r="120" spans="1:7">
      <c r="A120" s="607" t="s">
        <v>1379</v>
      </c>
      <c r="B120" s="595"/>
      <c r="C120" s="594"/>
      <c r="D120" s="594"/>
      <c r="E120" s="594"/>
      <c r="F120" s="594"/>
      <c r="G120" s="594">
        <f t="shared" si="4"/>
        <v>0</v>
      </c>
    </row>
    <row r="121" spans="1:7">
      <c r="A121" s="607" t="s">
        <v>1378</v>
      </c>
      <c r="B121" s="595"/>
      <c r="C121" s="594"/>
      <c r="D121" s="594"/>
      <c r="E121" s="594"/>
      <c r="F121" s="594"/>
      <c r="G121" s="594">
        <f t="shared" si="4"/>
        <v>0</v>
      </c>
    </row>
    <row r="122" spans="1:7">
      <c r="A122" s="607" t="s">
        <v>1377</v>
      </c>
      <c r="B122" s="595"/>
      <c r="C122" s="594"/>
      <c r="D122" s="594"/>
      <c r="E122" s="594"/>
      <c r="F122" s="594"/>
      <c r="G122" s="594">
        <f t="shared" si="4"/>
        <v>0</v>
      </c>
    </row>
    <row r="123" spans="1:7" ht="22.5">
      <c r="A123" s="597" t="s">
        <v>1376</v>
      </c>
      <c r="B123" s="595">
        <f>SUM(B124:B132)</f>
        <v>0</v>
      </c>
      <c r="C123" s="595">
        <f>SUM(C124:C132)</f>
        <v>0</v>
      </c>
      <c r="D123" s="595">
        <f>SUM(D124:D132)</f>
        <v>0</v>
      </c>
      <c r="E123" s="595">
        <f>SUM(E124:E132)</f>
        <v>0</v>
      </c>
      <c r="F123" s="595">
        <f>SUM(F124:F132)</f>
        <v>0</v>
      </c>
      <c r="G123" s="594">
        <f t="shared" si="4"/>
        <v>0</v>
      </c>
    </row>
    <row r="124" spans="1:7">
      <c r="A124" s="607" t="s">
        <v>1375</v>
      </c>
      <c r="B124" s="595"/>
      <c r="C124" s="594"/>
      <c r="D124" s="594"/>
      <c r="E124" s="594"/>
      <c r="F124" s="594"/>
      <c r="G124" s="594">
        <f t="shared" si="4"/>
        <v>0</v>
      </c>
    </row>
    <row r="125" spans="1:7">
      <c r="A125" s="607" t="s">
        <v>1374</v>
      </c>
      <c r="B125" s="595"/>
      <c r="C125" s="594"/>
      <c r="D125" s="594"/>
      <c r="E125" s="594"/>
      <c r="F125" s="594"/>
      <c r="G125" s="594">
        <f t="shared" si="4"/>
        <v>0</v>
      </c>
    </row>
    <row r="126" spans="1:7">
      <c r="A126" s="607" t="s">
        <v>1373</v>
      </c>
      <c r="B126" s="595"/>
      <c r="C126" s="594"/>
      <c r="D126" s="594"/>
      <c r="E126" s="594"/>
      <c r="F126" s="594"/>
      <c r="G126" s="594">
        <f t="shared" si="4"/>
        <v>0</v>
      </c>
    </row>
    <row r="127" spans="1:7">
      <c r="A127" s="607" t="s">
        <v>1372</v>
      </c>
      <c r="B127" s="595"/>
      <c r="C127" s="594"/>
      <c r="D127" s="594"/>
      <c r="E127" s="594"/>
      <c r="F127" s="594"/>
      <c r="G127" s="594">
        <f t="shared" si="4"/>
        <v>0</v>
      </c>
    </row>
    <row r="128" spans="1:7">
      <c r="A128" s="607" t="s">
        <v>1371</v>
      </c>
      <c r="B128" s="595"/>
      <c r="C128" s="594"/>
      <c r="D128" s="594"/>
      <c r="E128" s="594"/>
      <c r="F128" s="594"/>
      <c r="G128" s="594">
        <f t="shared" si="4"/>
        <v>0</v>
      </c>
    </row>
    <row r="129" spans="1:7">
      <c r="A129" s="607" t="s">
        <v>1370</v>
      </c>
      <c r="B129" s="595"/>
      <c r="C129" s="594"/>
      <c r="D129" s="594"/>
      <c r="E129" s="594"/>
      <c r="F129" s="594"/>
      <c r="G129" s="594">
        <f t="shared" si="4"/>
        <v>0</v>
      </c>
    </row>
    <row r="130" spans="1:7">
      <c r="A130" s="607" t="s">
        <v>1369</v>
      </c>
      <c r="B130" s="595"/>
      <c r="C130" s="594"/>
      <c r="D130" s="594"/>
      <c r="E130" s="594"/>
      <c r="F130" s="594"/>
      <c r="G130" s="594">
        <f t="shared" si="4"/>
        <v>0</v>
      </c>
    </row>
    <row r="131" spans="1:7">
      <c r="A131" s="607" t="s">
        <v>1368</v>
      </c>
      <c r="B131" s="595"/>
      <c r="C131" s="594"/>
      <c r="D131" s="594"/>
      <c r="E131" s="594"/>
      <c r="F131" s="594"/>
      <c r="G131" s="594">
        <f t="shared" si="4"/>
        <v>0</v>
      </c>
    </row>
    <row r="132" spans="1:7">
      <c r="A132" s="607" t="s">
        <v>1367</v>
      </c>
      <c r="B132" s="595"/>
      <c r="C132" s="594"/>
      <c r="D132" s="594"/>
      <c r="E132" s="594"/>
      <c r="F132" s="594"/>
      <c r="G132" s="594">
        <f t="shared" si="4"/>
        <v>0</v>
      </c>
    </row>
    <row r="133" spans="1:7">
      <c r="A133" s="608" t="s">
        <v>1366</v>
      </c>
      <c r="B133" s="595">
        <f>SUM(B134:B136)</f>
        <v>0</v>
      </c>
      <c r="C133" s="595">
        <f>SUM(C134:C136)</f>
        <v>0</v>
      </c>
      <c r="D133" s="595">
        <f>SUM(D134:D136)</f>
        <v>0</v>
      </c>
      <c r="E133" s="595">
        <f>SUM(E134:E136)</f>
        <v>0</v>
      </c>
      <c r="F133" s="595">
        <f>SUM(F134:F136)</f>
        <v>0</v>
      </c>
      <c r="G133" s="594">
        <f t="shared" si="4"/>
        <v>0</v>
      </c>
    </row>
    <row r="134" spans="1:7">
      <c r="A134" s="607" t="s">
        <v>1365</v>
      </c>
      <c r="B134" s="595"/>
      <c r="C134" s="594"/>
      <c r="D134" s="594"/>
      <c r="E134" s="594"/>
      <c r="F134" s="594"/>
      <c r="G134" s="594">
        <f t="shared" si="4"/>
        <v>0</v>
      </c>
    </row>
    <row r="135" spans="1:7">
      <c r="A135" s="607" t="s">
        <v>1364</v>
      </c>
      <c r="B135" s="595"/>
      <c r="C135" s="594"/>
      <c r="D135" s="594"/>
      <c r="E135" s="594"/>
      <c r="F135" s="594"/>
      <c r="G135" s="594">
        <f t="shared" si="4"/>
        <v>0</v>
      </c>
    </row>
    <row r="136" spans="1:7">
      <c r="A136" s="607" t="s">
        <v>1363</v>
      </c>
      <c r="B136" s="595"/>
      <c r="C136" s="594"/>
      <c r="D136" s="594"/>
      <c r="E136" s="594"/>
      <c r="F136" s="594"/>
      <c r="G136" s="594">
        <f t="shared" si="4"/>
        <v>0</v>
      </c>
    </row>
    <row r="137" spans="1:7" ht="22.5">
      <c r="A137" s="597" t="s">
        <v>1362</v>
      </c>
      <c r="B137" s="595">
        <f>SUM(B138:B145)</f>
        <v>0</v>
      </c>
      <c r="C137" s="595">
        <f>SUM(C138:C145)</f>
        <v>0</v>
      </c>
      <c r="D137" s="595">
        <f>SUM(D138:D145)</f>
        <v>0</v>
      </c>
      <c r="E137" s="595">
        <f>SUM(E138:E145)</f>
        <v>0</v>
      </c>
      <c r="F137" s="595">
        <f>SUM(F138:F145)</f>
        <v>0</v>
      </c>
      <c r="G137" s="594">
        <f t="shared" si="4"/>
        <v>0</v>
      </c>
    </row>
    <row r="138" spans="1:7">
      <c r="A138" s="607" t="s">
        <v>1361</v>
      </c>
      <c r="B138" s="595"/>
      <c r="C138" s="594"/>
      <c r="D138" s="594"/>
      <c r="E138" s="594"/>
      <c r="F138" s="594"/>
      <c r="G138" s="594">
        <f t="shared" si="4"/>
        <v>0</v>
      </c>
    </row>
    <row r="139" spans="1:7">
      <c r="A139" s="607" t="s">
        <v>1360</v>
      </c>
      <c r="B139" s="595"/>
      <c r="C139" s="594"/>
      <c r="D139" s="594"/>
      <c r="E139" s="594"/>
      <c r="F139" s="594"/>
      <c r="G139" s="594">
        <f t="shared" si="4"/>
        <v>0</v>
      </c>
    </row>
    <row r="140" spans="1:7">
      <c r="A140" s="607" t="s">
        <v>1359</v>
      </c>
      <c r="B140" s="595"/>
      <c r="C140" s="594"/>
      <c r="D140" s="594"/>
      <c r="E140" s="594"/>
      <c r="F140" s="594"/>
      <c r="G140" s="594">
        <f t="shared" si="4"/>
        <v>0</v>
      </c>
    </row>
    <row r="141" spans="1:7">
      <c r="A141" s="607" t="s">
        <v>1358</v>
      </c>
      <c r="B141" s="595"/>
      <c r="C141" s="594"/>
      <c r="D141" s="594"/>
      <c r="E141" s="594"/>
      <c r="F141" s="594"/>
      <c r="G141" s="594">
        <f t="shared" si="4"/>
        <v>0</v>
      </c>
    </row>
    <row r="142" spans="1:7">
      <c r="A142" s="607" t="s">
        <v>1357</v>
      </c>
      <c r="B142" s="595"/>
      <c r="C142" s="594"/>
      <c r="D142" s="594"/>
      <c r="E142" s="594"/>
      <c r="F142" s="594"/>
      <c r="G142" s="594">
        <f t="shared" si="4"/>
        <v>0</v>
      </c>
    </row>
    <row r="143" spans="1:7">
      <c r="A143" s="609" t="s">
        <v>1356</v>
      </c>
      <c r="B143" s="595"/>
      <c r="C143" s="594"/>
      <c r="D143" s="594"/>
      <c r="E143" s="594"/>
      <c r="F143" s="594"/>
      <c r="G143" s="594">
        <f t="shared" si="4"/>
        <v>0</v>
      </c>
    </row>
    <row r="144" spans="1:7">
      <c r="A144" s="607" t="s">
        <v>1355</v>
      </c>
      <c r="B144" s="595"/>
      <c r="C144" s="594"/>
      <c r="D144" s="594"/>
      <c r="E144" s="594"/>
      <c r="F144" s="594"/>
      <c r="G144" s="594">
        <f t="shared" si="4"/>
        <v>0</v>
      </c>
    </row>
    <row r="145" spans="1:7">
      <c r="A145" s="607" t="s">
        <v>1354</v>
      </c>
      <c r="B145" s="595"/>
      <c r="C145" s="594"/>
      <c r="D145" s="594"/>
      <c r="E145" s="594"/>
      <c r="F145" s="594"/>
      <c r="G145" s="594">
        <f t="shared" si="4"/>
        <v>0</v>
      </c>
    </row>
    <row r="146" spans="1:7">
      <c r="A146" s="608" t="s">
        <v>1353</v>
      </c>
      <c r="B146" s="595">
        <f>SUM(B147:B149)</f>
        <v>0</v>
      </c>
      <c r="C146" s="595">
        <f>SUM(C147:C149)</f>
        <v>0</v>
      </c>
      <c r="D146" s="595">
        <f>SUM(D147:D149)</f>
        <v>0</v>
      </c>
      <c r="E146" s="595">
        <f>SUM(E147:E149)</f>
        <v>0</v>
      </c>
      <c r="F146" s="595">
        <f>SUM(F147:F149)</f>
        <v>0</v>
      </c>
      <c r="G146" s="594">
        <f t="shared" si="4"/>
        <v>0</v>
      </c>
    </row>
    <row r="147" spans="1:7">
      <c r="A147" s="607" t="s">
        <v>1352</v>
      </c>
      <c r="B147" s="595"/>
      <c r="C147" s="594"/>
      <c r="D147" s="594"/>
      <c r="E147" s="594"/>
      <c r="F147" s="594"/>
      <c r="G147" s="594">
        <f t="shared" si="4"/>
        <v>0</v>
      </c>
    </row>
    <row r="148" spans="1:7">
      <c r="A148" s="607" t="s">
        <v>1351</v>
      </c>
      <c r="B148" s="595"/>
      <c r="C148" s="594"/>
      <c r="D148" s="594"/>
      <c r="E148" s="594"/>
      <c r="F148" s="594"/>
      <c r="G148" s="594">
        <f t="shared" ref="G148:G157" si="5">D148-E148</f>
        <v>0</v>
      </c>
    </row>
    <row r="149" spans="1:7">
      <c r="A149" s="607" t="s">
        <v>1350</v>
      </c>
      <c r="B149" s="595"/>
      <c r="C149" s="594"/>
      <c r="D149" s="594"/>
      <c r="E149" s="594"/>
      <c r="F149" s="594"/>
      <c r="G149" s="594">
        <f t="shared" si="5"/>
        <v>0</v>
      </c>
    </row>
    <row r="150" spans="1:7">
      <c r="A150" s="608" t="s">
        <v>1349</v>
      </c>
      <c r="B150" s="595">
        <f>SUM(B151:B157)</f>
        <v>0</v>
      </c>
      <c r="C150" s="595">
        <f>SUM(C151:C157)</f>
        <v>0</v>
      </c>
      <c r="D150" s="595">
        <f>SUM(D151:D157)</f>
        <v>0</v>
      </c>
      <c r="E150" s="595">
        <f>SUM(E151:E157)</f>
        <v>0</v>
      </c>
      <c r="F150" s="595">
        <f>SUM(F151:F157)</f>
        <v>0</v>
      </c>
      <c r="G150" s="594">
        <f t="shared" si="5"/>
        <v>0</v>
      </c>
    </row>
    <row r="151" spans="1:7">
      <c r="A151" s="607" t="s">
        <v>1348</v>
      </c>
      <c r="B151" s="595"/>
      <c r="C151" s="594"/>
      <c r="D151" s="594"/>
      <c r="E151" s="594"/>
      <c r="F151" s="594"/>
      <c r="G151" s="594">
        <f t="shared" si="5"/>
        <v>0</v>
      </c>
    </row>
    <row r="152" spans="1:7">
      <c r="A152" s="607" t="s">
        <v>1347</v>
      </c>
      <c r="B152" s="595"/>
      <c r="C152" s="594"/>
      <c r="D152" s="594"/>
      <c r="E152" s="594"/>
      <c r="F152" s="594"/>
      <c r="G152" s="594">
        <f t="shared" si="5"/>
        <v>0</v>
      </c>
    </row>
    <row r="153" spans="1:7">
      <c r="A153" s="607" t="s">
        <v>1346</v>
      </c>
      <c r="B153" s="595"/>
      <c r="C153" s="594"/>
      <c r="D153" s="594"/>
      <c r="E153" s="594"/>
      <c r="F153" s="594"/>
      <c r="G153" s="594">
        <f t="shared" si="5"/>
        <v>0</v>
      </c>
    </row>
    <row r="154" spans="1:7">
      <c r="A154" s="607" t="s">
        <v>1345</v>
      </c>
      <c r="B154" s="595"/>
      <c r="C154" s="594"/>
      <c r="D154" s="594"/>
      <c r="E154" s="594"/>
      <c r="F154" s="594"/>
      <c r="G154" s="594">
        <f t="shared" si="5"/>
        <v>0</v>
      </c>
    </row>
    <row r="155" spans="1:7">
      <c r="A155" s="607" t="s">
        <v>1344</v>
      </c>
      <c r="B155" s="595"/>
      <c r="C155" s="594"/>
      <c r="D155" s="594"/>
      <c r="E155" s="594"/>
      <c r="F155" s="594"/>
      <c r="G155" s="594">
        <f t="shared" si="5"/>
        <v>0</v>
      </c>
    </row>
    <row r="156" spans="1:7">
      <c r="A156" s="607" t="s">
        <v>1343</v>
      </c>
      <c r="B156" s="595"/>
      <c r="C156" s="594"/>
      <c r="D156" s="594"/>
      <c r="E156" s="594"/>
      <c r="F156" s="594"/>
      <c r="G156" s="594">
        <f t="shared" si="5"/>
        <v>0</v>
      </c>
    </row>
    <row r="157" spans="1:7">
      <c r="A157" s="607" t="s">
        <v>1342</v>
      </c>
      <c r="B157" s="595"/>
      <c r="C157" s="594"/>
      <c r="D157" s="594"/>
      <c r="E157" s="594"/>
      <c r="F157" s="594"/>
      <c r="G157" s="594">
        <f t="shared" si="5"/>
        <v>0</v>
      </c>
    </row>
    <row r="158" spans="1:7">
      <c r="A158" s="606"/>
      <c r="B158" s="595"/>
      <c r="C158" s="594"/>
      <c r="D158" s="594"/>
      <c r="E158" s="594"/>
      <c r="F158" s="594"/>
      <c r="G158" s="594"/>
    </row>
    <row r="159" spans="1:7">
      <c r="A159" s="561" t="s">
        <v>1341</v>
      </c>
      <c r="B159" s="605">
        <f>B8+B84</f>
        <v>0</v>
      </c>
      <c r="C159" s="605">
        <f>C8+C84</f>
        <v>0</v>
      </c>
      <c r="D159" s="605">
        <f>D8+D84</f>
        <v>0</v>
      </c>
      <c r="E159" s="605">
        <f>E8+E84</f>
        <v>0</v>
      </c>
      <c r="F159" s="605">
        <f>F8+F84</f>
        <v>0</v>
      </c>
      <c r="G159" s="594">
        <f>D159-E159</f>
        <v>0</v>
      </c>
    </row>
    <row r="160" spans="1:7" ht="15.75" thickBot="1">
      <c r="A160" s="604"/>
      <c r="B160" s="592"/>
      <c r="C160" s="591"/>
      <c r="D160" s="591"/>
      <c r="E160" s="591"/>
      <c r="F160" s="591"/>
      <c r="G160" s="591"/>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73" fitToHeight="0" orientation="portrait" r:id="rId1"/>
  <headerFooter>
    <oddFooter>&amp;C“Bajo protesta de decir verdad declaramos que los Estados Financieros y sus notas, son razonablemente correctos y son responsabilidad del emisor”</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A2" sqref="A2:G2"/>
    </sheetView>
  </sheetViews>
  <sheetFormatPr baseColWidth="10" defaultRowHeight="15"/>
  <cols>
    <col min="1" max="1" width="39" customWidth="1"/>
    <col min="2" max="2" width="14" customWidth="1"/>
    <col min="3" max="3" width="17.28515625" customWidth="1"/>
    <col min="4" max="4" width="13.28515625" customWidth="1"/>
    <col min="5" max="5" width="13.85546875" customWidth="1"/>
    <col min="6" max="6" width="14.7109375" customWidth="1"/>
    <col min="7" max="7" width="19" customWidth="1"/>
  </cols>
  <sheetData>
    <row r="1" spans="1:7">
      <c r="A1" s="964" t="s">
        <v>1174</v>
      </c>
      <c r="B1" s="969"/>
      <c r="C1" s="969"/>
      <c r="D1" s="969"/>
      <c r="E1" s="969"/>
      <c r="F1" s="969"/>
      <c r="G1" s="970"/>
    </row>
    <row r="2" spans="1:7">
      <c r="A2" s="971" t="s">
        <v>1684</v>
      </c>
      <c r="B2" s="972"/>
      <c r="C2" s="972"/>
      <c r="D2" s="972"/>
      <c r="E2" s="972"/>
      <c r="F2" s="972"/>
      <c r="G2" s="973"/>
    </row>
    <row r="3" spans="1:7">
      <c r="A3" s="971" t="s">
        <v>366</v>
      </c>
      <c r="B3" s="972"/>
      <c r="C3" s="972"/>
      <c r="D3" s="972"/>
      <c r="E3" s="972"/>
      <c r="F3" s="972"/>
      <c r="G3" s="973"/>
    </row>
    <row r="4" spans="1:7">
      <c r="A4" s="971" t="s">
        <v>1215</v>
      </c>
      <c r="B4" s="972"/>
      <c r="C4" s="972"/>
      <c r="D4" s="972"/>
      <c r="E4" s="972"/>
      <c r="F4" s="972"/>
      <c r="G4" s="973"/>
    </row>
    <row r="5" spans="1:7" ht="15.75" thickBot="1">
      <c r="A5" s="965" t="s">
        <v>1172</v>
      </c>
      <c r="B5" s="974"/>
      <c r="C5" s="974"/>
      <c r="D5" s="974"/>
      <c r="E5" s="974"/>
      <c r="F5" s="974"/>
      <c r="G5" s="975"/>
    </row>
    <row r="6" spans="1:7" ht="15.75" thickBot="1">
      <c r="A6" s="959" t="s">
        <v>1171</v>
      </c>
      <c r="B6" s="961" t="s">
        <v>300</v>
      </c>
      <c r="C6" s="962"/>
      <c r="D6" s="962"/>
      <c r="E6" s="962"/>
      <c r="F6" s="963"/>
      <c r="G6" s="959" t="s">
        <v>1420</v>
      </c>
    </row>
    <row r="7" spans="1:7" s="228" customFormat="1" ht="23.25" thickBot="1">
      <c r="A7" s="960"/>
      <c r="B7" s="556" t="s">
        <v>1419</v>
      </c>
      <c r="C7" s="556" t="s">
        <v>1432</v>
      </c>
      <c r="D7" s="556" t="s">
        <v>304</v>
      </c>
      <c r="E7" s="556" t="s">
        <v>283</v>
      </c>
      <c r="F7" s="556" t="s">
        <v>305</v>
      </c>
      <c r="G7" s="960"/>
    </row>
    <row r="8" spans="1:7" ht="22.5">
      <c r="A8" s="555" t="s">
        <v>1431</v>
      </c>
      <c r="B8" s="602">
        <f>SUM(B9:B16)</f>
        <v>0</v>
      </c>
      <c r="C8" s="602">
        <f>SUM(C9:C16)</f>
        <v>0</v>
      </c>
      <c r="D8" s="602">
        <f>SUM(D9:D16)</f>
        <v>0</v>
      </c>
      <c r="E8" s="602">
        <f>SUM(E9:E16)</f>
        <v>0</v>
      </c>
      <c r="F8" s="602">
        <f>SUM(F9:F16)</f>
        <v>0</v>
      </c>
      <c r="G8" s="602">
        <f t="shared" ref="G8:G16" si="0">D8-E8</f>
        <v>0</v>
      </c>
    </row>
    <row r="9" spans="1:7">
      <c r="A9" s="519" t="s">
        <v>1429</v>
      </c>
      <c r="B9" s="594"/>
      <c r="C9" s="594"/>
      <c r="D9" s="594"/>
      <c r="E9" s="594"/>
      <c r="F9" s="594"/>
      <c r="G9" s="594">
        <f t="shared" si="0"/>
        <v>0</v>
      </c>
    </row>
    <row r="10" spans="1:7">
      <c r="A10" s="519" t="s">
        <v>1428</v>
      </c>
      <c r="B10" s="594"/>
      <c r="C10" s="594"/>
      <c r="D10" s="594"/>
      <c r="E10" s="594"/>
      <c r="F10" s="594"/>
      <c r="G10" s="594">
        <f t="shared" si="0"/>
        <v>0</v>
      </c>
    </row>
    <row r="11" spans="1:7">
      <c r="A11" s="519" t="s">
        <v>1427</v>
      </c>
      <c r="B11" s="594"/>
      <c r="C11" s="594"/>
      <c r="D11" s="594"/>
      <c r="E11" s="594"/>
      <c r="F11" s="594"/>
      <c r="G11" s="594">
        <f t="shared" si="0"/>
        <v>0</v>
      </c>
    </row>
    <row r="12" spans="1:7">
      <c r="A12" s="519" t="s">
        <v>1426</v>
      </c>
      <c r="B12" s="594"/>
      <c r="C12" s="594"/>
      <c r="D12" s="594"/>
      <c r="E12" s="594"/>
      <c r="F12" s="594"/>
      <c r="G12" s="594">
        <f t="shared" si="0"/>
        <v>0</v>
      </c>
    </row>
    <row r="13" spans="1:7">
      <c r="A13" s="519" t="s">
        <v>1425</v>
      </c>
      <c r="B13" s="594"/>
      <c r="C13" s="594"/>
      <c r="D13" s="594"/>
      <c r="E13" s="594"/>
      <c r="F13" s="594"/>
      <c r="G13" s="594">
        <f t="shared" si="0"/>
        <v>0</v>
      </c>
    </row>
    <row r="14" spans="1:7">
      <c r="A14" s="519" t="s">
        <v>1424</v>
      </c>
      <c r="B14" s="594"/>
      <c r="C14" s="594"/>
      <c r="D14" s="594"/>
      <c r="E14" s="594"/>
      <c r="F14" s="594"/>
      <c r="G14" s="594">
        <f t="shared" si="0"/>
        <v>0</v>
      </c>
    </row>
    <row r="15" spans="1:7">
      <c r="A15" s="519" t="s">
        <v>1423</v>
      </c>
      <c r="B15" s="594"/>
      <c r="C15" s="594"/>
      <c r="D15" s="594"/>
      <c r="E15" s="594"/>
      <c r="F15" s="594"/>
      <c r="G15" s="594">
        <f t="shared" si="0"/>
        <v>0</v>
      </c>
    </row>
    <row r="16" spans="1:7">
      <c r="A16" s="519" t="s">
        <v>1422</v>
      </c>
      <c r="B16" s="594"/>
      <c r="C16" s="594"/>
      <c r="D16" s="594"/>
      <c r="E16" s="594"/>
      <c r="F16" s="594"/>
      <c r="G16" s="594">
        <f t="shared" si="0"/>
        <v>0</v>
      </c>
    </row>
    <row r="17" spans="1:7">
      <c r="A17" s="514"/>
      <c r="B17" s="594"/>
      <c r="C17" s="594"/>
      <c r="D17" s="594"/>
      <c r="E17" s="594"/>
      <c r="F17" s="594"/>
      <c r="G17" s="594"/>
    </row>
    <row r="18" spans="1:7" ht="22.5">
      <c r="A18" s="533" t="s">
        <v>1430</v>
      </c>
      <c r="B18" s="595">
        <f>SUM(B19:B26)</f>
        <v>0</v>
      </c>
      <c r="C18" s="595">
        <f>SUM(C19:C26)</f>
        <v>0</v>
      </c>
      <c r="D18" s="595">
        <f>SUM(D19:D26)</f>
        <v>0</v>
      </c>
      <c r="E18" s="595">
        <f>SUM(E19:E26)</f>
        <v>0</v>
      </c>
      <c r="F18" s="595">
        <f>SUM(F19:F26)</f>
        <v>0</v>
      </c>
      <c r="G18" s="595">
        <f t="shared" ref="G18:G26" si="1">D18-E18</f>
        <v>0</v>
      </c>
    </row>
    <row r="19" spans="1:7">
      <c r="A19" s="519" t="s">
        <v>1429</v>
      </c>
      <c r="B19" s="594"/>
      <c r="C19" s="594"/>
      <c r="D19" s="594"/>
      <c r="E19" s="594"/>
      <c r="F19" s="594"/>
      <c r="G19" s="594">
        <f t="shared" si="1"/>
        <v>0</v>
      </c>
    </row>
    <row r="20" spans="1:7">
      <c r="A20" s="519" t="s">
        <v>1428</v>
      </c>
      <c r="B20" s="594"/>
      <c r="C20" s="594"/>
      <c r="D20" s="594"/>
      <c r="E20" s="594"/>
      <c r="F20" s="594"/>
      <c r="G20" s="594">
        <f t="shared" si="1"/>
        <v>0</v>
      </c>
    </row>
    <row r="21" spans="1:7">
      <c r="A21" s="519" t="s">
        <v>1427</v>
      </c>
      <c r="B21" s="594"/>
      <c r="C21" s="594"/>
      <c r="D21" s="594"/>
      <c r="E21" s="594"/>
      <c r="F21" s="594"/>
      <c r="G21" s="594">
        <f t="shared" si="1"/>
        <v>0</v>
      </c>
    </row>
    <row r="22" spans="1:7">
      <c r="A22" s="519" t="s">
        <v>1426</v>
      </c>
      <c r="B22" s="594"/>
      <c r="C22" s="594"/>
      <c r="D22" s="594"/>
      <c r="E22" s="594"/>
      <c r="F22" s="594"/>
      <c r="G22" s="594">
        <f t="shared" si="1"/>
        <v>0</v>
      </c>
    </row>
    <row r="23" spans="1:7">
      <c r="A23" s="519" t="s">
        <v>1425</v>
      </c>
      <c r="B23" s="594"/>
      <c r="C23" s="594"/>
      <c r="D23" s="594"/>
      <c r="E23" s="594"/>
      <c r="F23" s="594"/>
      <c r="G23" s="594">
        <f t="shared" si="1"/>
        <v>0</v>
      </c>
    </row>
    <row r="24" spans="1:7">
      <c r="A24" s="519" t="s">
        <v>1424</v>
      </c>
      <c r="B24" s="594"/>
      <c r="C24" s="594"/>
      <c r="D24" s="594"/>
      <c r="E24" s="594"/>
      <c r="F24" s="594"/>
      <c r="G24" s="594">
        <f t="shared" si="1"/>
        <v>0</v>
      </c>
    </row>
    <row r="25" spans="1:7">
      <c r="A25" s="519" t="s">
        <v>1423</v>
      </c>
      <c r="B25" s="594"/>
      <c r="C25" s="594"/>
      <c r="D25" s="594"/>
      <c r="E25" s="594"/>
      <c r="F25" s="594"/>
      <c r="G25" s="594">
        <f t="shared" si="1"/>
        <v>0</v>
      </c>
    </row>
    <row r="26" spans="1:7">
      <c r="A26" s="519" t="s">
        <v>1422</v>
      </c>
      <c r="B26" s="594"/>
      <c r="C26" s="594"/>
      <c r="D26" s="594"/>
      <c r="E26" s="594"/>
      <c r="F26" s="594"/>
      <c r="G26" s="594">
        <f t="shared" si="1"/>
        <v>0</v>
      </c>
    </row>
    <row r="27" spans="1:7">
      <c r="A27" s="617"/>
      <c r="B27" s="594"/>
      <c r="C27" s="594"/>
      <c r="D27" s="594"/>
      <c r="E27" s="594"/>
      <c r="F27" s="594"/>
      <c r="G27" s="594"/>
    </row>
    <row r="28" spans="1:7">
      <c r="A28" s="616" t="s">
        <v>1341</v>
      </c>
      <c r="B28" s="594">
        <f>B8+B18</f>
        <v>0</v>
      </c>
      <c r="C28" s="594">
        <f>C8+C18</f>
        <v>0</v>
      </c>
      <c r="D28" s="594">
        <f>D8+D18</f>
        <v>0</v>
      </c>
      <c r="E28" s="594">
        <f>E8+E18</f>
        <v>0</v>
      </c>
      <c r="F28" s="594">
        <f>F8+F18</f>
        <v>0</v>
      </c>
      <c r="G28" s="594">
        <f>D28-E28</f>
        <v>0</v>
      </c>
    </row>
    <row r="29" spans="1:7" ht="15.75" thickBot="1">
      <c r="A29" s="615"/>
      <c r="B29" s="591"/>
      <c r="C29" s="591"/>
      <c r="D29" s="591"/>
      <c r="E29" s="591"/>
      <c r="F29" s="591"/>
      <c r="G29" s="591"/>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9448818897637796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zoomScaleNormal="100" workbookViewId="0">
      <selection activeCell="A2" sqref="A2:G2"/>
    </sheetView>
  </sheetViews>
  <sheetFormatPr baseColWidth="10" defaultRowHeight="15"/>
  <cols>
    <col min="1" max="1" width="32.7109375" customWidth="1"/>
    <col min="2" max="7" width="16.7109375" customWidth="1"/>
  </cols>
  <sheetData>
    <row r="1" spans="1:7">
      <c r="A1" s="939" t="s">
        <v>1174</v>
      </c>
      <c r="B1" s="940"/>
      <c r="C1" s="940"/>
      <c r="D1" s="940"/>
      <c r="E1" s="940"/>
      <c r="F1" s="940"/>
      <c r="G1" s="966"/>
    </row>
    <row r="2" spans="1:7">
      <c r="A2" s="949" t="s">
        <v>1685</v>
      </c>
      <c r="B2" s="950"/>
      <c r="C2" s="950"/>
      <c r="D2" s="950"/>
      <c r="E2" s="950"/>
      <c r="F2" s="950"/>
      <c r="G2" s="967"/>
    </row>
    <row r="3" spans="1:7">
      <c r="A3" s="949" t="s">
        <v>376</v>
      </c>
      <c r="B3" s="950"/>
      <c r="C3" s="950"/>
      <c r="D3" s="950"/>
      <c r="E3" s="950"/>
      <c r="F3" s="950"/>
      <c r="G3" s="967"/>
    </row>
    <row r="4" spans="1:7">
      <c r="A4" s="949" t="s">
        <v>1467</v>
      </c>
      <c r="B4" s="950"/>
      <c r="C4" s="950"/>
      <c r="D4" s="950"/>
      <c r="E4" s="950"/>
      <c r="F4" s="950"/>
      <c r="G4" s="967"/>
    </row>
    <row r="5" spans="1:7" ht="15.75" thickBot="1">
      <c r="A5" s="952" t="s">
        <v>1172</v>
      </c>
      <c r="B5" s="953"/>
      <c r="C5" s="953"/>
      <c r="D5" s="953"/>
      <c r="E5" s="953"/>
      <c r="F5" s="953"/>
      <c r="G5" s="968"/>
    </row>
    <row r="6" spans="1:7" ht="15.75" thickBot="1">
      <c r="A6" s="964" t="s">
        <v>1171</v>
      </c>
      <c r="B6" s="976" t="s">
        <v>300</v>
      </c>
      <c r="C6" s="977"/>
      <c r="D6" s="977"/>
      <c r="E6" s="977"/>
      <c r="F6" s="978"/>
      <c r="G6" s="957" t="s">
        <v>1420</v>
      </c>
    </row>
    <row r="7" spans="1:7" ht="23.25" thickBot="1">
      <c r="A7" s="965"/>
      <c r="B7" s="550" t="s">
        <v>1419</v>
      </c>
      <c r="C7" s="556" t="s">
        <v>1418</v>
      </c>
      <c r="D7" s="556" t="s">
        <v>282</v>
      </c>
      <c r="E7" s="556" t="s">
        <v>283</v>
      </c>
      <c r="F7" s="556" t="s">
        <v>305</v>
      </c>
      <c r="G7" s="958"/>
    </row>
    <row r="8" spans="1:7">
      <c r="A8" s="624"/>
      <c r="B8" s="623"/>
      <c r="C8" s="622"/>
      <c r="D8" s="622"/>
      <c r="E8" s="622"/>
      <c r="F8" s="622"/>
      <c r="G8" s="622"/>
    </row>
    <row r="9" spans="1:7">
      <c r="A9" s="589" t="s">
        <v>1466</v>
      </c>
      <c r="B9" s="595">
        <f>B10+B20+B29+B40</f>
        <v>0</v>
      </c>
      <c r="C9" s="595">
        <f>C10+C20+C29+C40</f>
        <v>0</v>
      </c>
      <c r="D9" s="595">
        <f>D10+D20+D29+D40</f>
        <v>0</v>
      </c>
      <c r="E9" s="595">
        <f>E10+E20+E29+E40</f>
        <v>0</v>
      </c>
      <c r="F9" s="595">
        <f>F10+F20+F29+F40</f>
        <v>0</v>
      </c>
      <c r="G9" s="622">
        <f t="shared" ref="G9:G18" si="0">D9-E9</f>
        <v>0</v>
      </c>
    </row>
    <row r="10" spans="1:7" ht="22.5">
      <c r="A10" s="596" t="s">
        <v>1464</v>
      </c>
      <c r="B10" s="595">
        <f>SUM(B11:B18)</f>
        <v>0</v>
      </c>
      <c r="C10" s="595">
        <f>SUM(C11:C18)</f>
        <v>0</v>
      </c>
      <c r="D10" s="595">
        <f>SUM(D11:D18)</f>
        <v>0</v>
      </c>
      <c r="E10" s="595">
        <f>SUM(E11:E18)</f>
        <v>0</v>
      </c>
      <c r="F10" s="595">
        <f>SUM(F11:F18)</f>
        <v>0</v>
      </c>
      <c r="G10" s="622">
        <f t="shared" si="0"/>
        <v>0</v>
      </c>
    </row>
    <row r="11" spans="1:7">
      <c r="A11" s="599" t="s">
        <v>1463</v>
      </c>
      <c r="B11" s="595"/>
      <c r="C11" s="594"/>
      <c r="D11" s="594"/>
      <c r="E11" s="594"/>
      <c r="F11" s="594"/>
      <c r="G11" s="622">
        <f t="shared" si="0"/>
        <v>0</v>
      </c>
    </row>
    <row r="12" spans="1:7">
      <c r="A12" s="599" t="s">
        <v>1462</v>
      </c>
      <c r="B12" s="595"/>
      <c r="C12" s="594"/>
      <c r="D12" s="594"/>
      <c r="E12" s="594"/>
      <c r="F12" s="594"/>
      <c r="G12" s="622">
        <f t="shared" si="0"/>
        <v>0</v>
      </c>
    </row>
    <row r="13" spans="1:7" ht="22.5">
      <c r="A13" s="599" t="s">
        <v>1461</v>
      </c>
      <c r="B13" s="595"/>
      <c r="C13" s="594"/>
      <c r="D13" s="594"/>
      <c r="E13" s="594"/>
      <c r="F13" s="594"/>
      <c r="G13" s="622">
        <f t="shared" si="0"/>
        <v>0</v>
      </c>
    </row>
    <row r="14" spans="1:7">
      <c r="A14" s="599" t="s">
        <v>1460</v>
      </c>
      <c r="B14" s="595"/>
      <c r="C14" s="594"/>
      <c r="D14" s="594"/>
      <c r="E14" s="594"/>
      <c r="F14" s="594"/>
      <c r="G14" s="622">
        <f t="shared" si="0"/>
        <v>0</v>
      </c>
    </row>
    <row r="15" spans="1:7">
      <c r="A15" s="599" t="s">
        <v>1459</v>
      </c>
      <c r="B15" s="595"/>
      <c r="C15" s="594"/>
      <c r="D15" s="594"/>
      <c r="E15" s="594"/>
      <c r="F15" s="594"/>
      <c r="G15" s="622">
        <f t="shared" si="0"/>
        <v>0</v>
      </c>
    </row>
    <row r="16" spans="1:7">
      <c r="A16" s="599" t="s">
        <v>1458</v>
      </c>
      <c r="B16" s="595"/>
      <c r="C16" s="594"/>
      <c r="D16" s="594"/>
      <c r="E16" s="594"/>
      <c r="F16" s="594"/>
      <c r="G16" s="622">
        <f t="shared" si="0"/>
        <v>0</v>
      </c>
    </row>
    <row r="17" spans="1:7" ht="22.5">
      <c r="A17" s="599" t="s">
        <v>1457</v>
      </c>
      <c r="B17" s="595"/>
      <c r="C17" s="594"/>
      <c r="D17" s="594"/>
      <c r="E17" s="594"/>
      <c r="F17" s="594"/>
      <c r="G17" s="622">
        <f t="shared" si="0"/>
        <v>0</v>
      </c>
    </row>
    <row r="18" spans="1:7">
      <c r="A18" s="599" t="s">
        <v>1456</v>
      </c>
      <c r="B18" s="595"/>
      <c r="C18" s="594"/>
      <c r="D18" s="594"/>
      <c r="E18" s="594"/>
      <c r="F18" s="594"/>
      <c r="G18" s="622">
        <f t="shared" si="0"/>
        <v>0</v>
      </c>
    </row>
    <row r="19" spans="1:7">
      <c r="A19" s="621"/>
      <c r="B19" s="605"/>
      <c r="C19" s="614"/>
      <c r="D19" s="614"/>
      <c r="E19" s="614"/>
      <c r="F19" s="614"/>
      <c r="G19" s="614"/>
    </row>
    <row r="20" spans="1:7" ht="22.5">
      <c r="A20" s="596" t="s">
        <v>1455</v>
      </c>
      <c r="B20" s="595">
        <f>SUM(B21:B27)</f>
        <v>0</v>
      </c>
      <c r="C20" s="595">
        <f>SUM(C21:C27)</f>
        <v>0</v>
      </c>
      <c r="D20" s="595">
        <f>SUM(D21:D27)</f>
        <v>0</v>
      </c>
      <c r="E20" s="595">
        <f>SUM(E21:E27)</f>
        <v>0</v>
      </c>
      <c r="F20" s="595">
        <f>SUM(F21:F27)</f>
        <v>0</v>
      </c>
      <c r="G20" s="594">
        <f t="shared" ref="G20:G27" si="1">D20-E20</f>
        <v>0</v>
      </c>
    </row>
    <row r="21" spans="1:7">
      <c r="A21" s="599" t="s">
        <v>1454</v>
      </c>
      <c r="B21" s="595"/>
      <c r="C21" s="594"/>
      <c r="D21" s="594"/>
      <c r="E21" s="594"/>
      <c r="F21" s="594"/>
      <c r="G21" s="594">
        <f t="shared" si="1"/>
        <v>0</v>
      </c>
    </row>
    <row r="22" spans="1:7" ht="22.5">
      <c r="A22" s="599" t="s">
        <v>1453</v>
      </c>
      <c r="B22" s="595"/>
      <c r="C22" s="594"/>
      <c r="D22" s="594"/>
      <c r="E22" s="594"/>
      <c r="F22" s="594"/>
      <c r="G22" s="594">
        <f t="shared" si="1"/>
        <v>0</v>
      </c>
    </row>
    <row r="23" spans="1:7">
      <c r="A23" s="599" t="s">
        <v>1452</v>
      </c>
      <c r="B23" s="595"/>
      <c r="C23" s="594"/>
      <c r="D23" s="594"/>
      <c r="E23" s="594"/>
      <c r="F23" s="594"/>
      <c r="G23" s="594">
        <f t="shared" si="1"/>
        <v>0</v>
      </c>
    </row>
    <row r="24" spans="1:7" ht="22.5">
      <c r="A24" s="599" t="s">
        <v>1451</v>
      </c>
      <c r="B24" s="595"/>
      <c r="C24" s="594"/>
      <c r="D24" s="594"/>
      <c r="E24" s="594"/>
      <c r="F24" s="594"/>
      <c r="G24" s="594">
        <f t="shared" si="1"/>
        <v>0</v>
      </c>
    </row>
    <row r="25" spans="1:7">
      <c r="A25" s="599" t="s">
        <v>1450</v>
      </c>
      <c r="B25" s="595"/>
      <c r="C25" s="594"/>
      <c r="D25" s="594"/>
      <c r="E25" s="594"/>
      <c r="F25" s="594"/>
      <c r="G25" s="594">
        <f t="shared" si="1"/>
        <v>0</v>
      </c>
    </row>
    <row r="26" spans="1:7">
      <c r="A26" s="599" t="s">
        <v>1449</v>
      </c>
      <c r="B26" s="595"/>
      <c r="C26" s="594"/>
      <c r="D26" s="594"/>
      <c r="E26" s="594"/>
      <c r="F26" s="594"/>
      <c r="G26" s="594">
        <f t="shared" si="1"/>
        <v>0</v>
      </c>
    </row>
    <row r="27" spans="1:7">
      <c r="A27" s="599" t="s">
        <v>1448</v>
      </c>
      <c r="B27" s="595"/>
      <c r="C27" s="594"/>
      <c r="D27" s="594"/>
      <c r="E27" s="594"/>
      <c r="F27" s="594"/>
      <c r="G27" s="594">
        <f t="shared" si="1"/>
        <v>0</v>
      </c>
    </row>
    <row r="28" spans="1:7">
      <c r="A28" s="621"/>
      <c r="B28" s="605"/>
      <c r="C28" s="614"/>
      <c r="D28" s="614"/>
      <c r="E28" s="614"/>
      <c r="F28" s="614"/>
      <c r="G28" s="614"/>
    </row>
    <row r="29" spans="1:7" ht="22.5">
      <c r="A29" s="596" t="s">
        <v>1447</v>
      </c>
      <c r="B29" s="595">
        <f>SUM(B30:B38)</f>
        <v>0</v>
      </c>
      <c r="C29" s="595">
        <f>SUM(C30:C38)</f>
        <v>0</v>
      </c>
      <c r="D29" s="595">
        <f>SUM(D30:D38)</f>
        <v>0</v>
      </c>
      <c r="E29" s="595">
        <f>SUM(E30:E38)</f>
        <v>0</v>
      </c>
      <c r="F29" s="595">
        <f>SUM(F30:F38)</f>
        <v>0</v>
      </c>
      <c r="G29" s="594">
        <f t="shared" ref="G29:G38" si="2">D29-E29</f>
        <v>0</v>
      </c>
    </row>
    <row r="30" spans="1:7" ht="22.5">
      <c r="A30" s="599" t="s">
        <v>1446</v>
      </c>
      <c r="B30" s="595"/>
      <c r="C30" s="594"/>
      <c r="D30" s="594"/>
      <c r="E30" s="594"/>
      <c r="F30" s="594"/>
      <c r="G30" s="594">
        <f t="shared" si="2"/>
        <v>0</v>
      </c>
    </row>
    <row r="31" spans="1:7" ht="22.5">
      <c r="A31" s="599" t="s">
        <v>1445</v>
      </c>
      <c r="B31" s="595"/>
      <c r="C31" s="594"/>
      <c r="D31" s="594"/>
      <c r="E31" s="594"/>
      <c r="F31" s="594"/>
      <c r="G31" s="594">
        <f t="shared" si="2"/>
        <v>0</v>
      </c>
    </row>
    <row r="32" spans="1:7">
      <c r="A32" s="599" t="s">
        <v>1444</v>
      </c>
      <c r="B32" s="595"/>
      <c r="C32" s="594"/>
      <c r="D32" s="594"/>
      <c r="E32" s="594"/>
      <c r="F32" s="594"/>
      <c r="G32" s="594">
        <f t="shared" si="2"/>
        <v>0</v>
      </c>
    </row>
    <row r="33" spans="1:7" ht="22.5">
      <c r="A33" s="599" t="s">
        <v>1443</v>
      </c>
      <c r="B33" s="595"/>
      <c r="C33" s="594"/>
      <c r="D33" s="594"/>
      <c r="E33" s="594"/>
      <c r="F33" s="594"/>
      <c r="G33" s="594">
        <f t="shared" si="2"/>
        <v>0</v>
      </c>
    </row>
    <row r="34" spans="1:7">
      <c r="A34" s="599" t="s">
        <v>1442</v>
      </c>
      <c r="B34" s="595"/>
      <c r="C34" s="594"/>
      <c r="D34" s="594"/>
      <c r="E34" s="594"/>
      <c r="F34" s="594"/>
      <c r="G34" s="594">
        <f t="shared" si="2"/>
        <v>0</v>
      </c>
    </row>
    <row r="35" spans="1:7">
      <c r="A35" s="599" t="s">
        <v>1441</v>
      </c>
      <c r="B35" s="595"/>
      <c r="C35" s="594"/>
      <c r="D35" s="594"/>
      <c r="E35" s="594"/>
      <c r="F35" s="594"/>
      <c r="G35" s="594">
        <f t="shared" si="2"/>
        <v>0</v>
      </c>
    </row>
    <row r="36" spans="1:7">
      <c r="A36" s="599" t="s">
        <v>1440</v>
      </c>
      <c r="B36" s="595"/>
      <c r="C36" s="594"/>
      <c r="D36" s="594"/>
      <c r="E36" s="594"/>
      <c r="F36" s="594"/>
      <c r="G36" s="594">
        <f t="shared" si="2"/>
        <v>0</v>
      </c>
    </row>
    <row r="37" spans="1:7">
      <c r="A37" s="599" t="s">
        <v>1439</v>
      </c>
      <c r="B37" s="595"/>
      <c r="C37" s="594"/>
      <c r="D37" s="594"/>
      <c r="E37" s="594"/>
      <c r="F37" s="594"/>
      <c r="G37" s="594">
        <f t="shared" si="2"/>
        <v>0</v>
      </c>
    </row>
    <row r="38" spans="1:7" ht="22.5">
      <c r="A38" s="599" t="s">
        <v>1438</v>
      </c>
      <c r="B38" s="595"/>
      <c r="C38" s="594"/>
      <c r="D38" s="594"/>
      <c r="E38" s="594"/>
      <c r="F38" s="594"/>
      <c r="G38" s="594">
        <f t="shared" si="2"/>
        <v>0</v>
      </c>
    </row>
    <row r="39" spans="1:7">
      <c r="A39" s="621"/>
      <c r="B39" s="605"/>
      <c r="C39" s="614"/>
      <c r="D39" s="614"/>
      <c r="E39" s="614"/>
      <c r="F39" s="614"/>
      <c r="G39" s="614"/>
    </row>
    <row r="40" spans="1:7" ht="22.5">
      <c r="A40" s="596" t="s">
        <v>1437</v>
      </c>
      <c r="B40" s="595">
        <f>SUM(B41:B44)</f>
        <v>0</v>
      </c>
      <c r="C40" s="595">
        <f>SUM(C41:C44)</f>
        <v>0</v>
      </c>
      <c r="D40" s="595">
        <f>SUM(D41:D44)</f>
        <v>0</v>
      </c>
      <c r="E40" s="595">
        <f>SUM(E41:E44)</f>
        <v>0</v>
      </c>
      <c r="F40" s="595">
        <f>SUM(F41:F44)</f>
        <v>0</v>
      </c>
      <c r="G40" s="594">
        <f>D40-E40</f>
        <v>0</v>
      </c>
    </row>
    <row r="41" spans="1:7" ht="22.5">
      <c r="A41" s="599" t="s">
        <v>1436</v>
      </c>
      <c r="B41" s="595"/>
      <c r="C41" s="594"/>
      <c r="D41" s="594"/>
      <c r="E41" s="594"/>
      <c r="F41" s="594"/>
      <c r="G41" s="594">
        <f>D41-E41</f>
        <v>0</v>
      </c>
    </row>
    <row r="42" spans="1:7" ht="33.75">
      <c r="A42" s="599" t="s">
        <v>1435</v>
      </c>
      <c r="B42" s="595"/>
      <c r="C42" s="594"/>
      <c r="D42" s="594"/>
      <c r="E42" s="594"/>
      <c r="F42" s="594"/>
      <c r="G42" s="594">
        <f>D42-E42</f>
        <v>0</v>
      </c>
    </row>
    <row r="43" spans="1:7">
      <c r="A43" s="599" t="s">
        <v>1434</v>
      </c>
      <c r="B43" s="595"/>
      <c r="C43" s="594"/>
      <c r="D43" s="594"/>
      <c r="E43" s="594"/>
      <c r="F43" s="594"/>
      <c r="G43" s="594">
        <f>D43-E43</f>
        <v>0</v>
      </c>
    </row>
    <row r="44" spans="1:7" ht="22.5">
      <c r="A44" s="599" t="s">
        <v>1433</v>
      </c>
      <c r="B44" s="595"/>
      <c r="C44" s="594"/>
      <c r="D44" s="594"/>
      <c r="E44" s="594"/>
      <c r="F44" s="594"/>
      <c r="G44" s="594">
        <f>D44-E44</f>
        <v>0</v>
      </c>
    </row>
    <row r="45" spans="1:7">
      <c r="A45" s="621"/>
      <c r="B45" s="605"/>
      <c r="C45" s="614"/>
      <c r="D45" s="614"/>
      <c r="E45" s="614"/>
      <c r="F45" s="614"/>
      <c r="G45" s="614"/>
    </row>
    <row r="46" spans="1:7">
      <c r="A46" s="589" t="s">
        <v>1465</v>
      </c>
      <c r="B46" s="595">
        <f>B47+B57+B66+B77</f>
        <v>0</v>
      </c>
      <c r="C46" s="595">
        <f>C47+C57+C66+C77</f>
        <v>0</v>
      </c>
      <c r="D46" s="595">
        <f>D47+D57+D66+D77</f>
        <v>0</v>
      </c>
      <c r="E46" s="595">
        <f>E47+E57+E66+E77</f>
        <v>0</v>
      </c>
      <c r="F46" s="595">
        <f>F47+F57+F66+F77</f>
        <v>0</v>
      </c>
      <c r="G46" s="594">
        <f t="shared" ref="G46:G55" si="3">D46-E46</f>
        <v>0</v>
      </c>
    </row>
    <row r="47" spans="1:7" ht="22.5">
      <c r="A47" s="596" t="s">
        <v>1464</v>
      </c>
      <c r="B47" s="595">
        <f>SUM(B48:B55)</f>
        <v>0</v>
      </c>
      <c r="C47" s="595">
        <f>SUM(C48:C55)</f>
        <v>0</v>
      </c>
      <c r="D47" s="595">
        <f>SUM(D48:D55)</f>
        <v>0</v>
      </c>
      <c r="E47" s="595">
        <f>SUM(E48:E55)</f>
        <v>0</v>
      </c>
      <c r="F47" s="595">
        <f>SUM(F48:F55)</f>
        <v>0</v>
      </c>
      <c r="G47" s="594">
        <f t="shared" si="3"/>
        <v>0</v>
      </c>
    </row>
    <row r="48" spans="1:7">
      <c r="A48" s="599" t="s">
        <v>1463</v>
      </c>
      <c r="B48" s="595"/>
      <c r="C48" s="594"/>
      <c r="D48" s="594"/>
      <c r="E48" s="594"/>
      <c r="F48" s="594"/>
      <c r="G48" s="594">
        <f t="shared" si="3"/>
        <v>0</v>
      </c>
    </row>
    <row r="49" spans="1:7">
      <c r="A49" s="599" t="s">
        <v>1462</v>
      </c>
      <c r="B49" s="595"/>
      <c r="C49" s="594"/>
      <c r="D49" s="594"/>
      <c r="E49" s="594"/>
      <c r="F49" s="594"/>
      <c r="G49" s="594">
        <f t="shared" si="3"/>
        <v>0</v>
      </c>
    </row>
    <row r="50" spans="1:7" ht="22.5">
      <c r="A50" s="599" t="s">
        <v>1461</v>
      </c>
      <c r="B50" s="595"/>
      <c r="C50" s="594"/>
      <c r="D50" s="594"/>
      <c r="E50" s="594"/>
      <c r="F50" s="594"/>
      <c r="G50" s="594">
        <f t="shared" si="3"/>
        <v>0</v>
      </c>
    </row>
    <row r="51" spans="1:7">
      <c r="A51" s="599" t="s">
        <v>1460</v>
      </c>
      <c r="B51" s="595"/>
      <c r="C51" s="594"/>
      <c r="D51" s="594"/>
      <c r="E51" s="594"/>
      <c r="F51" s="594"/>
      <c r="G51" s="594">
        <f t="shared" si="3"/>
        <v>0</v>
      </c>
    </row>
    <row r="52" spans="1:7">
      <c r="A52" s="599" t="s">
        <v>1459</v>
      </c>
      <c r="B52" s="595"/>
      <c r="C52" s="594"/>
      <c r="D52" s="594"/>
      <c r="E52" s="594"/>
      <c r="F52" s="594"/>
      <c r="G52" s="594">
        <f t="shared" si="3"/>
        <v>0</v>
      </c>
    </row>
    <row r="53" spans="1:7">
      <c r="A53" s="599" t="s">
        <v>1458</v>
      </c>
      <c r="B53" s="595"/>
      <c r="C53" s="594"/>
      <c r="D53" s="594"/>
      <c r="E53" s="594"/>
      <c r="F53" s="594"/>
      <c r="G53" s="594">
        <f t="shared" si="3"/>
        <v>0</v>
      </c>
    </row>
    <row r="54" spans="1:7" ht="22.5">
      <c r="A54" s="599" t="s">
        <v>1457</v>
      </c>
      <c r="B54" s="595"/>
      <c r="C54" s="594"/>
      <c r="D54" s="594"/>
      <c r="E54" s="594"/>
      <c r="F54" s="594"/>
      <c r="G54" s="594">
        <f t="shared" si="3"/>
        <v>0</v>
      </c>
    </row>
    <row r="55" spans="1:7">
      <c r="A55" s="599" t="s">
        <v>1456</v>
      </c>
      <c r="B55" s="595"/>
      <c r="C55" s="594"/>
      <c r="D55" s="594"/>
      <c r="E55" s="594"/>
      <c r="F55" s="594"/>
      <c r="G55" s="594">
        <f t="shared" si="3"/>
        <v>0</v>
      </c>
    </row>
    <row r="56" spans="1:7">
      <c r="A56" s="621"/>
      <c r="B56" s="605"/>
      <c r="C56" s="614"/>
      <c r="D56" s="614"/>
      <c r="E56" s="614"/>
      <c r="F56" s="614"/>
      <c r="G56" s="614"/>
    </row>
    <row r="57" spans="1:7" ht="22.5">
      <c r="A57" s="596" t="s">
        <v>1455</v>
      </c>
      <c r="B57" s="595">
        <f>SUM(B58:B64)</f>
        <v>0</v>
      </c>
      <c r="C57" s="595">
        <f>SUM(C58:C64)</f>
        <v>0</v>
      </c>
      <c r="D57" s="595">
        <f>SUM(D58:D64)</f>
        <v>0</v>
      </c>
      <c r="E57" s="595">
        <f>SUM(E58:E64)</f>
        <v>0</v>
      </c>
      <c r="F57" s="595">
        <f>SUM(F58:F64)</f>
        <v>0</v>
      </c>
      <c r="G57" s="594">
        <f t="shared" ref="G57:G64" si="4">D57-E57</f>
        <v>0</v>
      </c>
    </row>
    <row r="58" spans="1:7">
      <c r="A58" s="599" t="s">
        <v>1454</v>
      </c>
      <c r="B58" s="595"/>
      <c r="C58" s="594"/>
      <c r="D58" s="594"/>
      <c r="E58" s="594"/>
      <c r="F58" s="594"/>
      <c r="G58" s="594">
        <f t="shared" si="4"/>
        <v>0</v>
      </c>
    </row>
    <row r="59" spans="1:7" ht="22.5">
      <c r="A59" s="599" t="s">
        <v>1453</v>
      </c>
      <c r="B59" s="595"/>
      <c r="C59" s="594"/>
      <c r="D59" s="594"/>
      <c r="E59" s="594"/>
      <c r="F59" s="594"/>
      <c r="G59" s="594">
        <f t="shared" si="4"/>
        <v>0</v>
      </c>
    </row>
    <row r="60" spans="1:7">
      <c r="A60" s="599" t="s">
        <v>1452</v>
      </c>
      <c r="B60" s="595"/>
      <c r="C60" s="594"/>
      <c r="D60" s="594"/>
      <c r="E60" s="594"/>
      <c r="F60" s="594"/>
      <c r="G60" s="594">
        <f t="shared" si="4"/>
        <v>0</v>
      </c>
    </row>
    <row r="61" spans="1:7" ht="22.5">
      <c r="A61" s="599" t="s">
        <v>1451</v>
      </c>
      <c r="B61" s="595"/>
      <c r="C61" s="594"/>
      <c r="D61" s="594"/>
      <c r="E61" s="594"/>
      <c r="F61" s="594"/>
      <c r="G61" s="594">
        <f t="shared" si="4"/>
        <v>0</v>
      </c>
    </row>
    <row r="62" spans="1:7">
      <c r="A62" s="599" t="s">
        <v>1450</v>
      </c>
      <c r="B62" s="595"/>
      <c r="C62" s="594"/>
      <c r="D62" s="594"/>
      <c r="E62" s="594"/>
      <c r="F62" s="594"/>
      <c r="G62" s="594">
        <f t="shared" si="4"/>
        <v>0</v>
      </c>
    </row>
    <row r="63" spans="1:7">
      <c r="A63" s="599" t="s">
        <v>1449</v>
      </c>
      <c r="B63" s="595"/>
      <c r="C63" s="594"/>
      <c r="D63" s="594"/>
      <c r="E63" s="594"/>
      <c r="F63" s="594"/>
      <c r="G63" s="594">
        <f t="shared" si="4"/>
        <v>0</v>
      </c>
    </row>
    <row r="64" spans="1:7">
      <c r="A64" s="599" t="s">
        <v>1448</v>
      </c>
      <c r="B64" s="595"/>
      <c r="C64" s="594"/>
      <c r="D64" s="594"/>
      <c r="E64" s="594"/>
      <c r="F64" s="594"/>
      <c r="G64" s="594">
        <f t="shared" si="4"/>
        <v>0</v>
      </c>
    </row>
    <row r="65" spans="1:7">
      <c r="A65" s="621"/>
      <c r="B65" s="605"/>
      <c r="C65" s="614"/>
      <c r="D65" s="614"/>
      <c r="E65" s="614"/>
      <c r="F65" s="614"/>
      <c r="G65" s="614"/>
    </row>
    <row r="66" spans="1:7" ht="22.5">
      <c r="A66" s="596" t="s">
        <v>1447</v>
      </c>
      <c r="B66" s="595">
        <f>SUM(B67:B75)</f>
        <v>0</v>
      </c>
      <c r="C66" s="595">
        <f>SUM(C67:C75)</f>
        <v>0</v>
      </c>
      <c r="D66" s="595">
        <f>SUM(D67:D75)</f>
        <v>0</v>
      </c>
      <c r="E66" s="595">
        <f>SUM(E67:E75)</f>
        <v>0</v>
      </c>
      <c r="F66" s="595">
        <f>SUM(F67:F75)</f>
        <v>0</v>
      </c>
      <c r="G66" s="594">
        <f t="shared" ref="G66:G75" si="5">D66-E66</f>
        <v>0</v>
      </c>
    </row>
    <row r="67" spans="1:7" ht="22.5">
      <c r="A67" s="599" t="s">
        <v>1446</v>
      </c>
      <c r="B67" s="595"/>
      <c r="C67" s="594"/>
      <c r="D67" s="594"/>
      <c r="E67" s="594"/>
      <c r="F67" s="594"/>
      <c r="G67" s="594">
        <f t="shared" si="5"/>
        <v>0</v>
      </c>
    </row>
    <row r="68" spans="1:7" ht="22.5">
      <c r="A68" s="599" t="s">
        <v>1445</v>
      </c>
      <c r="B68" s="595"/>
      <c r="C68" s="594"/>
      <c r="D68" s="594"/>
      <c r="E68" s="594"/>
      <c r="F68" s="594"/>
      <c r="G68" s="594">
        <f t="shared" si="5"/>
        <v>0</v>
      </c>
    </row>
    <row r="69" spans="1:7">
      <c r="A69" s="599" t="s">
        <v>1444</v>
      </c>
      <c r="B69" s="595"/>
      <c r="C69" s="594"/>
      <c r="D69" s="594"/>
      <c r="E69" s="594"/>
      <c r="F69" s="594"/>
      <c r="G69" s="594">
        <f t="shared" si="5"/>
        <v>0</v>
      </c>
    </row>
    <row r="70" spans="1:7" ht="22.5">
      <c r="A70" s="599" t="s">
        <v>1443</v>
      </c>
      <c r="B70" s="595"/>
      <c r="C70" s="594"/>
      <c r="D70" s="594"/>
      <c r="E70" s="594"/>
      <c r="F70" s="594"/>
      <c r="G70" s="594">
        <f t="shared" si="5"/>
        <v>0</v>
      </c>
    </row>
    <row r="71" spans="1:7">
      <c r="A71" s="599" t="s">
        <v>1442</v>
      </c>
      <c r="B71" s="595"/>
      <c r="C71" s="594"/>
      <c r="D71" s="594"/>
      <c r="E71" s="594"/>
      <c r="F71" s="594"/>
      <c r="G71" s="594">
        <f t="shared" si="5"/>
        <v>0</v>
      </c>
    </row>
    <row r="72" spans="1:7">
      <c r="A72" s="599" t="s">
        <v>1441</v>
      </c>
      <c r="B72" s="595"/>
      <c r="C72" s="594"/>
      <c r="D72" s="594"/>
      <c r="E72" s="594"/>
      <c r="F72" s="594"/>
      <c r="G72" s="594">
        <f t="shared" si="5"/>
        <v>0</v>
      </c>
    </row>
    <row r="73" spans="1:7">
      <c r="A73" s="599" t="s">
        <v>1440</v>
      </c>
      <c r="B73" s="595"/>
      <c r="C73" s="594"/>
      <c r="D73" s="594"/>
      <c r="E73" s="594"/>
      <c r="F73" s="594"/>
      <c r="G73" s="594">
        <f t="shared" si="5"/>
        <v>0</v>
      </c>
    </row>
    <row r="74" spans="1:7">
      <c r="A74" s="599" t="s">
        <v>1439</v>
      </c>
      <c r="B74" s="595"/>
      <c r="C74" s="594"/>
      <c r="D74" s="594"/>
      <c r="E74" s="594"/>
      <c r="F74" s="594"/>
      <c r="G74" s="594">
        <f t="shared" si="5"/>
        <v>0</v>
      </c>
    </row>
    <row r="75" spans="1:7" ht="22.5">
      <c r="A75" s="599" t="s">
        <v>1438</v>
      </c>
      <c r="B75" s="595"/>
      <c r="C75" s="594"/>
      <c r="D75" s="594"/>
      <c r="E75" s="594"/>
      <c r="F75" s="594"/>
      <c r="G75" s="594">
        <f t="shared" si="5"/>
        <v>0</v>
      </c>
    </row>
    <row r="76" spans="1:7">
      <c r="A76" s="621"/>
      <c r="B76" s="605"/>
      <c r="C76" s="614"/>
      <c r="D76" s="614"/>
      <c r="E76" s="614"/>
      <c r="F76" s="614"/>
      <c r="G76" s="614"/>
    </row>
    <row r="77" spans="1:7" ht="22.5">
      <c r="A77" s="596" t="s">
        <v>1437</v>
      </c>
      <c r="B77" s="595">
        <f>SUM(B78:B81)</f>
        <v>0</v>
      </c>
      <c r="C77" s="595">
        <f>SUM(C78:C81)</f>
        <v>0</v>
      </c>
      <c r="D77" s="595">
        <f>SUM(D78:D81)</f>
        <v>0</v>
      </c>
      <c r="E77" s="595">
        <f>SUM(E78:E81)</f>
        <v>0</v>
      </c>
      <c r="F77" s="595">
        <f>SUM(F78:F81)</f>
        <v>0</v>
      </c>
      <c r="G77" s="594">
        <f>D77-E77</f>
        <v>0</v>
      </c>
    </row>
    <row r="78" spans="1:7" ht="22.5">
      <c r="A78" s="599" t="s">
        <v>1436</v>
      </c>
      <c r="B78" s="595"/>
      <c r="C78" s="594"/>
      <c r="D78" s="594"/>
      <c r="E78" s="594"/>
      <c r="F78" s="594"/>
      <c r="G78" s="594">
        <f>D78-E78</f>
        <v>0</v>
      </c>
    </row>
    <row r="79" spans="1:7" ht="33.75">
      <c r="A79" s="599" t="s">
        <v>1435</v>
      </c>
      <c r="B79" s="595"/>
      <c r="C79" s="594"/>
      <c r="D79" s="594"/>
      <c r="E79" s="594"/>
      <c r="F79" s="594"/>
      <c r="G79" s="594">
        <f>D79-E79</f>
        <v>0</v>
      </c>
    </row>
    <row r="80" spans="1:7">
      <c r="A80" s="599" t="s">
        <v>1434</v>
      </c>
      <c r="B80" s="595"/>
      <c r="C80" s="594"/>
      <c r="D80" s="594"/>
      <c r="E80" s="594"/>
      <c r="F80" s="594"/>
      <c r="G80" s="594">
        <f>D80-E80</f>
        <v>0</v>
      </c>
    </row>
    <row r="81" spans="1:7" ht="22.5">
      <c r="A81" s="599" t="s">
        <v>1433</v>
      </c>
      <c r="B81" s="595"/>
      <c r="C81" s="594"/>
      <c r="D81" s="594"/>
      <c r="E81" s="594"/>
      <c r="F81" s="594"/>
      <c r="G81" s="594"/>
    </row>
    <row r="82" spans="1:7">
      <c r="A82" s="621"/>
      <c r="B82" s="605"/>
      <c r="C82" s="614"/>
      <c r="D82" s="614"/>
      <c r="E82" s="614"/>
      <c r="F82" s="614"/>
      <c r="G82" s="614"/>
    </row>
    <row r="83" spans="1:7">
      <c r="A83" s="561" t="s">
        <v>1341</v>
      </c>
      <c r="B83" s="595">
        <f>B9+B46</f>
        <v>0</v>
      </c>
      <c r="C83" s="595">
        <f>C9+C46</f>
        <v>0</v>
      </c>
      <c r="D83" s="595">
        <f>D9+D46</f>
        <v>0</v>
      </c>
      <c r="E83" s="595">
        <f>E9+E46</f>
        <v>0</v>
      </c>
      <c r="F83" s="595">
        <f>F9+F46</f>
        <v>0</v>
      </c>
      <c r="G83" s="594">
        <f>D83-E83</f>
        <v>0</v>
      </c>
    </row>
    <row r="84" spans="1:7" ht="15.75" thickBot="1">
      <c r="A84" s="620"/>
      <c r="B84" s="619"/>
      <c r="C84" s="618"/>
      <c r="D84" s="618"/>
      <c r="E84" s="618"/>
      <c r="F84" s="618"/>
      <c r="G84" s="618"/>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67" fitToHeight="0" orientation="portrait" r:id="rId1"/>
  <headerFooter>
    <oddFooter>&amp;C“Bajo protesta de decir verdad declaramos que los Estados Financieros y sus notas, son razonablemente correctos y son responsabilidad del emisor”</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J18" sqref="J18"/>
    </sheetView>
  </sheetViews>
  <sheetFormatPr baseColWidth="10" defaultRowHeight="15"/>
  <cols>
    <col min="1" max="1" width="42.140625" customWidth="1"/>
    <col min="2" max="7" width="16.7109375" customWidth="1"/>
  </cols>
  <sheetData>
    <row r="1" spans="1:7">
      <c r="A1" s="964" t="s">
        <v>1174</v>
      </c>
      <c r="B1" s="969"/>
      <c r="C1" s="969"/>
      <c r="D1" s="969"/>
      <c r="E1" s="969"/>
      <c r="F1" s="969"/>
      <c r="G1" s="979"/>
    </row>
    <row r="2" spans="1:7">
      <c r="A2" s="971" t="s">
        <v>1686</v>
      </c>
      <c r="B2" s="972"/>
      <c r="C2" s="972"/>
      <c r="D2" s="972"/>
      <c r="E2" s="972"/>
      <c r="F2" s="972"/>
      <c r="G2" s="980"/>
    </row>
    <row r="3" spans="1:7">
      <c r="A3" s="971" t="s">
        <v>1482</v>
      </c>
      <c r="B3" s="972"/>
      <c r="C3" s="972"/>
      <c r="D3" s="972"/>
      <c r="E3" s="972"/>
      <c r="F3" s="972"/>
      <c r="G3" s="980"/>
    </row>
    <row r="4" spans="1:7">
      <c r="A4" s="971" t="s">
        <v>1215</v>
      </c>
      <c r="B4" s="972"/>
      <c r="C4" s="972"/>
      <c r="D4" s="972"/>
      <c r="E4" s="972"/>
      <c r="F4" s="972"/>
      <c r="G4" s="980"/>
    </row>
    <row r="5" spans="1:7" ht="15.75" thickBot="1">
      <c r="A5" s="965" t="s">
        <v>1172</v>
      </c>
      <c r="B5" s="974"/>
      <c r="C5" s="974"/>
      <c r="D5" s="974"/>
      <c r="E5" s="974"/>
      <c r="F5" s="974"/>
      <c r="G5" s="981"/>
    </row>
    <row r="6" spans="1:7" ht="15.75" thickBot="1">
      <c r="A6" s="959" t="s">
        <v>1171</v>
      </c>
      <c r="B6" s="961" t="s">
        <v>300</v>
      </c>
      <c r="C6" s="962"/>
      <c r="D6" s="962"/>
      <c r="E6" s="962"/>
      <c r="F6" s="963"/>
      <c r="G6" s="959" t="s">
        <v>1420</v>
      </c>
    </row>
    <row r="7" spans="1:7" ht="23.25" thickBot="1">
      <c r="A7" s="960"/>
      <c r="B7" s="569" t="s">
        <v>1419</v>
      </c>
      <c r="C7" s="556" t="s">
        <v>1418</v>
      </c>
      <c r="D7" s="569" t="s">
        <v>282</v>
      </c>
      <c r="E7" s="569" t="s">
        <v>1481</v>
      </c>
      <c r="F7" s="569" t="s">
        <v>305</v>
      </c>
      <c r="G7" s="960"/>
    </row>
    <row r="8" spans="1:7">
      <c r="A8" s="626" t="s">
        <v>1480</v>
      </c>
      <c r="B8" s="605">
        <f>B9+B10+B11+B14+B15+B18</f>
        <v>0</v>
      </c>
      <c r="C8" s="605">
        <f>C9+C10+C11+C14+C15+C18</f>
        <v>0</v>
      </c>
      <c r="D8" s="605">
        <f>D9+D10+D11+D14+D15+D18</f>
        <v>0</v>
      </c>
      <c r="E8" s="605">
        <f>E9+E10+E11+E14+E15+E18</f>
        <v>0</v>
      </c>
      <c r="F8" s="605">
        <f>F9+F10+F11+F14+F15+F18</f>
        <v>0</v>
      </c>
      <c r="G8" s="614">
        <f t="shared" ref="G8:G18" si="0">D8-E8</f>
        <v>0</v>
      </c>
    </row>
    <row r="9" spans="1:7">
      <c r="A9" s="597" t="s">
        <v>1478</v>
      </c>
      <c r="B9" s="605"/>
      <c r="C9" s="614"/>
      <c r="D9" s="614"/>
      <c r="E9" s="614"/>
      <c r="F9" s="614"/>
      <c r="G9" s="614">
        <f t="shared" si="0"/>
        <v>0</v>
      </c>
    </row>
    <row r="10" spans="1:7">
      <c r="A10" s="597" t="s">
        <v>1477</v>
      </c>
      <c r="B10" s="605"/>
      <c r="C10" s="614"/>
      <c r="D10" s="614"/>
      <c r="E10" s="614"/>
      <c r="F10" s="614"/>
      <c r="G10" s="614">
        <f t="shared" si="0"/>
        <v>0</v>
      </c>
    </row>
    <row r="11" spans="1:7">
      <c r="A11" s="597" t="s">
        <v>1476</v>
      </c>
      <c r="B11" s="605">
        <f>SUM(B12:B13)</f>
        <v>0</v>
      </c>
      <c r="C11" s="605">
        <f>SUM(C12:C13)</f>
        <v>0</v>
      </c>
      <c r="D11" s="605">
        <f>SUM(D12:D13)</f>
        <v>0</v>
      </c>
      <c r="E11" s="605">
        <f>SUM(E12:E13)</f>
        <v>0</v>
      </c>
      <c r="F11" s="605">
        <f>SUM(F12:F13)</f>
        <v>0</v>
      </c>
      <c r="G11" s="614">
        <f t="shared" si="0"/>
        <v>0</v>
      </c>
    </row>
    <row r="12" spans="1:7">
      <c r="A12" s="627" t="s">
        <v>1475</v>
      </c>
      <c r="B12" s="605"/>
      <c r="C12" s="614"/>
      <c r="D12" s="614"/>
      <c r="E12" s="614"/>
      <c r="F12" s="614"/>
      <c r="G12" s="614">
        <f t="shared" si="0"/>
        <v>0</v>
      </c>
    </row>
    <row r="13" spans="1:7">
      <c r="A13" s="627" t="s">
        <v>1474</v>
      </c>
      <c r="B13" s="605"/>
      <c r="C13" s="614"/>
      <c r="D13" s="614"/>
      <c r="E13" s="614"/>
      <c r="F13" s="614"/>
      <c r="G13" s="614">
        <f t="shared" si="0"/>
        <v>0</v>
      </c>
    </row>
    <row r="14" spans="1:7">
      <c r="A14" s="597" t="s">
        <v>1473</v>
      </c>
      <c r="B14" s="605"/>
      <c r="C14" s="614"/>
      <c r="D14" s="614"/>
      <c r="E14" s="614"/>
      <c r="F14" s="614"/>
      <c r="G14" s="614">
        <f t="shared" si="0"/>
        <v>0</v>
      </c>
    </row>
    <row r="15" spans="1:7" ht="22.5">
      <c r="A15" s="597" t="s">
        <v>1472</v>
      </c>
      <c r="B15" s="605">
        <f>SUM(B16:B17)</f>
        <v>0</v>
      </c>
      <c r="C15" s="605">
        <f>SUM(C16:C17)</f>
        <v>0</v>
      </c>
      <c r="D15" s="605">
        <f>SUM(D16:D17)</f>
        <v>0</v>
      </c>
      <c r="E15" s="605">
        <f>SUM(E16:E17)</f>
        <v>0</v>
      </c>
      <c r="F15" s="605">
        <f>SUM(F16:F17)</f>
        <v>0</v>
      </c>
      <c r="G15" s="614">
        <f t="shared" si="0"/>
        <v>0</v>
      </c>
    </row>
    <row r="16" spans="1:7">
      <c r="A16" s="627" t="s">
        <v>1471</v>
      </c>
      <c r="B16" s="605"/>
      <c r="C16" s="614"/>
      <c r="D16" s="614"/>
      <c r="E16" s="614"/>
      <c r="F16" s="614"/>
      <c r="G16" s="614">
        <f t="shared" si="0"/>
        <v>0</v>
      </c>
    </row>
    <row r="17" spans="1:7">
      <c r="A17" s="627" t="s">
        <v>1470</v>
      </c>
      <c r="B17" s="605"/>
      <c r="C17" s="614"/>
      <c r="D17" s="614"/>
      <c r="E17" s="614"/>
      <c r="F17" s="614"/>
      <c r="G17" s="614">
        <f t="shared" si="0"/>
        <v>0</v>
      </c>
    </row>
    <row r="18" spans="1:7">
      <c r="A18" s="597" t="s">
        <v>1469</v>
      </c>
      <c r="B18" s="605"/>
      <c r="C18" s="614"/>
      <c r="D18" s="614"/>
      <c r="E18" s="614"/>
      <c r="F18" s="614"/>
      <c r="G18" s="614">
        <f t="shared" si="0"/>
        <v>0</v>
      </c>
    </row>
    <row r="19" spans="1:7">
      <c r="A19" s="628"/>
      <c r="B19" s="605"/>
      <c r="C19" s="614"/>
      <c r="D19" s="614"/>
      <c r="E19" s="614"/>
      <c r="F19" s="614"/>
      <c r="G19" s="614"/>
    </row>
    <row r="20" spans="1:7">
      <c r="A20" s="626" t="s">
        <v>1479</v>
      </c>
      <c r="B20" s="605">
        <f>B21+B22+B23+B26+B27+B30</f>
        <v>0</v>
      </c>
      <c r="C20" s="614">
        <f>C21+C22+C23+C26+C27+C30</f>
        <v>0</v>
      </c>
      <c r="D20" s="614">
        <f>D21+D22+D23+D26+D27+D30</f>
        <v>0</v>
      </c>
      <c r="E20" s="614">
        <f>E21+E22+E23+E26+E27+E30</f>
        <v>0</v>
      </c>
      <c r="F20" s="614">
        <f>F21+F22+F23+F26+F27+F30</f>
        <v>0</v>
      </c>
      <c r="G20" s="614">
        <f t="shared" ref="G20:G31" si="1">D20-E20</f>
        <v>0</v>
      </c>
    </row>
    <row r="21" spans="1:7">
      <c r="A21" s="597" t="s">
        <v>1478</v>
      </c>
      <c r="B21" s="605"/>
      <c r="C21" s="614"/>
      <c r="D21" s="614"/>
      <c r="E21" s="614"/>
      <c r="F21" s="614"/>
      <c r="G21" s="614">
        <f t="shared" si="1"/>
        <v>0</v>
      </c>
    </row>
    <row r="22" spans="1:7">
      <c r="A22" s="597" t="s">
        <v>1477</v>
      </c>
      <c r="B22" s="605"/>
      <c r="C22" s="614"/>
      <c r="D22" s="614"/>
      <c r="E22" s="614"/>
      <c r="F22" s="614"/>
      <c r="G22" s="614">
        <f t="shared" si="1"/>
        <v>0</v>
      </c>
    </row>
    <row r="23" spans="1:7">
      <c r="A23" s="597" t="s">
        <v>1476</v>
      </c>
      <c r="B23" s="605">
        <f>SUM(B24:B25)</f>
        <v>0</v>
      </c>
      <c r="C23" s="605">
        <f>SUM(C24:C25)</f>
        <v>0</v>
      </c>
      <c r="D23" s="605">
        <f>SUM(D24:D25)</f>
        <v>0</v>
      </c>
      <c r="E23" s="605">
        <f>SUM(E24:E25)</f>
        <v>0</v>
      </c>
      <c r="F23" s="605">
        <f>SUM(F24:F25)</f>
        <v>0</v>
      </c>
      <c r="G23" s="614">
        <f t="shared" si="1"/>
        <v>0</v>
      </c>
    </row>
    <row r="24" spans="1:7">
      <c r="A24" s="627" t="s">
        <v>1475</v>
      </c>
      <c r="B24" s="605"/>
      <c r="C24" s="614"/>
      <c r="D24" s="614"/>
      <c r="E24" s="614"/>
      <c r="F24" s="614"/>
      <c r="G24" s="614">
        <f t="shared" si="1"/>
        <v>0</v>
      </c>
    </row>
    <row r="25" spans="1:7">
      <c r="A25" s="627" t="s">
        <v>1474</v>
      </c>
      <c r="B25" s="605"/>
      <c r="C25" s="614"/>
      <c r="D25" s="614"/>
      <c r="E25" s="614"/>
      <c r="F25" s="614"/>
      <c r="G25" s="614">
        <f t="shared" si="1"/>
        <v>0</v>
      </c>
    </row>
    <row r="26" spans="1:7">
      <c r="A26" s="597" t="s">
        <v>1473</v>
      </c>
      <c r="B26" s="605"/>
      <c r="C26" s="614"/>
      <c r="D26" s="614"/>
      <c r="E26" s="614"/>
      <c r="F26" s="614"/>
      <c r="G26" s="614">
        <f t="shared" si="1"/>
        <v>0</v>
      </c>
    </row>
    <row r="27" spans="1:7" ht="22.5">
      <c r="A27" s="597" t="s">
        <v>1472</v>
      </c>
      <c r="B27" s="605">
        <f>SUM(B28:B29)</f>
        <v>0</v>
      </c>
      <c r="C27" s="605">
        <f>SUM(C28:C29)</f>
        <v>0</v>
      </c>
      <c r="D27" s="605">
        <f>SUM(D28:D29)</f>
        <v>0</v>
      </c>
      <c r="E27" s="605">
        <f>SUM(E28:E29)</f>
        <v>0</v>
      </c>
      <c r="F27" s="605">
        <f>SUM(F28:F29)</f>
        <v>0</v>
      </c>
      <c r="G27" s="614">
        <f t="shared" si="1"/>
        <v>0</v>
      </c>
    </row>
    <row r="28" spans="1:7">
      <c r="A28" s="627" t="s">
        <v>1471</v>
      </c>
      <c r="B28" s="605"/>
      <c r="C28" s="614"/>
      <c r="D28" s="614"/>
      <c r="E28" s="614"/>
      <c r="F28" s="614"/>
      <c r="G28" s="614">
        <f t="shared" si="1"/>
        <v>0</v>
      </c>
    </row>
    <row r="29" spans="1:7">
      <c r="A29" s="627" t="s">
        <v>1470</v>
      </c>
      <c r="B29" s="605"/>
      <c r="C29" s="614"/>
      <c r="D29" s="614"/>
      <c r="E29" s="614"/>
      <c r="F29" s="614"/>
      <c r="G29" s="614">
        <f t="shared" si="1"/>
        <v>0</v>
      </c>
    </row>
    <row r="30" spans="1:7">
      <c r="A30" s="597" t="s">
        <v>1469</v>
      </c>
      <c r="B30" s="605"/>
      <c r="C30" s="614"/>
      <c r="D30" s="614"/>
      <c r="E30" s="614"/>
      <c r="F30" s="614"/>
      <c r="G30" s="614">
        <f t="shared" si="1"/>
        <v>0</v>
      </c>
    </row>
    <row r="31" spans="1:7" ht="22.5">
      <c r="A31" s="626" t="s">
        <v>1468</v>
      </c>
      <c r="B31" s="605">
        <f>B8+B20</f>
        <v>0</v>
      </c>
      <c r="C31" s="605">
        <f>C8+C20</f>
        <v>0</v>
      </c>
      <c r="D31" s="605">
        <f>D8+D20</f>
        <v>0</v>
      </c>
      <c r="E31" s="605">
        <f>E8+E20</f>
        <v>0</v>
      </c>
      <c r="F31" s="605">
        <f>F8+F20</f>
        <v>0</v>
      </c>
      <c r="G31" s="614">
        <f t="shared" si="1"/>
        <v>0</v>
      </c>
    </row>
    <row r="32" spans="1:7" ht="15.75" thickBot="1">
      <c r="A32" s="625"/>
      <c r="B32" s="613"/>
      <c r="C32" s="612"/>
      <c r="D32" s="612"/>
      <c r="E32" s="612"/>
      <c r="F32" s="612"/>
      <c r="G32" s="612"/>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0" fitToHeight="0" orientation="landscape" r:id="rId1"/>
  <headerFooter>
    <oddFooter>&amp;C“Bajo protesta de decir verdad declaramos que los Estados Financieros y sus notas, son razonablemente correctos y son responsabilidad del emisor”</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WhiteSpace="0" zoomScaleNormal="100" workbookViewId="0">
      <selection activeCell="O111" sqref="O111"/>
    </sheetView>
  </sheetViews>
  <sheetFormatPr baseColWidth="10" defaultRowHeight="15"/>
  <cols>
    <col min="8" max="8" width="12.28515625" customWidth="1"/>
  </cols>
  <sheetData>
    <row r="1" spans="1:11">
      <c r="A1" s="971" t="s">
        <v>1174</v>
      </c>
      <c r="B1" s="972"/>
      <c r="C1" s="972"/>
      <c r="D1" s="972"/>
      <c r="E1" s="972"/>
      <c r="F1" s="972"/>
      <c r="G1" s="972"/>
      <c r="H1" s="972"/>
      <c r="I1" s="972"/>
      <c r="J1" s="972"/>
      <c r="K1" s="973"/>
    </row>
    <row r="2" spans="1:11">
      <c r="A2" s="971" t="s">
        <v>1566</v>
      </c>
      <c r="B2" s="972"/>
      <c r="C2" s="972"/>
      <c r="D2" s="972"/>
      <c r="E2" s="972"/>
      <c r="F2" s="972"/>
      <c r="G2" s="972"/>
      <c r="H2" s="972"/>
      <c r="I2" s="972"/>
      <c r="J2" s="972"/>
      <c r="K2" s="973"/>
    </row>
    <row r="3" spans="1:11" ht="15.75" thickBot="1">
      <c r="A3" s="971" t="s">
        <v>1567</v>
      </c>
      <c r="B3" s="972"/>
      <c r="C3" s="972"/>
      <c r="D3" s="972"/>
      <c r="E3" s="972"/>
      <c r="F3" s="972"/>
      <c r="G3" s="972"/>
      <c r="H3" s="972"/>
      <c r="I3" s="972"/>
      <c r="J3" s="972"/>
      <c r="K3" s="973"/>
    </row>
    <row r="4" spans="1:11" ht="15.75" thickBot="1">
      <c r="A4" s="983" t="s">
        <v>1568</v>
      </c>
      <c r="B4" s="984"/>
      <c r="C4" s="985"/>
      <c r="D4" s="961" t="s">
        <v>1569</v>
      </c>
      <c r="E4" s="962"/>
      <c r="F4" s="962"/>
      <c r="G4" s="992"/>
      <c r="H4" s="993" t="s">
        <v>1570</v>
      </c>
      <c r="I4" s="992"/>
      <c r="J4" s="994" t="s">
        <v>1571</v>
      </c>
      <c r="K4" s="957" t="s">
        <v>1572</v>
      </c>
    </row>
    <row r="5" spans="1:11" ht="15.75" thickBot="1">
      <c r="A5" s="986"/>
      <c r="B5" s="987"/>
      <c r="C5" s="988"/>
      <c r="D5" s="976" t="s">
        <v>1573</v>
      </c>
      <c r="E5" s="998"/>
      <c r="F5" s="999" t="s">
        <v>1574</v>
      </c>
      <c r="G5" s="998"/>
      <c r="H5" s="648"/>
      <c r="I5" s="648"/>
      <c r="J5" s="995"/>
      <c r="K5" s="997"/>
    </row>
    <row r="6" spans="1:11" ht="45.75" thickBot="1">
      <c r="A6" s="989"/>
      <c r="B6" s="990"/>
      <c r="C6" s="991"/>
      <c r="D6" s="647"/>
      <c r="E6" s="649" t="s">
        <v>1575</v>
      </c>
      <c r="F6" s="649"/>
      <c r="G6" s="649" t="s">
        <v>1576</v>
      </c>
      <c r="H6" s="650" t="s">
        <v>1577</v>
      </c>
      <c r="I6" s="651" t="s">
        <v>1578</v>
      </c>
      <c r="J6" s="996"/>
      <c r="K6" s="958"/>
    </row>
    <row r="7" spans="1:11" ht="15.75" thickBot="1">
      <c r="A7" s="1000" t="s">
        <v>1579</v>
      </c>
      <c r="B7" s="1001"/>
      <c r="C7" s="1001"/>
      <c r="D7" s="1001"/>
      <c r="E7" s="1001"/>
      <c r="F7" s="1001"/>
      <c r="G7" s="1001"/>
      <c r="H7" s="652"/>
      <c r="I7" s="652"/>
      <c r="J7" s="652"/>
      <c r="K7" s="653"/>
    </row>
    <row r="8" spans="1:11" ht="15.75" thickBot="1">
      <c r="A8" s="1002" t="s">
        <v>1580</v>
      </c>
      <c r="B8" s="1003"/>
      <c r="C8" s="1003"/>
      <c r="D8" s="1003"/>
      <c r="E8" s="1003"/>
      <c r="F8" s="1003"/>
      <c r="G8" s="1003"/>
      <c r="H8" s="654"/>
      <c r="I8" s="654"/>
      <c r="J8" s="654"/>
      <c r="K8" s="655"/>
    </row>
    <row r="9" spans="1:11" ht="27" customHeight="1" thickBot="1">
      <c r="A9" s="656">
        <v>1</v>
      </c>
      <c r="B9" s="982" t="s">
        <v>1581</v>
      </c>
      <c r="C9" s="982"/>
      <c r="D9" s="657"/>
      <c r="E9" s="658"/>
      <c r="F9" s="657"/>
      <c r="G9" s="658"/>
      <c r="H9" s="657"/>
      <c r="I9" s="657"/>
      <c r="J9" s="657"/>
      <c r="K9" s="659"/>
    </row>
    <row r="10" spans="1:11" ht="68.25" thickBot="1">
      <c r="A10" s="660"/>
      <c r="B10" s="661" t="s">
        <v>1582</v>
      </c>
      <c r="C10" s="662" t="s">
        <v>1583</v>
      </c>
      <c r="D10" s="663"/>
      <c r="E10" s="664" t="s">
        <v>1584</v>
      </c>
      <c r="F10" s="664"/>
      <c r="G10" s="585"/>
      <c r="H10" s="665"/>
      <c r="I10" s="663" t="s">
        <v>1585</v>
      </c>
      <c r="J10" s="664" t="s">
        <v>1586</v>
      </c>
      <c r="K10" s="664"/>
    </row>
    <row r="11" spans="1:11" ht="45.75" thickBot="1">
      <c r="A11" s="660"/>
      <c r="B11" s="661" t="s">
        <v>1587</v>
      </c>
      <c r="C11" s="662" t="s">
        <v>1588</v>
      </c>
      <c r="D11" s="666"/>
      <c r="E11" s="667" t="s">
        <v>1589</v>
      </c>
      <c r="F11" s="667"/>
      <c r="G11" s="668"/>
      <c r="H11" s="669"/>
      <c r="I11" s="666" t="s">
        <v>1585</v>
      </c>
      <c r="J11" s="667" t="s">
        <v>1586</v>
      </c>
      <c r="K11" s="667"/>
    </row>
    <row r="12" spans="1:11" ht="34.5" thickBot="1">
      <c r="A12" s="660"/>
      <c r="B12" s="661" t="s">
        <v>1590</v>
      </c>
      <c r="C12" s="662" t="s">
        <v>283</v>
      </c>
      <c r="D12" s="666"/>
      <c r="E12" s="667" t="s">
        <v>1591</v>
      </c>
      <c r="F12" s="667"/>
      <c r="G12" s="668"/>
      <c r="H12" s="669"/>
      <c r="I12" s="666" t="s">
        <v>1585</v>
      </c>
      <c r="J12" s="670" t="s">
        <v>1586</v>
      </c>
      <c r="K12" s="667"/>
    </row>
    <row r="13" spans="1:11" ht="33.75" customHeight="1" thickBot="1">
      <c r="A13" s="656">
        <v>2</v>
      </c>
      <c r="B13" s="982" t="s">
        <v>1592</v>
      </c>
      <c r="C13" s="982"/>
      <c r="D13" s="671"/>
      <c r="E13" s="671"/>
      <c r="F13" s="671"/>
      <c r="G13" s="672"/>
      <c r="H13" s="671"/>
      <c r="I13" s="671"/>
      <c r="J13" s="657"/>
      <c r="K13" s="673"/>
    </row>
    <row r="14" spans="1:11" ht="68.25" thickBot="1">
      <c r="A14" s="660"/>
      <c r="B14" s="661" t="s">
        <v>1582</v>
      </c>
      <c r="C14" s="662" t="s">
        <v>1583</v>
      </c>
      <c r="D14" s="663"/>
      <c r="E14" s="664" t="s">
        <v>1584</v>
      </c>
      <c r="F14" s="664"/>
      <c r="G14" s="585"/>
      <c r="H14" s="665"/>
      <c r="I14" s="663" t="s">
        <v>1585</v>
      </c>
      <c r="J14" s="664" t="s">
        <v>1586</v>
      </c>
      <c r="K14" s="664"/>
    </row>
    <row r="15" spans="1:11" ht="45.75" thickBot="1">
      <c r="A15" s="660"/>
      <c r="B15" s="661" t="s">
        <v>1587</v>
      </c>
      <c r="C15" s="662" t="s">
        <v>1588</v>
      </c>
      <c r="D15" s="666"/>
      <c r="E15" s="667" t="s">
        <v>1589</v>
      </c>
      <c r="F15" s="667"/>
      <c r="G15" s="668"/>
      <c r="H15" s="669"/>
      <c r="I15" s="666" t="s">
        <v>1585</v>
      </c>
      <c r="J15" s="667" t="s">
        <v>1586</v>
      </c>
      <c r="K15" s="667"/>
    </row>
    <row r="16" spans="1:11" ht="34.5" thickBot="1">
      <c r="A16" s="660"/>
      <c r="B16" s="661" t="s">
        <v>1590</v>
      </c>
      <c r="C16" s="662" t="s">
        <v>283</v>
      </c>
      <c r="D16" s="666"/>
      <c r="E16" s="667" t="s">
        <v>1591</v>
      </c>
      <c r="F16" s="667"/>
      <c r="G16" s="668"/>
      <c r="H16" s="669"/>
      <c r="I16" s="666" t="s">
        <v>1585</v>
      </c>
      <c r="J16" s="670" t="s">
        <v>1586</v>
      </c>
      <c r="K16" s="667"/>
    </row>
    <row r="17" spans="1:11" ht="23.25" customHeight="1" thickBot="1">
      <c r="A17" s="656">
        <v>3</v>
      </c>
      <c r="B17" s="982" t="s">
        <v>1593</v>
      </c>
      <c r="C17" s="982"/>
      <c r="D17" s="671"/>
      <c r="E17" s="671"/>
      <c r="F17" s="671"/>
      <c r="G17" s="672"/>
      <c r="H17" s="671"/>
      <c r="I17" s="671"/>
      <c r="J17" s="657"/>
      <c r="K17" s="673"/>
    </row>
    <row r="18" spans="1:11" ht="34.5" thickBot="1">
      <c r="A18" s="660"/>
      <c r="B18" s="661" t="s">
        <v>1582</v>
      </c>
      <c r="C18" s="662" t="s">
        <v>1583</v>
      </c>
      <c r="D18" s="663"/>
      <c r="E18" s="664" t="s">
        <v>1594</v>
      </c>
      <c r="F18" s="664"/>
      <c r="G18" s="585"/>
      <c r="H18" s="665"/>
      <c r="I18" s="663" t="s">
        <v>1585</v>
      </c>
      <c r="J18" s="664" t="s">
        <v>1595</v>
      </c>
      <c r="K18" s="664"/>
    </row>
    <row r="19" spans="1:11" ht="23.25" thickBot="1">
      <c r="A19" s="660"/>
      <c r="B19" s="661" t="s">
        <v>1587</v>
      </c>
      <c r="C19" s="662" t="s">
        <v>1596</v>
      </c>
      <c r="D19" s="666"/>
      <c r="E19" s="667" t="s">
        <v>1597</v>
      </c>
      <c r="F19" s="667"/>
      <c r="G19" s="668"/>
      <c r="H19" s="669"/>
      <c r="I19" s="666" t="s">
        <v>1585</v>
      </c>
      <c r="J19" s="667" t="s">
        <v>1595</v>
      </c>
      <c r="K19" s="667"/>
    </row>
    <row r="20" spans="1:11" ht="34.5" thickBot="1">
      <c r="A20" s="660"/>
      <c r="B20" s="661" t="s">
        <v>1590</v>
      </c>
      <c r="C20" s="662" t="s">
        <v>283</v>
      </c>
      <c r="D20" s="666"/>
      <c r="E20" s="667" t="s">
        <v>1591</v>
      </c>
      <c r="F20" s="667"/>
      <c r="G20" s="668"/>
      <c r="H20" s="669"/>
      <c r="I20" s="666" t="s">
        <v>1585</v>
      </c>
      <c r="J20" s="670" t="s">
        <v>1595</v>
      </c>
      <c r="K20" s="667"/>
    </row>
    <row r="21" spans="1:11" ht="23.25" customHeight="1" thickBot="1">
      <c r="A21" s="656">
        <v>4</v>
      </c>
      <c r="B21" s="982" t="s">
        <v>1598</v>
      </c>
      <c r="C21" s="982"/>
      <c r="D21" s="671"/>
      <c r="E21" s="671"/>
      <c r="F21" s="671"/>
      <c r="G21" s="672"/>
      <c r="H21" s="671"/>
      <c r="I21" s="671"/>
      <c r="J21" s="657"/>
      <c r="K21" s="673"/>
    </row>
    <row r="22" spans="1:11" ht="57" thickBot="1">
      <c r="A22" s="674"/>
      <c r="B22" s="675" t="s">
        <v>1582</v>
      </c>
      <c r="C22" s="676" t="s">
        <v>1599</v>
      </c>
      <c r="D22" s="657"/>
      <c r="E22" s="657"/>
      <c r="F22" s="657"/>
      <c r="G22" s="658"/>
      <c r="H22" s="657"/>
      <c r="I22" s="657"/>
      <c r="J22" s="657"/>
      <c r="K22" s="659"/>
    </row>
    <row r="23" spans="1:11" ht="23.25" thickBot="1">
      <c r="A23" s="660"/>
      <c r="B23" s="661"/>
      <c r="C23" s="677" t="s">
        <v>1600</v>
      </c>
      <c r="D23" s="663"/>
      <c r="E23" s="664" t="s">
        <v>1601</v>
      </c>
      <c r="F23" s="664"/>
      <c r="G23" s="585"/>
      <c r="H23" s="665"/>
      <c r="I23" s="663" t="s">
        <v>1585</v>
      </c>
      <c r="J23" s="664" t="s">
        <v>1602</v>
      </c>
      <c r="K23" s="664"/>
    </row>
    <row r="24" spans="1:11" ht="23.25" thickBot="1">
      <c r="A24" s="660"/>
      <c r="B24" s="661"/>
      <c r="C24" s="677" t="s">
        <v>1603</v>
      </c>
      <c r="D24" s="666"/>
      <c r="E24" s="667" t="s">
        <v>1604</v>
      </c>
      <c r="F24" s="667"/>
      <c r="G24" s="668"/>
      <c r="H24" s="669"/>
      <c r="I24" s="666" t="s">
        <v>1585</v>
      </c>
      <c r="J24" s="667" t="s">
        <v>1602</v>
      </c>
      <c r="K24" s="667"/>
    </row>
    <row r="25" spans="1:11" ht="135.75" thickBot="1">
      <c r="A25" s="678"/>
      <c r="B25" s="661" t="s">
        <v>1587</v>
      </c>
      <c r="C25" s="662" t="s">
        <v>1605</v>
      </c>
      <c r="D25" s="679"/>
      <c r="E25" s="667" t="s">
        <v>1606</v>
      </c>
      <c r="F25" s="680"/>
      <c r="G25" s="668"/>
      <c r="H25" s="669"/>
      <c r="I25" s="666" t="s">
        <v>1585</v>
      </c>
      <c r="J25" s="667" t="s">
        <v>1602</v>
      </c>
      <c r="K25" s="667"/>
    </row>
    <row r="26" spans="1:11" ht="57" thickBot="1">
      <c r="A26" s="678"/>
      <c r="B26" s="661" t="s">
        <v>1590</v>
      </c>
      <c r="C26" s="662" t="s">
        <v>1607</v>
      </c>
      <c r="D26" s="681"/>
      <c r="E26" s="670" t="s">
        <v>1608</v>
      </c>
      <c r="F26" s="673"/>
      <c r="G26" s="682"/>
      <c r="H26" s="683"/>
      <c r="I26" s="684" t="s">
        <v>1585</v>
      </c>
      <c r="J26" s="670" t="s">
        <v>1602</v>
      </c>
      <c r="K26" s="670"/>
    </row>
    <row r="27" spans="1:11" ht="124.5" thickBot="1">
      <c r="A27" s="678"/>
      <c r="B27" s="661" t="s">
        <v>1609</v>
      </c>
      <c r="C27" s="662" t="s">
        <v>1610</v>
      </c>
      <c r="D27" s="685"/>
      <c r="E27" s="686" t="s">
        <v>1606</v>
      </c>
      <c r="F27" s="659"/>
      <c r="G27" s="578"/>
      <c r="H27" s="687"/>
      <c r="I27" s="688" t="s">
        <v>1585</v>
      </c>
      <c r="J27" s="686" t="s">
        <v>1602</v>
      </c>
      <c r="K27" s="686"/>
    </row>
    <row r="28" spans="1:11" ht="23.25" customHeight="1" thickBot="1">
      <c r="A28" s="689">
        <v>5</v>
      </c>
      <c r="B28" s="982" t="s">
        <v>1611</v>
      </c>
      <c r="C28" s="982"/>
      <c r="D28" s="671"/>
      <c r="E28" s="671"/>
      <c r="F28" s="671"/>
      <c r="G28" s="672"/>
      <c r="H28" s="671"/>
      <c r="I28" s="671"/>
      <c r="J28" s="671"/>
      <c r="K28" s="673"/>
    </row>
    <row r="29" spans="1:11" ht="45.75" thickBot="1">
      <c r="A29" s="660"/>
      <c r="B29" s="661" t="s">
        <v>1612</v>
      </c>
      <c r="C29" s="662" t="s">
        <v>1613</v>
      </c>
      <c r="D29" s="663"/>
      <c r="E29" s="664" t="s">
        <v>1614</v>
      </c>
      <c r="F29" s="664"/>
      <c r="G29" s="585"/>
      <c r="H29" s="665"/>
      <c r="I29" s="663" t="s">
        <v>1585</v>
      </c>
      <c r="J29" s="664" t="s">
        <v>1615</v>
      </c>
      <c r="K29" s="664"/>
    </row>
    <row r="30" spans="1:11" ht="34.5" thickBot="1">
      <c r="A30" s="660"/>
      <c r="B30" s="661" t="s">
        <v>1616</v>
      </c>
      <c r="C30" s="662" t="s">
        <v>283</v>
      </c>
      <c r="D30" s="666"/>
      <c r="E30" s="667" t="s">
        <v>1614</v>
      </c>
      <c r="F30" s="667"/>
      <c r="G30" s="668"/>
      <c r="H30" s="669"/>
      <c r="I30" s="666" t="s">
        <v>1585</v>
      </c>
      <c r="J30" s="670" t="s">
        <v>1617</v>
      </c>
      <c r="K30" s="667"/>
    </row>
    <row r="31" spans="1:11" ht="40.5" customHeight="1" thickBot="1">
      <c r="A31" s="656">
        <v>6</v>
      </c>
      <c r="B31" s="982" t="s">
        <v>1618</v>
      </c>
      <c r="C31" s="982"/>
      <c r="D31" s="671"/>
      <c r="E31" s="671"/>
      <c r="F31" s="671"/>
      <c r="G31" s="672"/>
      <c r="H31" s="671"/>
      <c r="I31" s="671"/>
      <c r="J31" s="657"/>
      <c r="K31" s="673"/>
    </row>
    <row r="32" spans="1:11" ht="45.75" thickBot="1">
      <c r="A32" s="660"/>
      <c r="B32" s="661" t="s">
        <v>1612</v>
      </c>
      <c r="C32" s="662" t="s">
        <v>1613</v>
      </c>
      <c r="D32" s="663"/>
      <c r="E32" s="664" t="s">
        <v>1619</v>
      </c>
      <c r="F32" s="664"/>
      <c r="G32" s="585"/>
      <c r="H32" s="665"/>
      <c r="I32" s="663" t="s">
        <v>1585</v>
      </c>
      <c r="J32" s="686" t="s">
        <v>1620</v>
      </c>
      <c r="K32" s="664"/>
    </row>
    <row r="33" spans="1:11" ht="25.5" customHeight="1" thickBot="1">
      <c r="A33" s="656">
        <v>7</v>
      </c>
      <c r="B33" s="982" t="s">
        <v>1621</v>
      </c>
      <c r="C33" s="982"/>
      <c r="D33" s="671"/>
      <c r="E33" s="671"/>
      <c r="F33" s="671"/>
      <c r="G33" s="672"/>
      <c r="H33" s="671"/>
      <c r="I33" s="671"/>
      <c r="J33" s="657"/>
      <c r="K33" s="673"/>
    </row>
    <row r="34" spans="1:11" ht="34.5" thickBot="1">
      <c r="A34" s="660"/>
      <c r="B34" s="661" t="s">
        <v>1612</v>
      </c>
      <c r="C34" s="662" t="s">
        <v>1583</v>
      </c>
      <c r="D34" s="688"/>
      <c r="E34" s="686" t="s">
        <v>1622</v>
      </c>
      <c r="F34" s="686"/>
      <c r="G34" s="578"/>
      <c r="H34" s="665"/>
      <c r="I34" s="688" t="s">
        <v>1585</v>
      </c>
      <c r="J34" s="664" t="s">
        <v>1623</v>
      </c>
      <c r="K34" s="664"/>
    </row>
    <row r="35" spans="1:11" ht="23.25" thickBot="1">
      <c r="A35" s="660"/>
      <c r="B35" s="661" t="s">
        <v>1616</v>
      </c>
      <c r="C35" s="662" t="s">
        <v>302</v>
      </c>
      <c r="D35" s="663"/>
      <c r="E35" s="664" t="s">
        <v>1601</v>
      </c>
      <c r="F35" s="664"/>
      <c r="G35" s="585"/>
      <c r="H35" s="669"/>
      <c r="I35" s="663" t="s">
        <v>1585</v>
      </c>
      <c r="J35" s="667" t="s">
        <v>1623</v>
      </c>
      <c r="K35" s="667"/>
    </row>
    <row r="36" spans="1:11" ht="23.25" thickBot="1">
      <c r="A36" s="660"/>
      <c r="B36" s="661" t="s">
        <v>1590</v>
      </c>
      <c r="C36" s="662" t="s">
        <v>283</v>
      </c>
      <c r="D36" s="684"/>
      <c r="E36" s="670" t="s">
        <v>1604</v>
      </c>
      <c r="F36" s="670"/>
      <c r="G36" s="682"/>
      <c r="H36" s="682"/>
      <c r="I36" s="670" t="s">
        <v>1585</v>
      </c>
      <c r="J36" s="670" t="s">
        <v>1623</v>
      </c>
      <c r="K36" s="670"/>
    </row>
    <row r="37" spans="1:11" ht="15.75" thickBot="1">
      <c r="A37" s="1002" t="s">
        <v>1624</v>
      </c>
      <c r="B37" s="1003"/>
      <c r="C37" s="1003"/>
      <c r="D37" s="1003"/>
      <c r="E37" s="1003"/>
      <c r="F37" s="1003"/>
      <c r="G37" s="1003"/>
      <c r="H37" s="654"/>
      <c r="I37" s="654"/>
      <c r="J37" s="654"/>
      <c r="K37" s="655"/>
    </row>
    <row r="38" spans="1:11" ht="36.75" customHeight="1" thickBot="1">
      <c r="A38" s="656">
        <v>1</v>
      </c>
      <c r="B38" s="982" t="s">
        <v>1584</v>
      </c>
      <c r="C38" s="982"/>
      <c r="D38" s="657"/>
      <c r="E38" s="658"/>
      <c r="F38" s="657"/>
      <c r="G38" s="658"/>
      <c r="H38" s="657"/>
      <c r="I38" s="657"/>
      <c r="J38" s="657"/>
      <c r="K38" s="659"/>
    </row>
    <row r="39" spans="1:11" ht="68.25" thickBot="1">
      <c r="A39" s="678"/>
      <c r="B39" s="690" t="s">
        <v>1582</v>
      </c>
      <c r="C39" s="662" t="s">
        <v>1625</v>
      </c>
      <c r="D39" s="688"/>
      <c r="E39" s="686" t="s">
        <v>1584</v>
      </c>
      <c r="F39" s="686"/>
      <c r="G39" s="578"/>
      <c r="H39" s="691"/>
      <c r="I39" s="692"/>
      <c r="J39" s="664" t="s">
        <v>1626</v>
      </c>
      <c r="K39" s="664"/>
    </row>
    <row r="40" spans="1:11" ht="90.75" thickBot="1">
      <c r="A40" s="678"/>
      <c r="B40" s="690" t="s">
        <v>1587</v>
      </c>
      <c r="C40" s="662" t="s">
        <v>1627</v>
      </c>
      <c r="D40" s="688"/>
      <c r="E40" s="686" t="s">
        <v>1628</v>
      </c>
      <c r="F40" s="686"/>
      <c r="G40" s="578"/>
      <c r="H40" s="693"/>
      <c r="I40" s="679"/>
      <c r="J40" s="667" t="s">
        <v>1626</v>
      </c>
      <c r="K40" s="667"/>
    </row>
    <row r="41" spans="1:11" ht="79.5" thickBot="1">
      <c r="A41" s="678"/>
      <c r="B41" s="690" t="s">
        <v>1590</v>
      </c>
      <c r="C41" s="662" t="s">
        <v>1629</v>
      </c>
      <c r="D41" s="688"/>
      <c r="E41" s="686" t="s">
        <v>1584</v>
      </c>
      <c r="F41" s="686"/>
      <c r="G41" s="578"/>
      <c r="H41" s="693"/>
      <c r="I41" s="679"/>
      <c r="J41" s="667" t="s">
        <v>1626</v>
      </c>
      <c r="K41" s="667"/>
    </row>
    <row r="42" spans="1:11" ht="90.75" thickBot="1">
      <c r="A42" s="678"/>
      <c r="B42" s="690" t="s">
        <v>1609</v>
      </c>
      <c r="C42" s="662" t="s">
        <v>1630</v>
      </c>
      <c r="D42" s="688"/>
      <c r="E42" s="686" t="s">
        <v>1631</v>
      </c>
      <c r="F42" s="686"/>
      <c r="G42" s="578"/>
      <c r="H42" s="693"/>
      <c r="I42" s="679"/>
      <c r="J42" s="667" t="s">
        <v>1626</v>
      </c>
      <c r="K42" s="667"/>
    </row>
    <row r="43" spans="1:11" ht="68.25" thickBot="1">
      <c r="A43" s="678"/>
      <c r="B43" s="690" t="s">
        <v>1632</v>
      </c>
      <c r="C43" s="662" t="s">
        <v>1633</v>
      </c>
      <c r="D43" s="688"/>
      <c r="E43" s="686" t="s">
        <v>1634</v>
      </c>
      <c r="F43" s="686"/>
      <c r="G43" s="578"/>
      <c r="H43" s="693"/>
      <c r="I43" s="679"/>
      <c r="J43" s="670" t="s">
        <v>1626</v>
      </c>
      <c r="K43" s="667"/>
    </row>
    <row r="44" spans="1:11" ht="39" customHeight="1" thickBot="1">
      <c r="A44" s="656">
        <v>2</v>
      </c>
      <c r="B44" s="982" t="s">
        <v>1635</v>
      </c>
      <c r="C44" s="982"/>
      <c r="D44" s="657"/>
      <c r="E44" s="658"/>
      <c r="F44" s="657"/>
      <c r="G44" s="658"/>
      <c r="H44" s="671"/>
      <c r="I44" s="671"/>
      <c r="J44" s="657"/>
      <c r="K44" s="673"/>
    </row>
    <row r="45" spans="1:11" ht="113.25" thickBot="1">
      <c r="A45" s="678"/>
      <c r="B45" s="690" t="s">
        <v>1582</v>
      </c>
      <c r="C45" s="662" t="s">
        <v>1636</v>
      </c>
      <c r="D45" s="688"/>
      <c r="E45" s="686" t="s">
        <v>1637</v>
      </c>
      <c r="F45" s="686"/>
      <c r="G45" s="578"/>
      <c r="H45" s="691"/>
      <c r="I45" s="692"/>
      <c r="J45" s="664" t="s">
        <v>1586</v>
      </c>
      <c r="K45" s="664"/>
    </row>
    <row r="46" spans="1:11" ht="102" thickBot="1">
      <c r="A46" s="678"/>
      <c r="B46" s="690" t="s">
        <v>1587</v>
      </c>
      <c r="C46" s="662" t="s">
        <v>1638</v>
      </c>
      <c r="D46" s="688"/>
      <c r="E46" s="686" t="s">
        <v>1637</v>
      </c>
      <c r="F46" s="686"/>
      <c r="G46" s="578"/>
      <c r="H46" s="693"/>
      <c r="I46" s="679"/>
      <c r="J46" s="667" t="s">
        <v>1586</v>
      </c>
      <c r="K46" s="667"/>
    </row>
    <row r="47" spans="1:11" ht="135.75" thickBot="1">
      <c r="A47" s="678"/>
      <c r="B47" s="690" t="s">
        <v>1590</v>
      </c>
      <c r="C47" s="662" t="s">
        <v>1639</v>
      </c>
      <c r="D47" s="688"/>
      <c r="E47" s="686" t="s">
        <v>1637</v>
      </c>
      <c r="F47" s="686"/>
      <c r="G47" s="578"/>
      <c r="H47" s="671"/>
      <c r="I47" s="681"/>
      <c r="J47" s="670" t="s">
        <v>1586</v>
      </c>
      <c r="K47" s="670"/>
    </row>
    <row r="48" spans="1:11" ht="135.75" thickBot="1">
      <c r="A48" s="678"/>
      <c r="B48" s="690" t="s">
        <v>1609</v>
      </c>
      <c r="C48" s="662" t="s">
        <v>1640</v>
      </c>
      <c r="D48" s="688"/>
      <c r="E48" s="686" t="s">
        <v>1641</v>
      </c>
      <c r="F48" s="686"/>
      <c r="G48" s="578"/>
      <c r="H48" s="657"/>
      <c r="I48" s="685"/>
      <c r="J48" s="686" t="s">
        <v>1586</v>
      </c>
      <c r="K48" s="686"/>
    </row>
    <row r="49" spans="1:11" ht="15.75" thickBot="1">
      <c r="A49" s="689">
        <v>3</v>
      </c>
      <c r="B49" s="982" t="s">
        <v>162</v>
      </c>
      <c r="C49" s="982"/>
      <c r="D49" s="671"/>
      <c r="E49" s="672"/>
      <c r="F49" s="671"/>
      <c r="G49" s="672"/>
      <c r="H49" s="671"/>
      <c r="I49" s="671"/>
      <c r="J49" s="671"/>
      <c r="K49" s="673"/>
    </row>
    <row r="50" spans="1:11" ht="45.75" thickBot="1">
      <c r="A50" s="678"/>
      <c r="B50" s="690" t="s">
        <v>1612</v>
      </c>
      <c r="C50" s="662" t="s">
        <v>1642</v>
      </c>
      <c r="D50" s="688"/>
      <c r="E50" s="686" t="s">
        <v>1643</v>
      </c>
      <c r="F50" s="686"/>
      <c r="G50" s="578"/>
      <c r="H50" s="691"/>
      <c r="I50" s="692"/>
      <c r="J50" s="664" t="s">
        <v>1615</v>
      </c>
      <c r="K50" s="664"/>
    </row>
    <row r="51" spans="1:11" ht="102" thickBot="1">
      <c r="A51" s="678"/>
      <c r="B51" s="690" t="s">
        <v>1616</v>
      </c>
      <c r="C51" s="662" t="s">
        <v>1644</v>
      </c>
      <c r="D51" s="688"/>
      <c r="E51" s="686" t="s">
        <v>1643</v>
      </c>
      <c r="F51" s="686"/>
      <c r="G51" s="578"/>
      <c r="H51" s="671"/>
      <c r="I51" s="681"/>
      <c r="J51" s="670" t="s">
        <v>1615</v>
      </c>
      <c r="K51" s="670"/>
    </row>
    <row r="52" spans="1:11" ht="15.75" thickBot="1">
      <c r="A52" s="1000" t="s">
        <v>1645</v>
      </c>
      <c r="B52" s="1001"/>
      <c r="C52" s="1001"/>
      <c r="D52" s="1001"/>
      <c r="E52" s="1001"/>
      <c r="F52" s="1001"/>
      <c r="G52" s="1001"/>
      <c r="H52" s="694"/>
      <c r="I52" s="694"/>
      <c r="J52" s="694"/>
      <c r="K52" s="695"/>
    </row>
    <row r="53" spans="1:11" ht="15.75" thickBot="1">
      <c r="A53" s="1002" t="s">
        <v>1580</v>
      </c>
      <c r="B53" s="1003"/>
      <c r="C53" s="1003"/>
      <c r="D53" s="1003"/>
      <c r="E53" s="1003"/>
      <c r="F53" s="1003"/>
      <c r="G53" s="1003"/>
      <c r="H53" s="654"/>
      <c r="I53" s="654"/>
      <c r="J53" s="654"/>
      <c r="K53" s="655"/>
    </row>
    <row r="54" spans="1:11" ht="36.75" customHeight="1" thickBot="1">
      <c r="A54" s="656">
        <v>1</v>
      </c>
      <c r="B54" s="982" t="s">
        <v>1646</v>
      </c>
      <c r="C54" s="982"/>
      <c r="D54" s="657"/>
      <c r="E54" s="658"/>
      <c r="F54" s="657"/>
      <c r="G54" s="658"/>
      <c r="H54" s="657"/>
      <c r="I54" s="657"/>
      <c r="J54" s="657"/>
      <c r="K54" s="659"/>
    </row>
    <row r="55" spans="1:11" ht="57" thickBot="1">
      <c r="A55" s="660"/>
      <c r="B55" s="661" t="s">
        <v>1582</v>
      </c>
      <c r="C55" s="662" t="s">
        <v>1647</v>
      </c>
      <c r="D55" s="663"/>
      <c r="E55" s="664" t="s">
        <v>1648</v>
      </c>
      <c r="F55" s="664"/>
      <c r="G55" s="585"/>
      <c r="H55" s="665"/>
      <c r="I55" s="663" t="s">
        <v>1585</v>
      </c>
      <c r="J55" s="664" t="s">
        <v>1649</v>
      </c>
      <c r="K55" s="664"/>
    </row>
    <row r="56" spans="1:11" ht="102" thickBot="1">
      <c r="A56" s="660"/>
      <c r="B56" s="661" t="s">
        <v>1587</v>
      </c>
      <c r="C56" s="662" t="s">
        <v>1650</v>
      </c>
      <c r="D56" s="666"/>
      <c r="E56" s="667" t="s">
        <v>1651</v>
      </c>
      <c r="F56" s="667"/>
      <c r="G56" s="668"/>
      <c r="H56" s="669"/>
      <c r="I56" s="666" t="s">
        <v>1585</v>
      </c>
      <c r="J56" s="667" t="s">
        <v>1649</v>
      </c>
      <c r="K56" s="667"/>
    </row>
    <row r="57" spans="1:11" ht="102" thickBot="1">
      <c r="A57" s="660"/>
      <c r="B57" s="661" t="s">
        <v>1590</v>
      </c>
      <c r="C57" s="662" t="s">
        <v>1652</v>
      </c>
      <c r="D57" s="666"/>
      <c r="E57" s="667" t="s">
        <v>1651</v>
      </c>
      <c r="F57" s="667"/>
      <c r="G57" s="668"/>
      <c r="H57" s="669"/>
      <c r="I57" s="666" t="s">
        <v>1585</v>
      </c>
      <c r="J57" s="667" t="s">
        <v>1649</v>
      </c>
      <c r="K57" s="667"/>
    </row>
    <row r="58" spans="1:11" ht="102" thickBot="1">
      <c r="A58" s="660"/>
      <c r="B58" s="661" t="s">
        <v>1609</v>
      </c>
      <c r="C58" s="662" t="s">
        <v>1653</v>
      </c>
      <c r="D58" s="666"/>
      <c r="E58" s="667" t="s">
        <v>1651</v>
      </c>
      <c r="F58" s="667"/>
      <c r="G58" s="668"/>
      <c r="H58" s="669"/>
      <c r="I58" s="666" t="s">
        <v>1585</v>
      </c>
      <c r="J58" s="667" t="s">
        <v>1649</v>
      </c>
      <c r="K58" s="667"/>
    </row>
    <row r="59" spans="1:11" ht="113.25" thickBot="1">
      <c r="A59" s="660"/>
      <c r="B59" s="661" t="s">
        <v>1632</v>
      </c>
      <c r="C59" s="662" t="s">
        <v>1654</v>
      </c>
      <c r="D59" s="684"/>
      <c r="E59" s="670"/>
      <c r="F59" s="670"/>
      <c r="G59" s="682"/>
      <c r="H59" s="683"/>
      <c r="I59" s="684" t="s">
        <v>1585</v>
      </c>
      <c r="J59" s="670" t="s">
        <v>1655</v>
      </c>
      <c r="K59" s="670"/>
    </row>
    <row r="60" spans="1:11" ht="158.25" thickBot="1">
      <c r="A60" s="660"/>
      <c r="B60" s="661" t="s">
        <v>1656</v>
      </c>
      <c r="C60" s="662" t="s">
        <v>1670</v>
      </c>
      <c r="D60" s="688"/>
      <c r="E60" s="686"/>
      <c r="F60" s="686"/>
      <c r="G60" s="578"/>
      <c r="H60" s="687"/>
      <c r="I60" s="688"/>
      <c r="J60" s="686" t="s">
        <v>1649</v>
      </c>
      <c r="K60" s="686"/>
    </row>
    <row r="61" spans="1:11" ht="180.75" thickBot="1">
      <c r="A61" s="660"/>
      <c r="B61" s="661" t="s">
        <v>1657</v>
      </c>
      <c r="C61" s="662" t="s">
        <v>1658</v>
      </c>
      <c r="D61" s="688"/>
      <c r="E61" s="686"/>
      <c r="F61" s="686"/>
      <c r="G61" s="578"/>
      <c r="H61" s="687"/>
      <c r="I61" s="688"/>
      <c r="J61" s="686" t="s">
        <v>1649</v>
      </c>
      <c r="K61" s="686"/>
    </row>
    <row r="62" spans="1:11" ht="15.75" thickBot="1">
      <c r="A62" s="1002" t="s">
        <v>1624</v>
      </c>
      <c r="B62" s="1003"/>
      <c r="C62" s="1003"/>
      <c r="D62" s="1003"/>
      <c r="E62" s="1003"/>
      <c r="F62" s="1003"/>
      <c r="G62" s="1003"/>
      <c r="H62" s="654"/>
      <c r="I62" s="654"/>
      <c r="J62" s="654"/>
      <c r="K62" s="655"/>
    </row>
    <row r="63" spans="1:11" ht="74.25" customHeight="1" thickBot="1">
      <c r="A63" s="660">
        <v>1</v>
      </c>
      <c r="B63" s="1004" t="s">
        <v>1659</v>
      </c>
      <c r="C63" s="1005"/>
      <c r="D63" s="664"/>
      <c r="E63" s="664" t="s">
        <v>1660</v>
      </c>
      <c r="F63" s="664"/>
      <c r="G63" s="585"/>
      <c r="H63" s="691"/>
      <c r="I63" s="692"/>
      <c r="J63" s="664" t="s">
        <v>1661</v>
      </c>
      <c r="K63" s="664"/>
    </row>
    <row r="64" spans="1:11" ht="69" customHeight="1" thickBot="1">
      <c r="A64" s="660">
        <v>2</v>
      </c>
      <c r="B64" s="1004" t="s">
        <v>1662</v>
      </c>
      <c r="C64" s="1005"/>
      <c r="D64" s="667"/>
      <c r="E64" s="667" t="s">
        <v>1660</v>
      </c>
      <c r="F64" s="667"/>
      <c r="G64" s="668"/>
      <c r="H64" s="693"/>
      <c r="I64" s="679"/>
      <c r="J64" s="667" t="s">
        <v>1661</v>
      </c>
      <c r="K64" s="667"/>
    </row>
    <row r="65" spans="1:11" ht="72" customHeight="1" thickBot="1">
      <c r="A65" s="660">
        <v>3</v>
      </c>
      <c r="B65" s="1004" t="s">
        <v>1663</v>
      </c>
      <c r="C65" s="1005"/>
      <c r="D65" s="670"/>
      <c r="E65" s="670" t="s">
        <v>1660</v>
      </c>
      <c r="F65" s="670"/>
      <c r="G65" s="682"/>
      <c r="H65" s="671"/>
      <c r="I65" s="681"/>
      <c r="J65" s="670" t="s">
        <v>1664</v>
      </c>
      <c r="K65" s="670"/>
    </row>
    <row r="66" spans="1:11" ht="15.75" thickBot="1">
      <c r="A66" s="1000" t="s">
        <v>1665</v>
      </c>
      <c r="B66" s="1001"/>
      <c r="C66" s="1001"/>
      <c r="D66" s="1001"/>
      <c r="E66" s="1001"/>
      <c r="F66" s="1001"/>
      <c r="G66" s="1006"/>
      <c r="H66" s="696"/>
      <c r="I66" s="696"/>
      <c r="J66" s="696"/>
      <c r="K66" s="696"/>
    </row>
    <row r="67" spans="1:11" ht="15.75" thickBot="1">
      <c r="A67" s="1007" t="s">
        <v>1580</v>
      </c>
      <c r="B67" s="1008"/>
      <c r="C67" s="1008"/>
      <c r="D67" s="1008"/>
      <c r="E67" s="1008"/>
      <c r="F67" s="1008"/>
      <c r="G67" s="1008"/>
      <c r="H67" s="1008"/>
      <c r="I67" s="1008"/>
      <c r="J67" s="1008"/>
      <c r="K67" s="1009"/>
    </row>
    <row r="68" spans="1:11" ht="15.75" thickBot="1">
      <c r="A68" s="656">
        <v>1</v>
      </c>
      <c r="B68" s="982" t="s">
        <v>1666</v>
      </c>
      <c r="C68" s="982"/>
      <c r="D68" s="657"/>
      <c r="E68" s="658"/>
      <c r="F68" s="657"/>
      <c r="G68" s="658"/>
      <c r="H68" s="657"/>
      <c r="I68" s="657"/>
      <c r="J68" s="657"/>
      <c r="K68" s="659"/>
    </row>
    <row r="69" spans="1:11" ht="45.75" thickBot="1">
      <c r="A69" s="660"/>
      <c r="B69" s="661" t="s">
        <v>1582</v>
      </c>
      <c r="C69" s="697" t="s">
        <v>1667</v>
      </c>
      <c r="D69" s="686"/>
      <c r="E69" s="686"/>
      <c r="F69" s="686"/>
      <c r="G69" s="578"/>
      <c r="H69" s="686"/>
      <c r="I69" s="686" t="s">
        <v>1585</v>
      </c>
      <c r="J69" s="686" t="s">
        <v>1668</v>
      </c>
      <c r="K69" s="686"/>
    </row>
    <row r="70" spans="1:11" ht="34.5" thickBot="1">
      <c r="A70" s="660"/>
      <c r="B70" s="661" t="s">
        <v>1587</v>
      </c>
      <c r="C70" s="697" t="s">
        <v>1669</v>
      </c>
      <c r="D70" s="686"/>
      <c r="E70" s="686"/>
      <c r="F70" s="686"/>
      <c r="G70" s="578"/>
      <c r="H70" s="686"/>
      <c r="I70" s="686" t="s">
        <v>1585</v>
      </c>
      <c r="J70" s="686" t="s">
        <v>1668</v>
      </c>
      <c r="K70" s="686"/>
    </row>
  </sheetData>
  <mergeCells count="33">
    <mergeCell ref="B68:C68"/>
    <mergeCell ref="A62:G62"/>
    <mergeCell ref="B63:C63"/>
    <mergeCell ref="B64:C64"/>
    <mergeCell ref="B65:C65"/>
    <mergeCell ref="A66:G66"/>
    <mergeCell ref="A67:K67"/>
    <mergeCell ref="B54:C54"/>
    <mergeCell ref="B17:C17"/>
    <mergeCell ref="B21:C21"/>
    <mergeCell ref="B28:C28"/>
    <mergeCell ref="B31:C31"/>
    <mergeCell ref="B33:C33"/>
    <mergeCell ref="A37:G37"/>
    <mergeCell ref="B38:C38"/>
    <mergeCell ref="B44:C44"/>
    <mergeCell ref="B49:C49"/>
    <mergeCell ref="A52:G52"/>
    <mergeCell ref="A53:G53"/>
    <mergeCell ref="B13:C13"/>
    <mergeCell ref="A1:K1"/>
    <mergeCell ref="A2:K2"/>
    <mergeCell ref="A3:K3"/>
    <mergeCell ref="A4:C6"/>
    <mergeCell ref="D4:G4"/>
    <mergeCell ref="H4:I4"/>
    <mergeCell ref="J4:J6"/>
    <mergeCell ref="K4:K6"/>
    <mergeCell ref="D5:E5"/>
    <mergeCell ref="F5:G5"/>
    <mergeCell ref="A7:G7"/>
    <mergeCell ref="A8:G8"/>
    <mergeCell ref="B9:C9"/>
  </mergeCells>
  <printOptions horizontalCentered="1"/>
  <pageMargins left="0.51181102362204722" right="0.51181102362204722" top="0.74803149606299213" bottom="0.74803149606299213" header="0.31496062992125984" footer="0.31496062992125984"/>
  <pageSetup scale="75" orientation="portrait" r:id="rId1"/>
  <headerFooter>
    <oddFooter>&amp;C“Bajo protesta de decir verdad declaramos que los Estados Financieros y sus notas, son razonablemente correctos y son responsabilidad del emisor”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85</vt:i4>
      </vt:variant>
    </vt:vector>
  </HeadingPairs>
  <TitlesOfParts>
    <vt:vector size="153" baseType="lpstr">
      <vt:lpstr>INDICE</vt:lpstr>
      <vt:lpstr>1</vt:lpstr>
      <vt:lpstr>2</vt:lpstr>
      <vt:lpstr>3</vt:lpstr>
      <vt:lpstr>4</vt:lpstr>
      <vt:lpstr>5</vt:lpstr>
      <vt:lpstr>6</vt:lpstr>
      <vt:lpstr>8</vt:lpstr>
      <vt:lpstr>9.1</vt:lpstr>
      <vt:lpstr>9.2</vt:lpstr>
      <vt:lpstr>9.3</vt:lpstr>
      <vt:lpstr>9.4</vt:lpstr>
      <vt:lpstr>A1</vt:lpstr>
      <vt:lpstr>A2</vt:lpstr>
      <vt:lpstr>A3</vt:lpstr>
      <vt:lpstr>A4</vt:lpstr>
      <vt:lpstr>A5a</vt:lpstr>
      <vt:lpstr>A5b</vt:lpstr>
      <vt:lpstr>A6</vt:lpstr>
      <vt:lpstr>7.I.1</vt:lpstr>
      <vt:lpstr>7.I.2</vt:lpstr>
      <vt:lpstr>7.I.3</vt:lpstr>
      <vt:lpstr>7.I.4</vt:lpstr>
      <vt:lpstr>7.I.5</vt:lpstr>
      <vt:lpstr>7.I.6-7</vt:lpstr>
      <vt:lpstr>7.I.8</vt:lpstr>
      <vt:lpstr>7.I.9</vt:lpstr>
      <vt:lpstr>7.I.10</vt:lpstr>
      <vt:lpstr>7.I.11</vt:lpstr>
      <vt:lpstr>7.I.12</vt:lpstr>
      <vt:lpstr>7.I.13</vt:lpstr>
      <vt:lpstr>7.I.14</vt:lpstr>
      <vt:lpstr>7.II.1</vt:lpstr>
      <vt:lpstr>7.II.2</vt:lpstr>
      <vt:lpstr>7.II.3</vt:lpstr>
      <vt:lpstr>7.III.1-2</vt:lpstr>
      <vt:lpstr>7.IV.1</vt:lpstr>
      <vt:lpstr>7.IV.2</vt:lpstr>
      <vt:lpstr>7.IV.3</vt:lpstr>
      <vt:lpstr>7.V.1</vt:lpstr>
      <vt:lpstr>7.V.2</vt:lpstr>
      <vt:lpstr>7.GA.1</vt:lpstr>
      <vt:lpstr>7.GA.2</vt:lpstr>
      <vt:lpstr>7.GA.3</vt:lpstr>
      <vt:lpstr>7.GA.4</vt:lpstr>
      <vt:lpstr>7.GA.5</vt:lpstr>
      <vt:lpstr>7.GA.6</vt:lpstr>
      <vt:lpstr>7.GA.7</vt:lpstr>
      <vt:lpstr>7.GA.8.1</vt:lpstr>
      <vt:lpstr>7.GA.8.2</vt:lpstr>
      <vt:lpstr>7.GA.9</vt:lpstr>
      <vt:lpstr>7.GA.10</vt:lpstr>
      <vt:lpstr>7.GA.11</vt:lpstr>
      <vt:lpstr>7.GA.12</vt:lpstr>
      <vt:lpstr>7.GA.13</vt:lpstr>
      <vt:lpstr>7.GA.14</vt:lpstr>
      <vt:lpstr>7.GA.15</vt:lpstr>
      <vt:lpstr>7.GA.16</vt:lpstr>
      <vt:lpstr>LDF-1</vt:lpstr>
      <vt:lpstr>LDF-2</vt:lpstr>
      <vt:lpstr>LDF-3</vt:lpstr>
      <vt:lpstr>LDF-4</vt:lpstr>
      <vt:lpstr>LDF-5</vt:lpstr>
      <vt:lpstr>LDF-6 a)</vt:lpstr>
      <vt:lpstr>LDF 6 b)</vt:lpstr>
      <vt:lpstr>LDF 6 c)</vt:lpstr>
      <vt:lpstr>LDF 6 d)</vt:lpstr>
      <vt:lpstr>ANEXO 3</vt:lpstr>
      <vt:lpstr>'ANEXO 3'!_Hlk73936802</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'7.GA.16'!Área_de_impresión</vt:lpstr>
      <vt:lpstr>'7.GA.2'!Área_de_impresión</vt:lpstr>
      <vt:lpstr>'7.GA.3'!Área_de_impresión</vt:lpstr>
      <vt:lpstr>'7.GA.4'!Área_de_impresión</vt:lpstr>
      <vt:lpstr>'7.GA.5'!Área_de_impresión</vt:lpstr>
      <vt:lpstr>'7.GA.6'!Área_de_impresión</vt:lpstr>
      <vt:lpstr>'7.GA.7'!Área_de_impresión</vt:lpstr>
      <vt:lpstr>'7.GA.8.1'!Área_de_impresión</vt:lpstr>
      <vt:lpstr>'7.GA.8.2'!Área_de_impresión</vt:lpstr>
      <vt:lpstr>'7.GA.9'!Área_de_impresión</vt:lpstr>
      <vt:lpstr>'7.I.10'!Área_de_impresión</vt:lpstr>
      <vt:lpstr>'7.I.11'!Área_de_impresión</vt:lpstr>
      <vt:lpstr>'7.I.13'!Área_de_impresión</vt:lpstr>
      <vt:lpstr>'7.I.14'!Área_de_impresión</vt:lpstr>
      <vt:lpstr>'7.I.2'!Área_de_impresión</vt:lpstr>
      <vt:lpstr>'7.I.3'!Área_de_impresión</vt:lpstr>
      <vt:lpstr>'7.I.4'!Área_de_impresión</vt:lpstr>
      <vt:lpstr>'7.I.5'!Área_de_impresión</vt:lpstr>
      <vt:lpstr>'7.I.6-7'!Área_de_impresión</vt:lpstr>
      <vt:lpstr>'7.I.8'!Área_de_impresión</vt:lpstr>
      <vt:lpstr>'7.I.9'!Área_de_impresión</vt:lpstr>
      <vt:lpstr>'7.II.1'!Área_de_impresión</vt:lpstr>
      <vt:lpstr>'7.II.2'!Área_de_impresión</vt:lpstr>
      <vt:lpstr>'7.II.3'!Área_de_impresión</vt:lpstr>
      <vt:lpstr>'7.III.1-2'!Área_de_impresión</vt:lpstr>
      <vt:lpstr>'7.IV.1'!Área_de_impresión</vt:lpstr>
      <vt:lpstr>'7.IV.2'!Área_de_impresión</vt:lpstr>
      <vt:lpstr>'8'!Área_de_impresión</vt:lpstr>
      <vt:lpstr>'9.1'!Área_de_impresión</vt:lpstr>
      <vt:lpstr>'9.2'!Área_de_impresión</vt:lpstr>
      <vt:lpstr>'9.3'!Área_de_impresión</vt:lpstr>
      <vt:lpstr>'9.4'!Área_de_impresión</vt:lpstr>
      <vt:lpstr>'A1'!Área_de_impresión</vt:lpstr>
      <vt:lpstr>'A2'!Área_de_impresión</vt:lpstr>
      <vt:lpstr>'A3'!Área_de_impresión</vt:lpstr>
      <vt:lpstr>'A4'!Área_de_impresión</vt:lpstr>
      <vt:lpstr>A5a!Área_de_impresión</vt:lpstr>
      <vt:lpstr>A5b!Área_de_impresión</vt:lpstr>
      <vt:lpstr>'ANEXO 3'!Área_de_impresión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'LDF-5'!Área_de_impresión</vt:lpstr>
      <vt:lpstr>'LDF-6 a)'!Área_de_impresión</vt:lpstr>
      <vt:lpstr>'1'!Títulos_a_imprimir</vt:lpstr>
      <vt:lpstr>'2'!Títulos_a_imprimir</vt:lpstr>
      <vt:lpstr>'4'!Títulos_a_imprimir</vt:lpstr>
      <vt:lpstr>'5'!Títulos_a_imprimir</vt:lpstr>
      <vt:lpstr>'6'!Títulos_a_imprimir</vt:lpstr>
      <vt:lpstr>'7.GA.10'!Títulos_a_imprimir</vt:lpstr>
      <vt:lpstr>'7.II.1'!Títulos_a_imprimir</vt:lpstr>
      <vt:lpstr>'8'!Títulos_a_imprimir</vt:lpstr>
      <vt:lpstr>'9.1'!Títulos_a_imprimir</vt:lpstr>
      <vt:lpstr>'9.2'!Títulos_a_imprimir</vt:lpstr>
      <vt:lpstr>'9.3'!Títulos_a_imprimir</vt:lpstr>
      <vt:lpstr>'9.4'!Títulos_a_imprimir</vt:lpstr>
      <vt:lpstr>'A1'!Títulos_a_imprimir</vt:lpstr>
      <vt:lpstr>'A2'!Títulos_a_imprimir</vt:lpstr>
      <vt:lpstr>A5a!Títulos_a_imprimir</vt:lpstr>
      <vt:lpstr>A5b!Títulos_a_imprimir</vt:lpstr>
      <vt:lpstr>'ANEXO 3'!Títulos_a_imprimir</vt:lpstr>
      <vt:lpstr>'LDF 6 c)'!Títulos_a_imprimir</vt:lpstr>
      <vt:lpstr>'LDF-1'!Títulos_a_imprimir</vt:lpstr>
      <vt:lpstr>'LDF-2'!Títulos_a_imprimir</vt:lpstr>
      <vt:lpstr>'LDF-4'!Títulos_a_imprimir</vt:lpstr>
      <vt:lpstr>'LDF-5'!Títulos_a_imprimir</vt:lpstr>
      <vt:lpstr>'LDF-6 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Rebeca Elizabeth Gonzalez Rodriguez</cp:lastModifiedBy>
  <cp:lastPrinted>2023-01-27T20:40:14Z</cp:lastPrinted>
  <dcterms:created xsi:type="dcterms:W3CDTF">2014-11-06T23:32:06Z</dcterms:created>
  <dcterms:modified xsi:type="dcterms:W3CDTF">2023-02-01T16:52:16Z</dcterms:modified>
</cp:coreProperties>
</file>