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beca.gonzalez\Desktop\"/>
    </mc:Choice>
  </mc:AlternateContent>
  <bookViews>
    <workbookView xWindow="0" yWindow="0" windowWidth="28800" windowHeight="12030"/>
  </bookViews>
  <sheets>
    <sheet name="INDICE" sheetId="15" r:id="rId1"/>
    <sheet name="Formato 1" sheetId="1" r:id="rId2"/>
    <sheet name="Formato 2" sheetId="2" r:id="rId3"/>
    <sheet name="Formato 3" sheetId="3" r:id="rId4"/>
    <sheet name="Formato 4" sheetId="4" r:id="rId5"/>
    <sheet name="Formato 5" sheetId="5" r:id="rId6"/>
    <sheet name="Formato 6 a)" sheetId="6" r:id="rId7"/>
    <sheet name="Formato 6 b)" sheetId="7" r:id="rId8"/>
    <sheet name="Formato 6 c)" sheetId="8" r:id="rId9"/>
    <sheet name="Formato 6 d)" sheetId="9" r:id="rId10"/>
    <sheet name="Formato 7 a)" sheetId="10" r:id="rId11"/>
    <sheet name="Formato 7 b)" sheetId="11" r:id="rId12"/>
    <sheet name="Formato 7 c)" sheetId="12" r:id="rId13"/>
    <sheet name="Formato 7 d)" sheetId="13" r:id="rId14"/>
    <sheet name="Formato 8" sheetId="14" r:id="rId15"/>
  </sheets>
  <definedNames>
    <definedName name="ANEXO">#REF!</definedName>
    <definedName name="_xlnm.Print_Area" localSheetId="1">'Formato 1'!$A$1:$F$90</definedName>
    <definedName name="_xlnm.Print_Area" localSheetId="2">'Formato 2'!$A$1:$H$38</definedName>
    <definedName name="_xlnm.Print_Area" localSheetId="3">'Formato 3'!$A$1:$K$26</definedName>
    <definedName name="_xlnm.Print_Area" localSheetId="5">'Formato 5'!$A$1:$G$86</definedName>
    <definedName name="_xlnm.Print_Area" localSheetId="6">'Formato 6 a)'!$A$1:$G$166</definedName>
    <definedName name="_xlnm.Print_Area" localSheetId="7">'Formato 6 b)'!$A$1:$G$32</definedName>
    <definedName name="_xlnm.Print_Area" localSheetId="8">'Formato 6 c)'!$A$1:$G$90</definedName>
    <definedName name="_xlnm.Print_Area" localSheetId="9">'Formato 6 d)'!$A$1:$G$38</definedName>
    <definedName name="_xlnm.Print_Area" localSheetId="10">'Formato 7 a)'!$A$1:$G$44</definedName>
    <definedName name="_xlnm.Print_Area" localSheetId="11">'Formato 7 b)'!$A$1:$G$33</definedName>
    <definedName name="_xlnm.Print_Area" localSheetId="12">'Formato 7 c)'!$A$1:$G$42</definedName>
    <definedName name="_xlnm.Print_Area" localSheetId="13">'Formato 7 d)'!$A$1:$G$33</definedName>
    <definedName name="_xlnm.Print_Area" localSheetId="14">'Formato 8'!$A$1:$F$69</definedName>
    <definedName name="_xlnm.Print_Titles" localSheetId="1">'Formato 1'!$1:$5</definedName>
    <definedName name="_xlnm.Print_Titles" localSheetId="2">'Formato 2'!$1:$4</definedName>
    <definedName name="_xlnm.Print_Titles" localSheetId="5">'Formato 5'!$1:$6</definedName>
    <definedName name="_xlnm.Print_Titles" localSheetId="6">'Formato 6 a)'!$1:$7</definedName>
    <definedName name="_xlnm.Print_Titles" localSheetId="8">'Formato 6 c)'!$1:$7</definedName>
    <definedName name="_xlnm.Print_Titles" localSheetId="12">'Formato 7 c)'!$1:$4</definedName>
    <definedName name="_xlnm.Print_Titles" localSheetId="14">'Formato 8'!$1:$3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E8" i="1"/>
  <c r="F8" i="1"/>
  <c r="F46" i="1" s="1"/>
  <c r="F58" i="1" s="1"/>
  <c r="F80" i="1" s="1"/>
  <c r="B16" i="1"/>
  <c r="C16" i="1"/>
  <c r="E18" i="1"/>
  <c r="F18" i="1"/>
  <c r="E22" i="1"/>
  <c r="F22" i="1"/>
  <c r="B24" i="1"/>
  <c r="B46" i="1" s="1"/>
  <c r="B61" i="1" s="1"/>
  <c r="C24" i="1"/>
  <c r="E26" i="1"/>
  <c r="F26" i="1"/>
  <c r="B30" i="1"/>
  <c r="C30" i="1"/>
  <c r="E30" i="1"/>
  <c r="F30" i="1"/>
  <c r="B37" i="1"/>
  <c r="C37" i="1"/>
  <c r="E37" i="1"/>
  <c r="F37" i="1"/>
  <c r="B40" i="1"/>
  <c r="C40" i="1"/>
  <c r="E41" i="1"/>
  <c r="F41" i="1"/>
  <c r="E46" i="1"/>
  <c r="E56" i="1"/>
  <c r="F56" i="1"/>
  <c r="B59" i="1"/>
  <c r="C59" i="1"/>
  <c r="E62" i="1"/>
  <c r="F62" i="1"/>
  <c r="F78" i="1" s="1"/>
  <c r="E67" i="1"/>
  <c r="F67" i="1"/>
  <c r="E74" i="1"/>
  <c r="E78" i="1" s="1"/>
  <c r="F74" i="1"/>
  <c r="B5" i="13"/>
  <c r="C5" i="13"/>
  <c r="D5" i="13"/>
  <c r="D27" i="13" s="1"/>
  <c r="E5" i="13"/>
  <c r="F5" i="13"/>
  <c r="G5" i="13"/>
  <c r="B16" i="13"/>
  <c r="C16" i="13"/>
  <c r="D16" i="13"/>
  <c r="E16" i="13"/>
  <c r="E27" i="13" s="1"/>
  <c r="F16" i="13"/>
  <c r="F27" i="13" s="1"/>
  <c r="G16" i="13"/>
  <c r="C27" i="13"/>
  <c r="G27" i="13"/>
  <c r="B6" i="12"/>
  <c r="C6" i="12"/>
  <c r="D6" i="12"/>
  <c r="E6" i="12"/>
  <c r="F6" i="12"/>
  <c r="G6" i="12"/>
  <c r="G30" i="12" s="1"/>
  <c r="B20" i="12"/>
  <c r="C20" i="12"/>
  <c r="D20" i="12"/>
  <c r="E20" i="12"/>
  <c r="F20" i="12"/>
  <c r="G20" i="12"/>
  <c r="B27" i="12"/>
  <c r="C27" i="12"/>
  <c r="D27" i="12"/>
  <c r="E27" i="12"/>
  <c r="F27" i="12"/>
  <c r="G27" i="12"/>
  <c r="C30" i="12"/>
  <c r="B35" i="12"/>
  <c r="C35" i="12"/>
  <c r="D35" i="12"/>
  <c r="E35" i="12"/>
  <c r="F35" i="12"/>
  <c r="G35" i="12"/>
  <c r="B6" i="11"/>
  <c r="C6" i="11"/>
  <c r="D6" i="11"/>
  <c r="D28" i="11" s="1"/>
  <c r="E6" i="11"/>
  <c r="F6" i="11"/>
  <c r="G6" i="11"/>
  <c r="B17" i="11"/>
  <c r="B28" i="11" s="1"/>
  <c r="C17" i="11"/>
  <c r="D17" i="11"/>
  <c r="E17" i="11"/>
  <c r="E28" i="11" s="1"/>
  <c r="F17" i="11"/>
  <c r="F28" i="11" s="1"/>
  <c r="G17" i="11"/>
  <c r="C28" i="11"/>
  <c r="G28" i="11"/>
  <c r="B8" i="10"/>
  <c r="C8" i="10"/>
  <c r="D8" i="10"/>
  <c r="E8" i="10"/>
  <c r="F8" i="10"/>
  <c r="G8" i="10"/>
  <c r="B22" i="10"/>
  <c r="C22" i="10"/>
  <c r="D22" i="10"/>
  <c r="E22" i="10"/>
  <c r="F22" i="10"/>
  <c r="G22" i="10"/>
  <c r="B29" i="10"/>
  <c r="C29" i="10"/>
  <c r="D29" i="10"/>
  <c r="E29" i="10"/>
  <c r="F29" i="10"/>
  <c r="G29" i="10"/>
  <c r="B37" i="10"/>
  <c r="C37" i="10"/>
  <c r="D37" i="10"/>
  <c r="E37" i="10"/>
  <c r="F37" i="10"/>
  <c r="G37" i="10"/>
  <c r="F8" i="9"/>
  <c r="G9" i="9"/>
  <c r="G10" i="9"/>
  <c r="B11" i="9"/>
  <c r="B8" i="9" s="1"/>
  <c r="B31" i="9" s="1"/>
  <c r="C11" i="9"/>
  <c r="C8" i="9" s="1"/>
  <c r="D11" i="9"/>
  <c r="E11" i="9"/>
  <c r="F11" i="9"/>
  <c r="G12" i="9"/>
  <c r="G13" i="9"/>
  <c r="G14" i="9"/>
  <c r="B15" i="9"/>
  <c r="C15" i="9"/>
  <c r="D15" i="9"/>
  <c r="E15" i="9"/>
  <c r="F15" i="9"/>
  <c r="G16" i="9"/>
  <c r="G17" i="9"/>
  <c r="G18" i="9"/>
  <c r="D20" i="9"/>
  <c r="G20" i="9" s="1"/>
  <c r="G21" i="9"/>
  <c r="G22" i="9"/>
  <c r="B23" i="9"/>
  <c r="B20" i="9" s="1"/>
  <c r="C23" i="9"/>
  <c r="D23" i="9"/>
  <c r="G23" i="9" s="1"/>
  <c r="E23" i="9"/>
  <c r="E20" i="9" s="1"/>
  <c r="F23" i="9"/>
  <c r="F20" i="9" s="1"/>
  <c r="G24" i="9"/>
  <c r="G25" i="9"/>
  <c r="G26" i="9"/>
  <c r="B27" i="9"/>
  <c r="C27" i="9"/>
  <c r="C20" i="9" s="1"/>
  <c r="D27" i="9"/>
  <c r="E27" i="9"/>
  <c r="F27" i="9"/>
  <c r="G27" i="9"/>
  <c r="G28" i="9"/>
  <c r="G29" i="9"/>
  <c r="G30" i="9"/>
  <c r="F31" i="9"/>
  <c r="D9" i="8"/>
  <c r="G9" i="8" s="1"/>
  <c r="B10" i="8"/>
  <c r="B9" i="8" s="1"/>
  <c r="C10" i="8"/>
  <c r="D10" i="8"/>
  <c r="G10" i="8" s="1"/>
  <c r="E10" i="8"/>
  <c r="E9" i="8" s="1"/>
  <c r="F10" i="8"/>
  <c r="F9" i="8" s="1"/>
  <c r="G11" i="8"/>
  <c r="G12" i="8"/>
  <c r="G13" i="8"/>
  <c r="G14" i="8"/>
  <c r="G15" i="8"/>
  <c r="G16" i="8"/>
  <c r="G17" i="8"/>
  <c r="G18" i="8"/>
  <c r="B20" i="8"/>
  <c r="C20" i="8"/>
  <c r="C9" i="8" s="1"/>
  <c r="C83" i="8" s="1"/>
  <c r="D20" i="8"/>
  <c r="E20" i="8"/>
  <c r="F20" i="8"/>
  <c r="G20" i="8"/>
  <c r="G21" i="8"/>
  <c r="G22" i="8"/>
  <c r="G23" i="8"/>
  <c r="G24" i="8"/>
  <c r="G25" i="8"/>
  <c r="G26" i="8"/>
  <c r="G27" i="8"/>
  <c r="B29" i="8"/>
  <c r="C29" i="8"/>
  <c r="D29" i="8"/>
  <c r="E29" i="8"/>
  <c r="F29" i="8"/>
  <c r="G29" i="8"/>
  <c r="G30" i="8"/>
  <c r="G31" i="8"/>
  <c r="G32" i="8"/>
  <c r="G33" i="8"/>
  <c r="G34" i="8"/>
  <c r="G35" i="8"/>
  <c r="G36" i="8"/>
  <c r="G37" i="8"/>
  <c r="G38" i="8"/>
  <c r="B40" i="8"/>
  <c r="C40" i="8"/>
  <c r="D40" i="8"/>
  <c r="E40" i="8"/>
  <c r="F40" i="8"/>
  <c r="G40" i="8"/>
  <c r="G41" i="8"/>
  <c r="G42" i="8"/>
  <c r="G43" i="8"/>
  <c r="G44" i="8"/>
  <c r="E46" i="8"/>
  <c r="E83" i="8" s="1"/>
  <c r="B47" i="8"/>
  <c r="C47" i="8"/>
  <c r="C46" i="8" s="1"/>
  <c r="D47" i="8"/>
  <c r="D46" i="8" s="1"/>
  <c r="G46" i="8" s="1"/>
  <c r="E47" i="8"/>
  <c r="F47" i="8"/>
  <c r="G48" i="8"/>
  <c r="G49" i="8"/>
  <c r="G50" i="8"/>
  <c r="G51" i="8"/>
  <c r="G52" i="8"/>
  <c r="G53" i="8"/>
  <c r="G54" i="8"/>
  <c r="G55" i="8"/>
  <c r="B57" i="8"/>
  <c r="B46" i="8" s="1"/>
  <c r="C57" i="8"/>
  <c r="D57" i="8"/>
  <c r="G57" i="8" s="1"/>
  <c r="E57" i="8"/>
  <c r="F57" i="8"/>
  <c r="F46" i="8" s="1"/>
  <c r="G58" i="8"/>
  <c r="G59" i="8"/>
  <c r="G60" i="8"/>
  <c r="G61" i="8"/>
  <c r="G62" i="8"/>
  <c r="G63" i="8"/>
  <c r="G64" i="8"/>
  <c r="B66" i="8"/>
  <c r="C66" i="8"/>
  <c r="D66" i="8"/>
  <c r="E66" i="8"/>
  <c r="F66" i="8"/>
  <c r="G67" i="8"/>
  <c r="G68" i="8"/>
  <c r="G69" i="8"/>
  <c r="G70" i="8"/>
  <c r="G71" i="8"/>
  <c r="G72" i="8"/>
  <c r="G73" i="8"/>
  <c r="G74" i="8"/>
  <c r="G75" i="8"/>
  <c r="B77" i="8"/>
  <c r="C77" i="8"/>
  <c r="D77" i="8"/>
  <c r="G77" i="8" s="1"/>
  <c r="E77" i="8"/>
  <c r="F77" i="8"/>
  <c r="G78" i="8"/>
  <c r="G79" i="8"/>
  <c r="G80" i="8"/>
  <c r="B8" i="7"/>
  <c r="B28" i="7" s="1"/>
  <c r="C8" i="7"/>
  <c r="D8" i="7"/>
  <c r="E8" i="7"/>
  <c r="F8" i="7"/>
  <c r="F28" i="7" s="1"/>
  <c r="G8" i="7"/>
  <c r="G9" i="7"/>
  <c r="G10" i="7"/>
  <c r="G11" i="7"/>
  <c r="G12" i="7"/>
  <c r="G13" i="7"/>
  <c r="G14" i="7"/>
  <c r="G15" i="7"/>
  <c r="G16" i="7"/>
  <c r="B18" i="7"/>
  <c r="C18" i="7"/>
  <c r="D18" i="7"/>
  <c r="E18" i="7"/>
  <c r="E28" i="7" s="1"/>
  <c r="F18" i="7"/>
  <c r="G19" i="7"/>
  <c r="G20" i="7"/>
  <c r="G21" i="7"/>
  <c r="G22" i="7"/>
  <c r="G23" i="7"/>
  <c r="G24" i="7"/>
  <c r="G25" i="7"/>
  <c r="G26" i="7"/>
  <c r="C28" i="7"/>
  <c r="E8" i="6"/>
  <c r="B9" i="6"/>
  <c r="C9" i="6"/>
  <c r="D9" i="6"/>
  <c r="E9" i="6"/>
  <c r="F9" i="6"/>
  <c r="G9" i="6"/>
  <c r="G10" i="6"/>
  <c r="G11" i="6"/>
  <c r="G12" i="6"/>
  <c r="G13" i="6"/>
  <c r="G14" i="6"/>
  <c r="G15" i="6"/>
  <c r="G16" i="6"/>
  <c r="B17" i="6"/>
  <c r="C17" i="6"/>
  <c r="D17" i="6"/>
  <c r="G17" i="6" s="1"/>
  <c r="E17" i="6"/>
  <c r="F17" i="6"/>
  <c r="G18" i="6"/>
  <c r="G19" i="6"/>
  <c r="G20" i="6"/>
  <c r="G21" i="6"/>
  <c r="G22" i="6"/>
  <c r="G23" i="6"/>
  <c r="G24" i="6"/>
  <c r="G25" i="6"/>
  <c r="G26" i="6"/>
  <c r="B27" i="6"/>
  <c r="C27" i="6"/>
  <c r="D27" i="6"/>
  <c r="E27" i="6"/>
  <c r="F27" i="6"/>
  <c r="G27" i="6"/>
  <c r="G28" i="6"/>
  <c r="G29" i="6"/>
  <c r="G30" i="6"/>
  <c r="G31" i="6"/>
  <c r="G32" i="6"/>
  <c r="G33" i="6"/>
  <c r="G34" i="6"/>
  <c r="G35" i="6"/>
  <c r="G36" i="6"/>
  <c r="B37" i="6"/>
  <c r="C37" i="6"/>
  <c r="D37" i="6"/>
  <c r="E37" i="6"/>
  <c r="F37" i="6"/>
  <c r="G37" i="6"/>
  <c r="G38" i="6"/>
  <c r="G39" i="6"/>
  <c r="G40" i="6"/>
  <c r="G41" i="6"/>
  <c r="G42" i="6"/>
  <c r="G43" i="6"/>
  <c r="G44" i="6"/>
  <c r="G45" i="6"/>
  <c r="G46" i="6"/>
  <c r="B47" i="6"/>
  <c r="C47" i="6"/>
  <c r="D47" i="6"/>
  <c r="G47" i="6" s="1"/>
  <c r="E47" i="6"/>
  <c r="F47" i="6"/>
  <c r="G48" i="6"/>
  <c r="G49" i="6"/>
  <c r="G50" i="6"/>
  <c r="G51" i="6"/>
  <c r="G52" i="6"/>
  <c r="G53" i="6"/>
  <c r="G54" i="6"/>
  <c r="G55" i="6"/>
  <c r="G56" i="6"/>
  <c r="B57" i="6"/>
  <c r="C57" i="6"/>
  <c r="D57" i="6"/>
  <c r="E57" i="6"/>
  <c r="F57" i="6"/>
  <c r="G58" i="6"/>
  <c r="G59" i="6"/>
  <c r="G60" i="6"/>
  <c r="B61" i="6"/>
  <c r="C61" i="6"/>
  <c r="D61" i="6"/>
  <c r="E61" i="6"/>
  <c r="F61" i="6"/>
  <c r="G62" i="6"/>
  <c r="G63" i="6"/>
  <c r="G64" i="6"/>
  <c r="G65" i="6"/>
  <c r="G66" i="6"/>
  <c r="G67" i="6"/>
  <c r="G68" i="6"/>
  <c r="G69" i="6"/>
  <c r="B70" i="6"/>
  <c r="C70" i="6"/>
  <c r="D70" i="6"/>
  <c r="E70" i="6"/>
  <c r="F70" i="6"/>
  <c r="G70" i="6"/>
  <c r="G71" i="6"/>
  <c r="G72" i="6"/>
  <c r="G73" i="6"/>
  <c r="B74" i="6"/>
  <c r="C74" i="6"/>
  <c r="D74" i="6"/>
  <c r="G74" i="6" s="1"/>
  <c r="E74" i="6"/>
  <c r="F74" i="6"/>
  <c r="G75" i="6"/>
  <c r="G76" i="6"/>
  <c r="G77" i="6"/>
  <c r="G78" i="6"/>
  <c r="G79" i="6"/>
  <c r="G80" i="6"/>
  <c r="G81" i="6"/>
  <c r="B85" i="6"/>
  <c r="C85" i="6"/>
  <c r="D85" i="6"/>
  <c r="E85" i="6"/>
  <c r="F85" i="6"/>
  <c r="G85" i="6"/>
  <c r="G86" i="6"/>
  <c r="G87" i="6"/>
  <c r="G88" i="6"/>
  <c r="G89" i="6"/>
  <c r="G90" i="6"/>
  <c r="G91" i="6"/>
  <c r="G92" i="6"/>
  <c r="B93" i="6"/>
  <c r="C93" i="6"/>
  <c r="D93" i="6"/>
  <c r="E93" i="6"/>
  <c r="E84" i="6" s="1"/>
  <c r="F93" i="6"/>
  <c r="G94" i="6"/>
  <c r="G95" i="6"/>
  <c r="G96" i="6"/>
  <c r="G97" i="6"/>
  <c r="G98" i="6"/>
  <c r="G99" i="6"/>
  <c r="G100" i="6"/>
  <c r="G101" i="6"/>
  <c r="G102" i="6"/>
  <c r="B103" i="6"/>
  <c r="C103" i="6"/>
  <c r="D103" i="6"/>
  <c r="E103" i="6"/>
  <c r="F103" i="6"/>
  <c r="G103" i="6"/>
  <c r="G104" i="6"/>
  <c r="G105" i="6"/>
  <c r="G106" i="6"/>
  <c r="G107" i="6"/>
  <c r="G108" i="6"/>
  <c r="G109" i="6"/>
  <c r="G110" i="6"/>
  <c r="G111" i="6"/>
  <c r="G112" i="6"/>
  <c r="B113" i="6"/>
  <c r="C113" i="6"/>
  <c r="D113" i="6"/>
  <c r="D84" i="6" s="1"/>
  <c r="G84" i="6" s="1"/>
  <c r="E113" i="6"/>
  <c r="F113" i="6"/>
  <c r="G114" i="6"/>
  <c r="G115" i="6"/>
  <c r="G116" i="6"/>
  <c r="G117" i="6"/>
  <c r="G118" i="6"/>
  <c r="G119" i="6"/>
  <c r="G120" i="6"/>
  <c r="G121" i="6"/>
  <c r="G122" i="6"/>
  <c r="B123" i="6"/>
  <c r="C123" i="6"/>
  <c r="D123" i="6"/>
  <c r="E123" i="6"/>
  <c r="F123" i="6"/>
  <c r="G124" i="6"/>
  <c r="G125" i="6"/>
  <c r="G126" i="6"/>
  <c r="G127" i="6"/>
  <c r="G128" i="6"/>
  <c r="G129" i="6"/>
  <c r="G130" i="6"/>
  <c r="G131" i="6"/>
  <c r="G132" i="6"/>
  <c r="B133" i="6"/>
  <c r="C133" i="6"/>
  <c r="D133" i="6"/>
  <c r="E133" i="6"/>
  <c r="F133" i="6"/>
  <c r="G134" i="6"/>
  <c r="G135" i="6"/>
  <c r="G136" i="6"/>
  <c r="B137" i="6"/>
  <c r="C137" i="6"/>
  <c r="D137" i="6"/>
  <c r="E137" i="6"/>
  <c r="F137" i="6"/>
  <c r="G138" i="6"/>
  <c r="G139" i="6"/>
  <c r="G140" i="6"/>
  <c r="G141" i="6"/>
  <c r="G142" i="6"/>
  <c r="G143" i="6"/>
  <c r="G144" i="6"/>
  <c r="G145" i="6"/>
  <c r="B146" i="6"/>
  <c r="C146" i="6"/>
  <c r="D146" i="6"/>
  <c r="E146" i="6"/>
  <c r="F146" i="6"/>
  <c r="G146" i="6"/>
  <c r="G147" i="6"/>
  <c r="G148" i="6"/>
  <c r="G149" i="6"/>
  <c r="B150" i="6"/>
  <c r="C150" i="6"/>
  <c r="D150" i="6"/>
  <c r="E150" i="6"/>
  <c r="F150" i="6"/>
  <c r="G151" i="6"/>
  <c r="G152" i="6"/>
  <c r="G153" i="6"/>
  <c r="G154" i="6"/>
  <c r="G155" i="6"/>
  <c r="G156" i="6"/>
  <c r="G157" i="6"/>
  <c r="G9" i="5"/>
  <c r="G10" i="5"/>
  <c r="G11" i="5"/>
  <c r="G12" i="5"/>
  <c r="G13" i="5"/>
  <c r="G14" i="5"/>
  <c r="G15" i="5"/>
  <c r="B16" i="5"/>
  <c r="C16" i="5"/>
  <c r="C42" i="5" s="1"/>
  <c r="C72" i="5" s="1"/>
  <c r="D16" i="5"/>
  <c r="D42" i="5" s="1"/>
  <c r="D72" i="5" s="1"/>
  <c r="E16" i="5"/>
  <c r="F1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B29" i="5"/>
  <c r="B42" i="5" s="1"/>
  <c r="C29" i="5"/>
  <c r="D29" i="5"/>
  <c r="E29" i="5"/>
  <c r="F29" i="5"/>
  <c r="G29" i="5" s="1"/>
  <c r="G30" i="5"/>
  <c r="G31" i="5"/>
  <c r="G32" i="5"/>
  <c r="G33" i="5"/>
  <c r="G34" i="5"/>
  <c r="G35" i="5"/>
  <c r="B36" i="5"/>
  <c r="C36" i="5"/>
  <c r="D36" i="5"/>
  <c r="E36" i="5"/>
  <c r="F36" i="5"/>
  <c r="G36" i="5" s="1"/>
  <c r="G37" i="5"/>
  <c r="B38" i="5"/>
  <c r="C38" i="5"/>
  <c r="D38" i="5"/>
  <c r="E38" i="5"/>
  <c r="F38" i="5"/>
  <c r="G38" i="5"/>
  <c r="G39" i="5"/>
  <c r="G40" i="5"/>
  <c r="G41" i="5"/>
  <c r="E42" i="5"/>
  <c r="F42" i="5"/>
  <c r="B47" i="5"/>
  <c r="C47" i="5"/>
  <c r="C67" i="5" s="1"/>
  <c r="D47" i="5"/>
  <c r="E47" i="5"/>
  <c r="F47" i="5"/>
  <c r="G47" i="5"/>
  <c r="G48" i="5"/>
  <c r="G49" i="5"/>
  <c r="G50" i="5"/>
  <c r="G51" i="5"/>
  <c r="G52" i="5"/>
  <c r="G53" i="5"/>
  <c r="G54" i="5"/>
  <c r="G55" i="5"/>
  <c r="B56" i="5"/>
  <c r="C56" i="5"/>
  <c r="D56" i="5"/>
  <c r="E56" i="5"/>
  <c r="F56" i="5"/>
  <c r="G56" i="5" s="1"/>
  <c r="G57" i="5"/>
  <c r="G58" i="5"/>
  <c r="G59" i="5"/>
  <c r="G60" i="5"/>
  <c r="B61" i="5"/>
  <c r="C61" i="5"/>
  <c r="D61" i="5"/>
  <c r="E61" i="5"/>
  <c r="F61" i="5"/>
  <c r="G61" i="5"/>
  <c r="G62" i="5"/>
  <c r="G63" i="5"/>
  <c r="G64" i="5"/>
  <c r="G65" i="5"/>
  <c r="G66" i="5"/>
  <c r="D67" i="5"/>
  <c r="E67" i="5"/>
  <c r="G68" i="5"/>
  <c r="B69" i="5"/>
  <c r="C69" i="5"/>
  <c r="D69" i="5"/>
  <c r="E69" i="5"/>
  <c r="F69" i="5"/>
  <c r="G69" i="5" s="1"/>
  <c r="G70" i="5"/>
  <c r="G75" i="5"/>
  <c r="G76" i="5"/>
  <c r="B77" i="5"/>
  <c r="C77" i="5"/>
  <c r="D77" i="5"/>
  <c r="E77" i="5"/>
  <c r="F77" i="5"/>
  <c r="G77" i="5"/>
  <c r="B8" i="4"/>
  <c r="C8" i="4"/>
  <c r="D8" i="4"/>
  <c r="D21" i="4" s="1"/>
  <c r="D22" i="4" s="1"/>
  <c r="D23" i="4" s="1"/>
  <c r="D32" i="4" s="1"/>
  <c r="B13" i="4"/>
  <c r="B21" i="4" s="1"/>
  <c r="B22" i="4" s="1"/>
  <c r="B23" i="4" s="1"/>
  <c r="B32" i="4" s="1"/>
  <c r="C13" i="4"/>
  <c r="D13" i="4"/>
  <c r="C17" i="4"/>
  <c r="D17" i="4"/>
  <c r="C21" i="4"/>
  <c r="C22" i="4" s="1"/>
  <c r="C23" i="4" s="1"/>
  <c r="C32" i="4" s="1"/>
  <c r="B28" i="4"/>
  <c r="C28" i="4"/>
  <c r="D28" i="4"/>
  <c r="B38" i="4"/>
  <c r="B45" i="4" s="1"/>
  <c r="C38" i="4"/>
  <c r="D38" i="4"/>
  <c r="B41" i="4"/>
  <c r="C41" i="4"/>
  <c r="C45" i="4" s="1"/>
  <c r="D41" i="4"/>
  <c r="D45" i="4"/>
  <c r="B52" i="4"/>
  <c r="C52" i="4"/>
  <c r="C60" i="4" s="1"/>
  <c r="D52" i="4"/>
  <c r="B60" i="4"/>
  <c r="D60" i="4"/>
  <c r="B68" i="4"/>
  <c r="C68" i="4"/>
  <c r="C76" i="4" s="1"/>
  <c r="C77" i="4" s="1"/>
  <c r="D68" i="4"/>
  <c r="B76" i="4"/>
  <c r="B77" i="4" s="1"/>
  <c r="D76" i="4"/>
  <c r="D77" i="4"/>
  <c r="E7" i="3"/>
  <c r="G7" i="3"/>
  <c r="H7" i="3"/>
  <c r="H19" i="3" s="1"/>
  <c r="I7" i="3"/>
  <c r="I19" i="3" s="1"/>
  <c r="J7" i="3"/>
  <c r="K7" i="3"/>
  <c r="E13" i="3"/>
  <c r="E19" i="3" s="1"/>
  <c r="G13" i="3"/>
  <c r="G19" i="3" s="1"/>
  <c r="H13" i="3"/>
  <c r="I13" i="3"/>
  <c r="J13" i="3"/>
  <c r="K13" i="3"/>
  <c r="K19" i="3" s="1"/>
  <c r="J19" i="3"/>
  <c r="B8" i="2"/>
  <c r="B7" i="2" s="1"/>
  <c r="C8" i="2"/>
  <c r="D8" i="2"/>
  <c r="D7" i="2" s="1"/>
  <c r="D18" i="2" s="1"/>
  <c r="E8" i="2"/>
  <c r="F9" i="2"/>
  <c r="F10" i="2"/>
  <c r="F11" i="2"/>
  <c r="B12" i="2"/>
  <c r="C12" i="2"/>
  <c r="F12" i="2" s="1"/>
  <c r="D12" i="2"/>
  <c r="E12" i="2"/>
  <c r="F13" i="2"/>
  <c r="F14" i="2"/>
  <c r="F15" i="2"/>
  <c r="B20" i="2"/>
  <c r="C20" i="2"/>
  <c r="D20" i="2"/>
  <c r="F20" i="2" s="1"/>
  <c r="E20" i="2"/>
  <c r="B25" i="2"/>
  <c r="C25" i="2"/>
  <c r="D25" i="2"/>
  <c r="E25" i="2"/>
  <c r="B31" i="2"/>
  <c r="D30" i="12" l="1"/>
  <c r="E30" i="12"/>
  <c r="F8" i="2"/>
  <c r="E58" i="1"/>
  <c r="E80" i="1" s="1"/>
  <c r="C46" i="1"/>
  <c r="C61" i="1" s="1"/>
  <c r="B18" i="2"/>
  <c r="E159" i="6"/>
  <c r="E7" i="2"/>
  <c r="E18" i="2" s="1"/>
  <c r="G42" i="5"/>
  <c r="F84" i="6"/>
  <c r="B84" i="6"/>
  <c r="D28" i="7"/>
  <c r="G28" i="7" s="1"/>
  <c r="G18" i="7"/>
  <c r="F83" i="8"/>
  <c r="B83" i="8"/>
  <c r="C31" i="9"/>
  <c r="F25" i="2"/>
  <c r="E72" i="5"/>
  <c r="G150" i="6"/>
  <c r="G123" i="6"/>
  <c r="G113" i="6"/>
  <c r="G93" i="6"/>
  <c r="D8" i="6"/>
  <c r="C7" i="2"/>
  <c r="C18" i="2" s="1"/>
  <c r="G61" i="6"/>
  <c r="G57" i="6"/>
  <c r="C8" i="6"/>
  <c r="D83" i="8"/>
  <c r="G83" i="8" s="1"/>
  <c r="G66" i="8"/>
  <c r="E8" i="9"/>
  <c r="E31" i="9" s="1"/>
  <c r="B27" i="13"/>
  <c r="F67" i="5"/>
  <c r="G67" i="5" s="1"/>
  <c r="B67" i="5"/>
  <c r="B72" i="5" s="1"/>
  <c r="G137" i="6"/>
  <c r="G133" i="6"/>
  <c r="C84" i="6"/>
  <c r="F8" i="6"/>
  <c r="B8" i="6"/>
  <c r="B159" i="6" s="1"/>
  <c r="G15" i="9"/>
  <c r="G11" i="9"/>
  <c r="F30" i="12"/>
  <c r="B30" i="12"/>
  <c r="G47" i="8"/>
  <c r="D8" i="9"/>
  <c r="G8" i="9" l="1"/>
  <c r="D31" i="9"/>
  <c r="G31" i="9" s="1"/>
  <c r="F72" i="5"/>
  <c r="G72" i="5" s="1"/>
  <c r="C159" i="6"/>
  <c r="F7" i="2"/>
  <c r="F18" i="2" s="1"/>
  <c r="F159" i="6"/>
  <c r="G8" i="6"/>
  <c r="D159" i="6"/>
  <c r="G159" i="6" s="1"/>
</calcChain>
</file>

<file path=xl/sharedStrings.xml><?xml version="1.0" encoding="utf-8"?>
<sst xmlns="http://schemas.openxmlformats.org/spreadsheetml/2006/main" count="865" uniqueCount="590">
  <si>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</si>
  <si>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</si>
  <si>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</si>
  <si>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</si>
  <si>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</si>
  <si>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</si>
  <si>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</si>
  <si>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</si>
  <si>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</si>
  <si>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</si>
  <si>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</si>
  <si>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</si>
  <si>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</si>
  <si>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</si>
  <si>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</si>
  <si>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</si>
  <si>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</si>
  <si>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</si>
  <si>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</si>
  <si>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</si>
  <si>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</si>
  <si>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</si>
  <si>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</si>
  <si>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</si>
  <si>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</si>
  <si>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</si>
  <si>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</si>
  <si>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</si>
  <si>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</si>
  <si>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</si>
  <si>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</si>
  <si>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</si>
  <si>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</si>
  <si>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</si>
  <si>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</si>
  <si>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</si>
  <si>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</si>
  <si>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</si>
  <si>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</si>
  <si>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</si>
  <si>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</si>
  <si>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</si>
  <si>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</si>
  <si>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</si>
  <si>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</si>
  <si>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</si>
  <si>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</si>
  <si>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</si>
  <si>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</si>
  <si>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</si>
  <si>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</si>
  <si>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</si>
  <si>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</si>
  <si>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</si>
  <si>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</si>
  <si>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</si>
  <si>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</si>
  <si>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</si>
  <si>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</si>
  <si>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</si>
  <si>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</si>
  <si>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</si>
  <si>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</si>
  <si>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</si>
  <si>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</si>
  <si>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</si>
  <si>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</si>
  <si>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</si>
  <si>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</si>
  <si>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</si>
  <si>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</si>
  <si>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</si>
  <si>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</si>
  <si>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</si>
  <si>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</si>
  <si>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</si>
  <si>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</si>
  <si>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</si>
  <si>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</si>
  <si>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</si>
  <si>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</si>
  <si>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</si>
  <si>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</si>
  <si>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</si>
  <si>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</si>
  <si>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</si>
  <si>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</si>
  <si>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</si>
  <si>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</si>
  <si>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</si>
  <si>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</si>
  <si>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</si>
  <si>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</si>
  <si>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</si>
  <si>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</si>
  <si>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</si>
  <si>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</si>
  <si>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</si>
  <si>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</si>
  <si>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</si>
  <si>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</si>
  <si>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</si>
  <si>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</si>
  <si>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</si>
  <si>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</si>
  <si>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</si>
  <si>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</si>
  <si>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</si>
  <si>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</si>
  <si>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</si>
  <si>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</si>
  <si>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</si>
  <si>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</si>
  <si>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</si>
  <si>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</si>
  <si>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</si>
  <si>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</si>
  <si>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20XN-1 (e)</t>
  </si>
  <si>
    <t>20XN (d)</t>
  </si>
  <si>
    <t>Concepto (c)</t>
  </si>
  <si>
    <t>(PESOS)</t>
  </si>
  <si>
    <t>Al 31 de diciembre de 20XN-1 y al XX de XXXX de 20XN (b)</t>
  </si>
  <si>
    <t>Estado de Situación Financiera Detallado - LDF</t>
  </si>
  <si>
    <t>NOMBRE DEL ENTE PÚBLICO (a)</t>
  </si>
  <si>
    <t>Se refiere al valor del Bono Cupón Cero que respalda el pago de los créditos asociados al mismo (Activo).</t>
  </si>
  <si>
    <t>²</t>
  </si>
  <si>
    <t>Se refiere a cualquier Financiamiento sin fuente o garantía de pago definida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</si>
  <si>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¹</t>
  </si>
  <si>
    <t>C. Crédito XX</t>
  </si>
  <si>
    <t>B. Crédito 2</t>
  </si>
  <si>
    <t>A. Crédito 1</t>
  </si>
  <si>
    <t>6. Obligaciones a Corto Plazo (Informativo)</t>
  </si>
  <si>
    <t>Tasa Efectiva 
(p)</t>
  </si>
  <si>
    <t>Comisiones y Costos Relacionados 
(o)</t>
  </si>
  <si>
    <t>Tasa de Interés 
(n)</t>
  </si>
  <si>
    <t>Plazo Pactado 
(m)</t>
  </si>
  <si>
    <t>Monto Contratado 
(l)</t>
  </si>
  <si>
    <t>Obligaciones a Corto Plazo (k)</t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</si>
  <si>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</si>
  <si>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</si>
  <si>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</si>
  <si>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sz val="8"/>
        <color theme="1"/>
        <rFont val="Calibri"/>
        <family val="2"/>
      </rPr>
      <t>²</t>
    </r>
    <r>
      <rPr>
        <b/>
        <sz val="8"/>
        <color theme="1"/>
        <rFont val="Arial"/>
        <family val="2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</si>
  <si>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</si>
  <si>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</si>
  <si>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</si>
  <si>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8"/>
        <color theme="1"/>
        <rFont val="Calibri"/>
        <family val="2"/>
      </rPr>
      <t>¹</t>
    </r>
    <r>
      <rPr>
        <b/>
        <sz val="8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</si>
  <si>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</si>
  <si>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</si>
  <si>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</si>
  <si>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</si>
  <si>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</si>
  <si>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</si>
  <si>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</si>
  <si>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</si>
  <si>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</si>
  <si>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</si>
  <si>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</si>
  <si>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</si>
  <si>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</si>
  <si>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 
h=d+e-f+g</t>
  </si>
  <si>
    <t>Revaluaciones, Reclasificaciones y Otros Ajustes (g)</t>
  </si>
  <si>
    <t>Amortizaciones del Periodo (f)</t>
  </si>
  <si>
    <t>Disposiciones del Periodo (e)</t>
  </si>
  <si>
    <t>Saldo al 
31 de diciembre de 20XN-1 (d)</t>
  </si>
  <si>
    <t>Denominación de la Deuda Pública y Otros Pasivos (c)</t>
  </si>
  <si>
    <t>Del 1 de enero al XX de XXXX de 20XN (b)</t>
  </si>
  <si>
    <t>Informe Analítico de la Deuda Pública y Otros Pasivos - LDF</t>
  </si>
  <si>
    <t>NOMBRE DEL ENTE PUBLICO (a)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</si>
  <si>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</si>
  <si>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</si>
  <si>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</si>
  <si>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</si>
  <si>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</si>
  <si>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</si>
  <si>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</si>
  <si>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</si>
  <si>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</si>
  <si>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</si>
  <si>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</si>
  <si>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XX de XXXX de 20XN 
(m = g – l)</t>
  </si>
  <si>
    <t>Monto pagado de la inversión actualizado al XX de XXXX de 20XN 
(l)</t>
  </si>
  <si>
    <t>Monto pagado de la inversión al XX de XXXX de 20XN 
(k)</t>
  </si>
  <si>
    <t>Monto promedio mensual del pago de la contraprestación correspondiente al pago de inversión 
(j)</t>
  </si>
  <si>
    <t>Monto promedio mensual del pago de la contraprestación 
(i)</t>
  </si>
  <si>
    <t>Plazo pactado 
(h)</t>
  </si>
  <si>
    <t>Monto de la inversión pactado 
(g)</t>
  </si>
  <si>
    <t>Fecha de vencimiento 
(f)</t>
  </si>
  <si>
    <t>Fecha de inicio de operación del proyecto 
(e)</t>
  </si>
  <si>
    <t>Fecha del Contrato 
(d)</t>
  </si>
  <si>
    <t>Denominación de las Obligaciones Diferentes de Financiamiento (c)</t>
  </si>
  <si>
    <t>Informe Analítico de Obligaciones Diferentes de Financiamientos – LDF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</si>
  <si>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</si>
  <si>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</si>
  <si>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</si>
  <si>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</si>
  <si>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</si>
  <si>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</si>
  <si>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</si>
  <si>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</si>
  <si>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</si>
  <si>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</si>
  <si>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</si>
  <si>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</si>
  <si>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</si>
  <si>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</si>
  <si>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</si>
  <si>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</si>
  <si>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</si>
  <si>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</si>
  <si>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</si>
  <si>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</si>
  <si>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</si>
  <si>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</si>
  <si>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</si>
  <si>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</si>
  <si>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</si>
  <si>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</si>
  <si>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</si>
  <si>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</si>
  <si>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</si>
  <si>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</si>
  <si>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
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</si>
  <si>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</si>
  <si>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</si>
  <si>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</si>
  <si>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</si>
  <si>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</si>
  <si>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</si>
  <si>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</si>
  <si>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</si>
  <si>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Recaudado/ Pagado</t>
  </si>
  <si>
    <t>Estimado/ Aprobado (d)</t>
  </si>
  <si>
    <t>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</si>
  <si>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</si>
  <si>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</si>
  <si>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</si>
  <si>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</si>
  <si>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</si>
  <si>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</si>
  <si>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</si>
  <si>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</si>
  <si>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</si>
  <si>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</si>
  <si>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</si>
  <si>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</si>
  <si>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</si>
  <si>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</si>
  <si>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</si>
  <si>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</si>
  <si>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</si>
  <si>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</si>
  <si>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</si>
  <si>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</si>
  <si>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</si>
  <si>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</si>
  <si>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</si>
  <si>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</si>
  <si>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</si>
  <si>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</si>
  <si>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</si>
  <si>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</si>
  <si>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</si>
  <si>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</si>
  <si>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</si>
  <si>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</si>
  <si>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</si>
  <si>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</si>
  <si>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</si>
  <si>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</si>
  <si>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</si>
  <si>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</si>
  <si>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</si>
  <si>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</si>
  <si>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</si>
  <si>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</si>
  <si>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</si>
  <si>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</si>
  <si>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</si>
  <si>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</si>
  <si>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</si>
  <si>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</si>
  <si>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</si>
  <si>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</si>
  <si>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</si>
  <si>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</si>
  <si>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</si>
  <si>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</si>
  <si>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</si>
  <si>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</si>
  <si>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</si>
  <si>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</si>
  <si>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</si>
  <si>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</si>
  <si>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</si>
  <si>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</si>
  <si>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</si>
  <si>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</si>
  <si>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</si>
  <si>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</si>
  <si>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Ampliaciones/
 (Reducciones)</t>
  </si>
  <si>
    <t>Estimado (d)</t>
  </si>
  <si>
    <t>Diferencia (e)</t>
  </si>
  <si>
    <t>Ingreso</t>
  </si>
  <si>
    <t xml:space="preserve">Concepto (c) </t>
  </si>
  <si>
    <t>Estado Analítico de Ingresos Detallado - LDF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</si>
  <si>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</si>
  <si>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</si>
  <si>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</si>
  <si>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</si>
  <si>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</si>
  <si>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</si>
  <si>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</si>
  <si>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</si>
  <si>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</si>
  <si>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</si>
  <si>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</si>
  <si>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</si>
  <si>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</si>
  <si>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</si>
  <si>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</si>
  <si>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</si>
  <si>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</si>
  <si>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</si>
  <si>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</si>
  <si>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</si>
  <si>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</si>
  <si>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</si>
  <si>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</si>
  <si>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</si>
  <si>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</si>
  <si>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</si>
  <si>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</si>
  <si>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</si>
  <si>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</si>
  <si>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</si>
  <si>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</si>
  <si>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</si>
  <si>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</si>
  <si>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</si>
  <si>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</si>
  <si>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</si>
  <si>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</si>
  <si>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</si>
  <si>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</si>
  <si>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</si>
  <si>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</si>
  <si>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</si>
  <si>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</si>
  <si>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</si>
  <si>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</si>
  <si>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</si>
  <si>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</si>
  <si>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</si>
  <si>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</si>
  <si>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</si>
  <si>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</si>
  <si>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</si>
  <si>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</si>
  <si>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</si>
  <si>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</si>
  <si>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</si>
  <si>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</si>
  <si>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</si>
  <si>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</si>
  <si>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</si>
  <si>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</si>
  <si>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</si>
  <si>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</si>
  <si>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</si>
  <si>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</si>
  <si>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</si>
  <si>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</si>
  <si>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</si>
  <si>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</si>
  <si>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</si>
  <si>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</si>
  <si>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</si>
  <si>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</si>
  <si>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</si>
  <si>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</si>
  <si>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</si>
  <si>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</si>
  <si>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 xml:space="preserve">Modificado </t>
  </si>
  <si>
    <t xml:space="preserve">Ampliaciones/ (Reducciones) </t>
  </si>
  <si>
    <t>Aprobado (d)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</si>
  <si>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</si>
  <si>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</si>
  <si>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</si>
  <si>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</si>
  <si>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</si>
  <si>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</si>
  <si>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</si>
  <si>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</si>
  <si>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</si>
  <si>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</si>
  <si>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</si>
  <si>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</si>
  <si>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
(II=A+B+C+D+E+F+G+H)</t>
  </si>
  <si>
    <t>I. Gasto No Etiquetado
(I=A+B+C+D+E+F+G+H)</t>
  </si>
  <si>
    <t>Ampliaciones/ (Reducciones)</t>
  </si>
  <si>
    <t>Clasificación Administrativa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</si>
  <si>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</si>
  <si>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</si>
  <si>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</si>
  <si>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</si>
  <si>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</si>
  <si>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</si>
  <si>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</si>
  <si>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</si>
  <si>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</si>
  <si>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</si>
  <si>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</si>
  <si>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</si>
  <si>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</si>
  <si>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</si>
  <si>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</si>
  <si>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</si>
  <si>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</si>
  <si>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</si>
  <si>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</si>
  <si>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</si>
  <si>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</si>
  <si>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</si>
  <si>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</si>
  <si>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</si>
  <si>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</si>
  <si>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</si>
  <si>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</si>
  <si>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</si>
  <si>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</si>
  <si>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</si>
  <si>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</si>
  <si>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</si>
  <si>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</si>
  <si>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</si>
  <si>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Del 1 de enero Al XX de XXXX de 20XN (b)</t>
  </si>
  <si>
    <t>Clasificación Funcional (Finalidad y Función)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</si>
  <si>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</si>
  <si>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</si>
  <si>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</si>
  <si>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</si>
  <si>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</si>
  <si>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</si>
  <si>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</si>
  <si>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</si>
  <si>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</si>
  <si>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</si>
  <si>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</si>
  <si>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</si>
  <si>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</si>
  <si>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 xml:space="preserve">Devengado </t>
  </si>
  <si>
    <t>Clasificación de Servicios Personales por Categoría</t>
  </si>
  <si>
    <t>3. Ingresos Derivados de Financiamiento (3 = 1 + 2)</t>
  </si>
  <si>
    <t>2. Ingresos derivados de Financiamientos con Fuente de Pago de Transferencias Federales Etiquetadas</t>
  </si>
  <si>
    <t>1. Ingresos Derivados de Financiamientos con Fuente de Pago de Recursos de Libre Disposición</t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</si>
  <si>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</si>
  <si>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</si>
  <si>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</si>
  <si>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</si>
  <si>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</si>
  <si>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</si>
  <si>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</si>
  <si>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</si>
  <si>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</si>
  <si>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</si>
  <si>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</si>
  <si>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</si>
  <si>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</si>
  <si>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</si>
  <si>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</si>
  <si>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</si>
  <si>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</si>
  <si>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</si>
  <si>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</si>
  <si>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</si>
  <si>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</si>
  <si>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</si>
  <si>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t>(de iniciativa de Ley) (c)</t>
  </si>
  <si>
    <t>Año 5 (d)</t>
  </si>
  <si>
    <t>Año 4 (d)</t>
  </si>
  <si>
    <t>Año 3 (d)</t>
  </si>
  <si>
    <t>Año 2 (d)</t>
  </si>
  <si>
    <t>Año 1 (d)</t>
  </si>
  <si>
    <t xml:space="preserve">Año en Cuestión </t>
  </si>
  <si>
    <t>Concepto (b)</t>
  </si>
  <si>
    <t xml:space="preserve">(CIFRAS NOMINALES) </t>
  </si>
  <si>
    <t>Proyecciones de Ingresos - LDF</t>
  </si>
  <si>
    <t>NOMBRE DE LA ENTIDAD FEDERATIVA / MUNICIPIO (a)</t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</si>
  <si>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Egresos Proyectados (3 = 1 + 2)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</si>
  <si>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</si>
  <si>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</si>
  <si>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</si>
  <si>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</si>
  <si>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</si>
  <si>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</si>
  <si>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</si>
  <si>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</si>
  <si>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</si>
  <si>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</si>
  <si>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</si>
  <si>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</si>
  <si>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t xml:space="preserve">Año en Cuestión  
(de proyecto de presupuesto) (c) </t>
  </si>
  <si>
    <t>(CIFRAS NOMINALES)</t>
  </si>
  <si>
    <t>Proyecciones de Egresos - LDF</t>
  </si>
  <si>
    <t>NOMBRE DE LA ENTIDAD FEDERATIVA / MUNICIPIO(a)</t>
  </si>
  <si>
    <t xml:space="preserve"> 2. Los importes corresponden a los ingresos devengados al cierre trimestral más reciente disponible y estimados para el resto del ejercicio.</t>
  </si>
  <si>
    <t>1. Los importes corresponden al momento contable de los ingresos devengados.</t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</si>
  <si>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 (4=1+2+3)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</si>
  <si>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</si>
  <si>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</si>
  <si>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(2=A+B+C+D+E)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</si>
  <si>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</si>
  <si>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Transferencias 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</si>
  <si>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</si>
  <si>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</si>
  <si>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</si>
  <si>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</si>
  <si>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</si>
  <si>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 Libre Disposición (1=A+B+C+D+E+F+G+H+I+J+K+L)</t>
    </r>
  </si>
  <si>
    <r>
      <t xml:space="preserve">Año del Ejercicio Vigente </t>
    </r>
    <r>
      <rPr>
        <b/>
        <vertAlign val="superscript"/>
        <sz val="8"/>
        <color theme="1"/>
        <rFont val="Arial"/>
        <family val="2"/>
      </rPr>
      <t xml:space="preserve">2 </t>
    </r>
    <r>
      <rPr>
        <b/>
        <sz val="8"/>
        <color theme="1"/>
        <rFont val="Arial"/>
        <family val="2"/>
      </rPr>
      <t>(d)</t>
    </r>
  </si>
  <si>
    <r>
      <t xml:space="preserve">Año 1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</si>
  <si>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</si>
  <si>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</si>
  <si>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</si>
  <si>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5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</si>
  <si>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t>Resultados de Ingresos - LDF</t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</si>
  <si>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del Resultado de Egresos (3=1+2)</t>
    </r>
  </si>
  <si>
    <t>Resultados de Egresos - LDF</t>
  </si>
  <si>
    <t>Empresa que elaboró el estudio actuarial</t>
  </si>
  <si>
    <t>Año de elaboración del estudio actuarial</t>
  </si>
  <si>
    <t>Estudio actuarial</t>
  </si>
  <si>
    <t>Tasa de rendimiento</t>
  </si>
  <si>
    <t>Año de descapitalización</t>
  </si>
  <si>
    <t>Periodo de suficiencia</t>
  </si>
  <si>
    <t>Generaciones futuras</t>
  </si>
  <si>
    <t>Generación actual</t>
  </si>
  <si>
    <t>Déficit/superávit actuarial</t>
  </si>
  <si>
    <t>Otros Ingresos</t>
  </si>
  <si>
    <t>Valor presente de aportaciones futuras</t>
  </si>
  <si>
    <t>Valor presente de las contribuciones asociadas a los sueldos futuros de cotización X%</t>
  </si>
  <si>
    <t>Pensiones y Jubilaciones en curso de pago</t>
  </si>
  <si>
    <t>Valor presente de las obligaciones</t>
  </si>
  <si>
    <t>Monto de la reserva</t>
  </si>
  <si>
    <t>Promedio</t>
  </si>
  <si>
    <t>Mínimo</t>
  </si>
  <si>
    <t>Máximo</t>
  </si>
  <si>
    <t>Monto mensual por pensión</t>
  </si>
  <si>
    <t>Beneficiarios de Pensionados y Jubilados</t>
  </si>
  <si>
    <t>Pensionados y Jubilados</t>
  </si>
  <si>
    <t>Activos</t>
  </si>
  <si>
    <t>Nómina anual</t>
  </si>
  <si>
    <t>Ingresos Anuales al Fondo de Pensiones</t>
  </si>
  <si>
    <t>Ingresos del Fondo</t>
  </si>
  <si>
    <t>Esperanza de vida</t>
  </si>
  <si>
    <t>Edad de Jubilación o Pensión</t>
  </si>
  <si>
    <t>Crecimiento esperado de los activos (como %)</t>
  </si>
  <si>
    <t>Crecimiento esperado de los pensionados y jubilados (como %)</t>
  </si>
  <si>
    <t>Aportación del ente público al plan de pensión como % del salario</t>
  </si>
  <si>
    <t>Aportación individual al plan de pensión como % del salario</t>
  </si>
  <si>
    <t>Promedio de años de servicio (trabajadores activos)</t>
  </si>
  <si>
    <t>Beneficiarios</t>
  </si>
  <si>
    <t>Edad promedio</t>
  </si>
  <si>
    <t>Edad mínima</t>
  </si>
  <si>
    <t>Edad máxima</t>
  </si>
  <si>
    <t>Población afiliada</t>
  </si>
  <si>
    <t>Beneficio definido, Contribución definida o Mixto</t>
  </si>
  <si>
    <t>Prestación laboral o Fondo general para trabajadores del estado o municipio</t>
  </si>
  <si>
    <t>Tipo de Sistema</t>
  </si>
  <si>
    <t>Otras prestaciones sociales</t>
  </si>
  <si>
    <t>Invalidez y vida</t>
  </si>
  <si>
    <t>Riesgos de trabajo</t>
  </si>
  <si>
    <t>Salud</t>
  </si>
  <si>
    <t>Pensiones y jubilaciones</t>
  </si>
  <si>
    <t>Informe sobre Estudios Actuariales - LDF</t>
  </si>
  <si>
    <t>Ley de Disciplina Financiera</t>
  </si>
  <si>
    <t>Estado de Situación Financiera Detallado</t>
  </si>
  <si>
    <t>Informe Analítico de la Deuda Pública y Otros Pasivos</t>
  </si>
  <si>
    <t>Informe Analítico de Obligacioines Diferentes de Financiamientos</t>
  </si>
  <si>
    <t>Balance Presupuestario</t>
  </si>
  <si>
    <t>Estado Analítico de Ingresos Detallado</t>
  </si>
  <si>
    <t xml:space="preserve">7 a) </t>
  </si>
  <si>
    <t xml:space="preserve">Proyecciones de Ingresos </t>
  </si>
  <si>
    <t>7 b)</t>
  </si>
  <si>
    <t>Proyecciones de  Egresos</t>
  </si>
  <si>
    <t xml:space="preserve">7 c) </t>
  </si>
  <si>
    <t xml:space="preserve">Resultados de Ingresos </t>
  </si>
  <si>
    <t>7 d)</t>
  </si>
  <si>
    <t>Resultados de  Egresos</t>
  </si>
  <si>
    <t xml:space="preserve">Estado Analítico del Ejercicio del Presupuesto de Egresos Detallado </t>
  </si>
  <si>
    <t>Informe sobre Estudios Actuariales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</si>
</sst>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Calibri"/>
      <family val="2"/>
    </font>
    <font>
      <sz val="6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rgb="FFBFBFBF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4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2" fillId="0" borderId="1" xfId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43" fontId="2" fillId="0" borderId="3" xfId="1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43" fontId="3" fillId="0" borderId="3" xfId="1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top" wrapText="1"/>
    </xf>
    <xf numFmtId="0" fontId="0" fillId="3" borderId="2" xfId="0" applyFill="1" applyBorder="1"/>
    <xf numFmtId="43" fontId="2" fillId="0" borderId="1" xfId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3" borderId="4" xfId="0" applyFill="1" applyBorder="1"/>
    <xf numFmtId="43" fontId="2" fillId="0" borderId="3" xfId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0" fillId="3" borderId="4" xfId="0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43" fontId="4" fillId="0" borderId="4" xfId="1" applyFont="1" applyBorder="1" applyAlignment="1">
      <alignment horizontal="left" vertical="center"/>
    </xf>
    <xf numFmtId="43" fontId="4" fillId="0" borderId="3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3" fontId="4" fillId="0" borderId="3" xfId="1" applyFont="1" applyBorder="1" applyAlignment="1">
      <alignment horizontal="left" vertical="center"/>
    </xf>
    <xf numFmtId="43" fontId="2" fillId="0" borderId="4" xfId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43" fontId="3" fillId="0" borderId="3" xfId="1" applyFont="1" applyBorder="1" applyAlignment="1">
      <alignment horizontal="left" vertical="center"/>
    </xf>
    <xf numFmtId="43" fontId="2" fillId="2" borderId="3" xfId="1" applyFont="1" applyFill="1" applyBorder="1" applyAlignment="1">
      <alignment horizontal="left" vertical="center"/>
    </xf>
    <xf numFmtId="43" fontId="3" fillId="0" borderId="4" xfId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0" borderId="2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3" fontId="3" fillId="0" borderId="4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4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3" fontId="2" fillId="4" borderId="4" xfId="1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 indent="2"/>
    </xf>
    <xf numFmtId="0" fontId="2" fillId="0" borderId="1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2" borderId="14" xfId="0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43" fontId="2" fillId="2" borderId="4" xfId="1" applyFont="1" applyFill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43" fontId="2" fillId="0" borderId="3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3"/>
    </xf>
    <xf numFmtId="43" fontId="2" fillId="2" borderId="3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43" fontId="3" fillId="0" borderId="4" xfId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3"/>
    </xf>
    <xf numFmtId="0" fontId="2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5"/>
    </xf>
    <xf numFmtId="43" fontId="3" fillId="0" borderId="11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3" fontId="3" fillId="0" borderId="1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 wrapText="1"/>
    </xf>
    <xf numFmtId="43" fontId="2" fillId="0" borderId="3" xfId="1" applyFont="1" applyBorder="1" applyAlignment="1">
      <alignment horizontal="center" vertical="center" wrapText="1"/>
    </xf>
    <xf numFmtId="43" fontId="2" fillId="0" borderId="11" xfId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3" fontId="2" fillId="0" borderId="3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horizontal="justify" vertical="center"/>
    </xf>
    <xf numFmtId="43" fontId="2" fillId="0" borderId="1" xfId="1" applyFont="1" applyBorder="1" applyAlignment="1">
      <alignment horizontal="justify" vertical="center"/>
    </xf>
    <xf numFmtId="43" fontId="2" fillId="0" borderId="3" xfId="1" applyFont="1" applyBorder="1" applyAlignment="1">
      <alignment horizontal="justify" vertical="center"/>
    </xf>
    <xf numFmtId="0" fontId="0" fillId="0" borderId="0" xfId="0" applyFill="1"/>
    <xf numFmtId="43" fontId="2" fillId="0" borderId="1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43" fontId="12" fillId="0" borderId="1" xfId="1" applyFont="1" applyBorder="1" applyAlignment="1">
      <alignment horizontal="left" vertical="center"/>
    </xf>
    <xf numFmtId="43" fontId="12" fillId="0" borderId="2" xfId="1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43" fontId="12" fillId="0" borderId="3" xfId="1" applyFont="1" applyBorder="1" applyAlignment="1">
      <alignment horizontal="left" vertical="center"/>
    </xf>
    <xf numFmtId="43" fontId="12" fillId="0" borderId="4" xfId="1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43" fontId="13" fillId="0" borderId="3" xfId="1" applyFont="1" applyBorder="1" applyAlignment="1">
      <alignment horizontal="left" vertical="center"/>
    </xf>
    <xf numFmtId="43" fontId="13" fillId="0" borderId="4" xfId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4" fillId="0" borderId="0" xfId="0" applyFont="1" applyBorder="1"/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85</xdr:row>
      <xdr:rowOff>0</xdr:rowOff>
    </xdr:from>
    <xdr:to>
      <xdr:col>0</xdr:col>
      <xdr:colOff>2076450</xdr:colOff>
      <xdr:row>89</xdr:row>
      <xdr:rowOff>38100</xdr:rowOff>
    </xdr:to>
    <xdr:sp macro="" textlink="">
      <xdr:nvSpPr>
        <xdr:cNvPr id="2" name="3 CuadroTexto"/>
        <xdr:cNvSpPr txBox="1"/>
      </xdr:nvSpPr>
      <xdr:spPr>
        <a:xfrm>
          <a:off x="381000" y="16554450"/>
          <a:ext cx="169545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3800475</xdr:colOff>
      <xdr:row>85</xdr:row>
      <xdr:rowOff>28575</xdr:rowOff>
    </xdr:from>
    <xdr:to>
      <xdr:col>2</xdr:col>
      <xdr:colOff>35712</xdr:colOff>
      <xdr:row>89</xdr:row>
      <xdr:rowOff>26192</xdr:rowOff>
    </xdr:to>
    <xdr:sp macro="" textlink="">
      <xdr:nvSpPr>
        <xdr:cNvPr id="3" name="4 CuadroTexto"/>
        <xdr:cNvSpPr txBox="1"/>
      </xdr:nvSpPr>
      <xdr:spPr>
        <a:xfrm>
          <a:off x="3800475" y="16583025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628650</xdr:colOff>
      <xdr:row>85</xdr:row>
      <xdr:rowOff>38100</xdr:rowOff>
    </xdr:from>
    <xdr:to>
      <xdr:col>3</xdr:col>
      <xdr:colOff>3524250</xdr:colOff>
      <xdr:row>89</xdr:row>
      <xdr:rowOff>59530</xdr:rowOff>
    </xdr:to>
    <xdr:sp macro="" textlink="">
      <xdr:nvSpPr>
        <xdr:cNvPr id="4" name="5 CuadroTexto"/>
        <xdr:cNvSpPr txBox="1"/>
      </xdr:nvSpPr>
      <xdr:spPr>
        <a:xfrm>
          <a:off x="6810375" y="16592550"/>
          <a:ext cx="2895600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3</xdr:col>
      <xdr:colOff>4610100</xdr:colOff>
      <xdr:row>85</xdr:row>
      <xdr:rowOff>28575</xdr:rowOff>
    </xdr:from>
    <xdr:to>
      <xdr:col>5</xdr:col>
      <xdr:colOff>733423</xdr:colOff>
      <xdr:row>88</xdr:row>
      <xdr:rowOff>150020</xdr:rowOff>
    </xdr:to>
    <xdr:sp macro="" textlink="">
      <xdr:nvSpPr>
        <xdr:cNvPr id="5" name="6 CuadroTexto"/>
        <xdr:cNvSpPr txBox="1"/>
      </xdr:nvSpPr>
      <xdr:spPr>
        <a:xfrm>
          <a:off x="10791825" y="16583025"/>
          <a:ext cx="1733548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  <xdr:twoCellAnchor>
    <xdr:from>
      <xdr:col>0</xdr:col>
      <xdr:colOff>352425</xdr:colOff>
      <xdr:row>0</xdr:row>
      <xdr:rowOff>104775</xdr:rowOff>
    </xdr:from>
    <xdr:to>
      <xdr:col>0</xdr:col>
      <xdr:colOff>1762125</xdr:colOff>
      <xdr:row>3</xdr:row>
      <xdr:rowOff>0</xdr:rowOff>
    </xdr:to>
    <xdr:sp macro="" textlink="">
      <xdr:nvSpPr>
        <xdr:cNvPr id="6" name="1 CuadroTexto"/>
        <xdr:cNvSpPr txBox="1"/>
      </xdr:nvSpPr>
      <xdr:spPr>
        <a:xfrm>
          <a:off x="352425" y="10477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3</xdr:col>
      <xdr:colOff>4714875</xdr:colOff>
      <xdr:row>0</xdr:row>
      <xdr:rowOff>95250</xdr:rowOff>
    </xdr:from>
    <xdr:to>
      <xdr:col>5</xdr:col>
      <xdr:colOff>542925</xdr:colOff>
      <xdr:row>2</xdr:row>
      <xdr:rowOff>180975</xdr:rowOff>
    </xdr:to>
    <xdr:sp macro="" textlink="">
      <xdr:nvSpPr>
        <xdr:cNvPr id="7" name="2 CuadroTexto"/>
        <xdr:cNvSpPr txBox="1"/>
      </xdr:nvSpPr>
      <xdr:spPr>
        <a:xfrm>
          <a:off x="10896600" y="95250"/>
          <a:ext cx="143827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38</xdr:row>
      <xdr:rowOff>119062</xdr:rowOff>
    </xdr:from>
    <xdr:to>
      <xdr:col>0</xdr:col>
      <xdr:colOff>1849438</xdr:colOff>
      <xdr:row>42</xdr:row>
      <xdr:rowOff>69054</xdr:rowOff>
    </xdr:to>
    <xdr:sp macro="" textlink="">
      <xdr:nvSpPr>
        <xdr:cNvPr id="2" name="3 CuadroTexto"/>
        <xdr:cNvSpPr txBox="1"/>
      </xdr:nvSpPr>
      <xdr:spPr>
        <a:xfrm>
          <a:off x="190500" y="7667625"/>
          <a:ext cx="1658938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3032125</xdr:colOff>
      <xdr:row>38</xdr:row>
      <xdr:rowOff>126999</xdr:rowOff>
    </xdr:from>
    <xdr:to>
      <xdr:col>1</xdr:col>
      <xdr:colOff>950112</xdr:colOff>
      <xdr:row>42</xdr:row>
      <xdr:rowOff>124616</xdr:rowOff>
    </xdr:to>
    <xdr:sp macro="" textlink="">
      <xdr:nvSpPr>
        <xdr:cNvPr id="3" name="4 CuadroTexto"/>
        <xdr:cNvSpPr txBox="1"/>
      </xdr:nvSpPr>
      <xdr:spPr>
        <a:xfrm>
          <a:off x="3032125" y="7675562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579436</xdr:colOff>
      <xdr:row>38</xdr:row>
      <xdr:rowOff>158750</xdr:rowOff>
    </xdr:from>
    <xdr:to>
      <xdr:col>4</xdr:col>
      <xdr:colOff>928686</xdr:colOff>
      <xdr:row>42</xdr:row>
      <xdr:rowOff>180180</xdr:rowOff>
    </xdr:to>
    <xdr:sp macro="" textlink="">
      <xdr:nvSpPr>
        <xdr:cNvPr id="4" name="5 CuadroTexto"/>
        <xdr:cNvSpPr txBox="1"/>
      </xdr:nvSpPr>
      <xdr:spPr>
        <a:xfrm>
          <a:off x="5476874" y="7707313"/>
          <a:ext cx="2841625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5</xdr:col>
      <xdr:colOff>698500</xdr:colOff>
      <xdr:row>38</xdr:row>
      <xdr:rowOff>166687</xdr:rowOff>
    </xdr:from>
    <xdr:to>
      <xdr:col>6</xdr:col>
      <xdr:colOff>1185860</xdr:colOff>
      <xdr:row>42</xdr:row>
      <xdr:rowOff>97632</xdr:rowOff>
    </xdr:to>
    <xdr:sp macro="" textlink="">
      <xdr:nvSpPr>
        <xdr:cNvPr id="5" name="6 CuadroTexto"/>
        <xdr:cNvSpPr txBox="1"/>
      </xdr:nvSpPr>
      <xdr:spPr>
        <a:xfrm>
          <a:off x="9334500" y="7715250"/>
          <a:ext cx="1733548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  <xdr:twoCellAnchor>
    <xdr:from>
      <xdr:col>5</xdr:col>
      <xdr:colOff>873124</xdr:colOff>
      <xdr:row>0</xdr:row>
      <xdr:rowOff>79375</xdr:rowOff>
    </xdr:from>
    <xdr:to>
      <xdr:col>6</xdr:col>
      <xdr:colOff>1036636</xdr:colOff>
      <xdr:row>2</xdr:row>
      <xdr:rowOff>165100</xdr:rowOff>
    </xdr:to>
    <xdr:sp macro="" textlink="">
      <xdr:nvSpPr>
        <xdr:cNvPr id="6" name="1 CuadroTexto"/>
        <xdr:cNvSpPr txBox="1"/>
      </xdr:nvSpPr>
      <xdr:spPr>
        <a:xfrm>
          <a:off x="9509124" y="7937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190500</xdr:colOff>
      <xdr:row>0</xdr:row>
      <xdr:rowOff>79375</xdr:rowOff>
    </xdr:from>
    <xdr:to>
      <xdr:col>0</xdr:col>
      <xdr:colOff>1600200</xdr:colOff>
      <xdr:row>2</xdr:row>
      <xdr:rowOff>165100</xdr:rowOff>
    </xdr:to>
    <xdr:sp macro="" textlink="">
      <xdr:nvSpPr>
        <xdr:cNvPr id="7" name="1 CuadroTexto"/>
        <xdr:cNvSpPr txBox="1"/>
      </xdr:nvSpPr>
      <xdr:spPr>
        <a:xfrm>
          <a:off x="190500" y="7937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29</xdr:row>
      <xdr:rowOff>180975</xdr:rowOff>
    </xdr:from>
    <xdr:to>
      <xdr:col>0</xdr:col>
      <xdr:colOff>1905000</xdr:colOff>
      <xdr:row>33</xdr:row>
      <xdr:rowOff>130967</xdr:rowOff>
    </xdr:to>
    <xdr:sp macro="" textlink="">
      <xdr:nvSpPr>
        <xdr:cNvPr id="2" name="3 CuadroTexto"/>
        <xdr:cNvSpPr txBox="1"/>
      </xdr:nvSpPr>
      <xdr:spPr>
        <a:xfrm>
          <a:off x="209550" y="5972175"/>
          <a:ext cx="1695450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2759075</xdr:colOff>
      <xdr:row>29</xdr:row>
      <xdr:rowOff>161925</xdr:rowOff>
    </xdr:from>
    <xdr:to>
      <xdr:col>1</xdr:col>
      <xdr:colOff>680237</xdr:colOff>
      <xdr:row>33</xdr:row>
      <xdr:rowOff>159542</xdr:rowOff>
    </xdr:to>
    <xdr:sp macro="" textlink="">
      <xdr:nvSpPr>
        <xdr:cNvPr id="3" name="4 CuadroTexto"/>
        <xdr:cNvSpPr txBox="1"/>
      </xdr:nvSpPr>
      <xdr:spPr>
        <a:xfrm>
          <a:off x="2759075" y="5972175"/>
          <a:ext cx="1572412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349250</xdr:colOff>
      <xdr:row>29</xdr:row>
      <xdr:rowOff>107950</xdr:rowOff>
    </xdr:from>
    <xdr:to>
      <xdr:col>4</xdr:col>
      <xdr:colOff>749299</xdr:colOff>
      <xdr:row>33</xdr:row>
      <xdr:rowOff>129380</xdr:rowOff>
    </xdr:to>
    <xdr:sp macro="" textlink="">
      <xdr:nvSpPr>
        <xdr:cNvPr id="4" name="5 CuadroTexto"/>
        <xdr:cNvSpPr txBox="1"/>
      </xdr:nvSpPr>
      <xdr:spPr>
        <a:xfrm>
          <a:off x="5254625" y="5918200"/>
          <a:ext cx="2908299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5</xdr:col>
      <xdr:colOff>393700</xdr:colOff>
      <xdr:row>29</xdr:row>
      <xdr:rowOff>146050</xdr:rowOff>
    </xdr:from>
    <xdr:to>
      <xdr:col>6</xdr:col>
      <xdr:colOff>879473</xdr:colOff>
      <xdr:row>33</xdr:row>
      <xdr:rowOff>76995</xdr:rowOff>
    </xdr:to>
    <xdr:sp macro="" textlink="">
      <xdr:nvSpPr>
        <xdr:cNvPr id="5" name="6 CuadroTexto"/>
        <xdr:cNvSpPr txBox="1"/>
      </xdr:nvSpPr>
      <xdr:spPr>
        <a:xfrm>
          <a:off x="9061450" y="5956300"/>
          <a:ext cx="1739898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  <xdr:twoCellAnchor>
    <xdr:from>
      <xdr:col>0</xdr:col>
      <xdr:colOff>295275</xdr:colOff>
      <xdr:row>0</xdr:row>
      <xdr:rowOff>85725</xdr:rowOff>
    </xdr:from>
    <xdr:to>
      <xdr:col>0</xdr:col>
      <xdr:colOff>1704975</xdr:colOff>
      <xdr:row>2</xdr:row>
      <xdr:rowOff>171450</xdr:rowOff>
    </xdr:to>
    <xdr:sp macro="" textlink="">
      <xdr:nvSpPr>
        <xdr:cNvPr id="6" name="1 CuadroTexto"/>
        <xdr:cNvSpPr txBox="1"/>
      </xdr:nvSpPr>
      <xdr:spPr>
        <a:xfrm>
          <a:off x="295275" y="8572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5</xdr:col>
      <xdr:colOff>781050</xdr:colOff>
      <xdr:row>0</xdr:row>
      <xdr:rowOff>76200</xdr:rowOff>
    </xdr:from>
    <xdr:to>
      <xdr:col>6</xdr:col>
      <xdr:colOff>942975</xdr:colOff>
      <xdr:row>2</xdr:row>
      <xdr:rowOff>161925</xdr:rowOff>
    </xdr:to>
    <xdr:sp macro="" textlink="">
      <xdr:nvSpPr>
        <xdr:cNvPr id="7" name="1 CuadroTexto"/>
        <xdr:cNvSpPr txBox="1"/>
      </xdr:nvSpPr>
      <xdr:spPr>
        <a:xfrm>
          <a:off x="9420225" y="7620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37</xdr:row>
      <xdr:rowOff>55562</xdr:rowOff>
    </xdr:from>
    <xdr:to>
      <xdr:col>0</xdr:col>
      <xdr:colOff>1928813</xdr:colOff>
      <xdr:row>41</xdr:row>
      <xdr:rowOff>5554</xdr:rowOff>
    </xdr:to>
    <xdr:sp macro="" textlink="">
      <xdr:nvSpPr>
        <xdr:cNvPr id="2" name="3 CuadroTexto"/>
        <xdr:cNvSpPr txBox="1"/>
      </xdr:nvSpPr>
      <xdr:spPr>
        <a:xfrm>
          <a:off x="238125" y="7508875"/>
          <a:ext cx="1690688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2857500</xdr:colOff>
      <xdr:row>37</xdr:row>
      <xdr:rowOff>47625</xdr:rowOff>
    </xdr:from>
    <xdr:to>
      <xdr:col>1</xdr:col>
      <xdr:colOff>775487</xdr:colOff>
      <xdr:row>41</xdr:row>
      <xdr:rowOff>45242</xdr:rowOff>
    </xdr:to>
    <xdr:sp macro="" textlink="">
      <xdr:nvSpPr>
        <xdr:cNvPr id="3" name="4 CuadroTexto"/>
        <xdr:cNvSpPr txBox="1"/>
      </xdr:nvSpPr>
      <xdr:spPr>
        <a:xfrm>
          <a:off x="2857500" y="7500938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690562</xdr:colOff>
      <xdr:row>37</xdr:row>
      <xdr:rowOff>47625</xdr:rowOff>
    </xdr:from>
    <xdr:to>
      <xdr:col>4</xdr:col>
      <xdr:colOff>1047751</xdr:colOff>
      <xdr:row>41</xdr:row>
      <xdr:rowOff>69055</xdr:rowOff>
    </xdr:to>
    <xdr:sp macro="" textlink="">
      <xdr:nvSpPr>
        <xdr:cNvPr id="4" name="5 CuadroTexto"/>
        <xdr:cNvSpPr txBox="1"/>
      </xdr:nvSpPr>
      <xdr:spPr>
        <a:xfrm>
          <a:off x="5588000" y="7500938"/>
          <a:ext cx="2849564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5</xdr:col>
      <xdr:colOff>730250</xdr:colOff>
      <xdr:row>37</xdr:row>
      <xdr:rowOff>31750</xdr:rowOff>
    </xdr:from>
    <xdr:to>
      <xdr:col>6</xdr:col>
      <xdr:colOff>1217610</xdr:colOff>
      <xdr:row>40</xdr:row>
      <xdr:rowOff>153195</xdr:rowOff>
    </xdr:to>
    <xdr:sp macro="" textlink="">
      <xdr:nvSpPr>
        <xdr:cNvPr id="5" name="6 CuadroTexto"/>
        <xdr:cNvSpPr txBox="1"/>
      </xdr:nvSpPr>
      <xdr:spPr>
        <a:xfrm>
          <a:off x="9366250" y="7485063"/>
          <a:ext cx="1733548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  <xdr:twoCellAnchor>
    <xdr:from>
      <xdr:col>0</xdr:col>
      <xdr:colOff>261938</xdr:colOff>
      <xdr:row>0</xdr:row>
      <xdr:rowOff>47625</xdr:rowOff>
    </xdr:from>
    <xdr:to>
      <xdr:col>0</xdr:col>
      <xdr:colOff>1671638</xdr:colOff>
      <xdr:row>2</xdr:row>
      <xdr:rowOff>133350</xdr:rowOff>
    </xdr:to>
    <xdr:sp macro="" textlink="">
      <xdr:nvSpPr>
        <xdr:cNvPr id="6" name="1 CuadroTexto"/>
        <xdr:cNvSpPr txBox="1"/>
      </xdr:nvSpPr>
      <xdr:spPr>
        <a:xfrm>
          <a:off x="261938" y="4762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5</xdr:col>
      <xdr:colOff>769938</xdr:colOff>
      <xdr:row>0</xdr:row>
      <xdr:rowOff>31750</xdr:rowOff>
    </xdr:from>
    <xdr:to>
      <xdr:col>6</xdr:col>
      <xdr:colOff>933450</xdr:colOff>
      <xdr:row>2</xdr:row>
      <xdr:rowOff>117475</xdr:rowOff>
    </xdr:to>
    <xdr:sp macro="" textlink="">
      <xdr:nvSpPr>
        <xdr:cNvPr id="7" name="1 CuadroTexto"/>
        <xdr:cNvSpPr txBox="1"/>
      </xdr:nvSpPr>
      <xdr:spPr>
        <a:xfrm>
          <a:off x="9405938" y="3175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28</xdr:row>
      <xdr:rowOff>133350</xdr:rowOff>
    </xdr:from>
    <xdr:to>
      <xdr:col>0</xdr:col>
      <xdr:colOff>1962150</xdr:colOff>
      <xdr:row>32</xdr:row>
      <xdr:rowOff>83342</xdr:rowOff>
    </xdr:to>
    <xdr:sp macro="" textlink="">
      <xdr:nvSpPr>
        <xdr:cNvPr id="2" name="3 CuadroTexto"/>
        <xdr:cNvSpPr txBox="1"/>
      </xdr:nvSpPr>
      <xdr:spPr>
        <a:xfrm>
          <a:off x="152400" y="5591175"/>
          <a:ext cx="1809750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2819400</xdr:colOff>
      <xdr:row>28</xdr:row>
      <xdr:rowOff>123825</xdr:rowOff>
    </xdr:from>
    <xdr:to>
      <xdr:col>1</xdr:col>
      <xdr:colOff>740562</xdr:colOff>
      <xdr:row>32</xdr:row>
      <xdr:rowOff>121442</xdr:rowOff>
    </xdr:to>
    <xdr:sp macro="" textlink="">
      <xdr:nvSpPr>
        <xdr:cNvPr id="3" name="4 CuadroTexto"/>
        <xdr:cNvSpPr txBox="1"/>
      </xdr:nvSpPr>
      <xdr:spPr>
        <a:xfrm>
          <a:off x="2819400" y="5581650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514350</xdr:colOff>
      <xdr:row>28</xdr:row>
      <xdr:rowOff>123825</xdr:rowOff>
    </xdr:from>
    <xdr:to>
      <xdr:col>4</xdr:col>
      <xdr:colOff>828675</xdr:colOff>
      <xdr:row>32</xdr:row>
      <xdr:rowOff>145255</xdr:rowOff>
    </xdr:to>
    <xdr:sp macro="" textlink="">
      <xdr:nvSpPr>
        <xdr:cNvPr id="4" name="5 CuadroTexto"/>
        <xdr:cNvSpPr txBox="1"/>
      </xdr:nvSpPr>
      <xdr:spPr>
        <a:xfrm>
          <a:off x="5410200" y="5581650"/>
          <a:ext cx="2809875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5</xdr:col>
      <xdr:colOff>733425</xdr:colOff>
      <xdr:row>28</xdr:row>
      <xdr:rowOff>142875</xdr:rowOff>
    </xdr:from>
    <xdr:to>
      <xdr:col>6</xdr:col>
      <xdr:colOff>1219198</xdr:colOff>
      <xdr:row>32</xdr:row>
      <xdr:rowOff>73820</xdr:rowOff>
    </xdr:to>
    <xdr:sp macro="" textlink="">
      <xdr:nvSpPr>
        <xdr:cNvPr id="5" name="6 CuadroTexto"/>
        <xdr:cNvSpPr txBox="1"/>
      </xdr:nvSpPr>
      <xdr:spPr>
        <a:xfrm>
          <a:off x="9372600" y="5600700"/>
          <a:ext cx="1733548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  <xdr:twoCellAnchor>
    <xdr:from>
      <xdr:col>0</xdr:col>
      <xdr:colOff>257175</xdr:colOff>
      <xdr:row>0</xdr:row>
      <xdr:rowOff>47625</xdr:rowOff>
    </xdr:from>
    <xdr:to>
      <xdr:col>0</xdr:col>
      <xdr:colOff>1666875</xdr:colOff>
      <xdr:row>2</xdr:row>
      <xdr:rowOff>133350</xdr:rowOff>
    </xdr:to>
    <xdr:sp macro="" textlink="">
      <xdr:nvSpPr>
        <xdr:cNvPr id="6" name="1 CuadroTexto"/>
        <xdr:cNvSpPr txBox="1"/>
      </xdr:nvSpPr>
      <xdr:spPr>
        <a:xfrm>
          <a:off x="257175" y="4762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5</xdr:col>
      <xdr:colOff>819150</xdr:colOff>
      <xdr:row>0</xdr:row>
      <xdr:rowOff>38100</xdr:rowOff>
    </xdr:from>
    <xdr:to>
      <xdr:col>6</xdr:col>
      <xdr:colOff>981075</xdr:colOff>
      <xdr:row>2</xdr:row>
      <xdr:rowOff>123825</xdr:rowOff>
    </xdr:to>
    <xdr:sp macro="" textlink="">
      <xdr:nvSpPr>
        <xdr:cNvPr id="7" name="1 CuadroTexto"/>
        <xdr:cNvSpPr txBox="1"/>
      </xdr:nvSpPr>
      <xdr:spPr>
        <a:xfrm>
          <a:off x="9458325" y="3810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66</xdr:row>
      <xdr:rowOff>66675</xdr:rowOff>
    </xdr:from>
    <xdr:to>
      <xdr:col>0</xdr:col>
      <xdr:colOff>1733550</xdr:colOff>
      <xdr:row>70</xdr:row>
      <xdr:rowOff>16667</xdr:rowOff>
    </xdr:to>
    <xdr:sp macro="" textlink="">
      <xdr:nvSpPr>
        <xdr:cNvPr id="2" name="3 CuadroTexto"/>
        <xdr:cNvSpPr txBox="1"/>
      </xdr:nvSpPr>
      <xdr:spPr>
        <a:xfrm>
          <a:off x="38100" y="13058775"/>
          <a:ext cx="1695450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2286000</xdr:colOff>
      <xdr:row>66</xdr:row>
      <xdr:rowOff>76200</xdr:rowOff>
    </xdr:from>
    <xdr:to>
      <xdr:col>1</xdr:col>
      <xdr:colOff>207162</xdr:colOff>
      <xdr:row>70</xdr:row>
      <xdr:rowOff>73817</xdr:rowOff>
    </xdr:to>
    <xdr:sp macro="" textlink="">
      <xdr:nvSpPr>
        <xdr:cNvPr id="3" name="4 CuadroTexto"/>
        <xdr:cNvSpPr txBox="1"/>
      </xdr:nvSpPr>
      <xdr:spPr>
        <a:xfrm>
          <a:off x="2286000" y="13068300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714376</xdr:colOff>
      <xdr:row>66</xdr:row>
      <xdr:rowOff>76200</xdr:rowOff>
    </xdr:from>
    <xdr:to>
      <xdr:col>4</xdr:col>
      <xdr:colOff>140483</xdr:colOff>
      <xdr:row>70</xdr:row>
      <xdr:rowOff>97630</xdr:rowOff>
    </xdr:to>
    <xdr:sp macro="" textlink="">
      <xdr:nvSpPr>
        <xdr:cNvPr id="4" name="5 CuadroTexto"/>
        <xdr:cNvSpPr txBox="1"/>
      </xdr:nvSpPr>
      <xdr:spPr>
        <a:xfrm>
          <a:off x="4362451" y="13068300"/>
          <a:ext cx="2769382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4</xdr:col>
      <xdr:colOff>447675</xdr:colOff>
      <xdr:row>66</xdr:row>
      <xdr:rowOff>38100</xdr:rowOff>
    </xdr:from>
    <xdr:to>
      <xdr:col>5</xdr:col>
      <xdr:colOff>1066798</xdr:colOff>
      <xdr:row>69</xdr:row>
      <xdr:rowOff>159545</xdr:rowOff>
    </xdr:to>
    <xdr:sp macro="" textlink="">
      <xdr:nvSpPr>
        <xdr:cNvPr id="5" name="6 CuadroTexto"/>
        <xdr:cNvSpPr txBox="1"/>
      </xdr:nvSpPr>
      <xdr:spPr>
        <a:xfrm>
          <a:off x="7439025" y="13030200"/>
          <a:ext cx="1733548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  <xdr:twoCellAnchor>
    <xdr:from>
      <xdr:col>0</xdr:col>
      <xdr:colOff>152400</xdr:colOff>
      <xdr:row>0</xdr:row>
      <xdr:rowOff>57151</xdr:rowOff>
    </xdr:from>
    <xdr:to>
      <xdr:col>0</xdr:col>
      <xdr:colOff>1562100</xdr:colOff>
      <xdr:row>1</xdr:row>
      <xdr:rowOff>190500</xdr:rowOff>
    </xdr:to>
    <xdr:sp macro="" textlink="">
      <xdr:nvSpPr>
        <xdr:cNvPr id="6" name="1 CuadroTexto"/>
        <xdr:cNvSpPr txBox="1"/>
      </xdr:nvSpPr>
      <xdr:spPr>
        <a:xfrm>
          <a:off x="152400" y="57151"/>
          <a:ext cx="1409700" cy="485774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4</xdr:col>
      <xdr:colOff>695325</xdr:colOff>
      <xdr:row>0</xdr:row>
      <xdr:rowOff>57151</xdr:rowOff>
    </xdr:from>
    <xdr:to>
      <xdr:col>5</xdr:col>
      <xdr:colOff>990600</xdr:colOff>
      <xdr:row>1</xdr:row>
      <xdr:rowOff>171451</xdr:rowOff>
    </xdr:to>
    <xdr:sp macro="" textlink="">
      <xdr:nvSpPr>
        <xdr:cNvPr id="7" name="1 CuadroTexto"/>
        <xdr:cNvSpPr txBox="1"/>
      </xdr:nvSpPr>
      <xdr:spPr>
        <a:xfrm>
          <a:off x="7686675" y="57151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85725</xdr:rowOff>
    </xdr:from>
    <xdr:to>
      <xdr:col>0</xdr:col>
      <xdr:colOff>1809750</xdr:colOff>
      <xdr:row>2</xdr:row>
      <xdr:rowOff>171450</xdr:rowOff>
    </xdr:to>
    <xdr:sp macro="" textlink="">
      <xdr:nvSpPr>
        <xdr:cNvPr id="2" name="1 CuadroTexto"/>
        <xdr:cNvSpPr txBox="1"/>
      </xdr:nvSpPr>
      <xdr:spPr>
        <a:xfrm>
          <a:off x="400050" y="8572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6</xdr:col>
      <xdr:colOff>495300</xdr:colOff>
      <xdr:row>0</xdr:row>
      <xdr:rowOff>85725</xdr:rowOff>
    </xdr:from>
    <xdr:to>
      <xdr:col>7</xdr:col>
      <xdr:colOff>723900</xdr:colOff>
      <xdr:row>2</xdr:row>
      <xdr:rowOff>171450</xdr:rowOff>
    </xdr:to>
    <xdr:sp macro="" textlink="">
      <xdr:nvSpPr>
        <xdr:cNvPr id="3" name="1 CuadroTexto"/>
        <xdr:cNvSpPr txBox="1"/>
      </xdr:nvSpPr>
      <xdr:spPr>
        <a:xfrm>
          <a:off x="8458200" y="8572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85725</xdr:colOff>
      <xdr:row>34</xdr:row>
      <xdr:rowOff>114300</xdr:rowOff>
    </xdr:from>
    <xdr:to>
      <xdr:col>0</xdr:col>
      <xdr:colOff>1781175</xdr:colOff>
      <xdr:row>38</xdr:row>
      <xdr:rowOff>171450</xdr:rowOff>
    </xdr:to>
    <xdr:sp macro="" textlink="">
      <xdr:nvSpPr>
        <xdr:cNvPr id="8" name="3 CuadroTexto"/>
        <xdr:cNvSpPr txBox="1"/>
      </xdr:nvSpPr>
      <xdr:spPr>
        <a:xfrm>
          <a:off x="85725" y="7724775"/>
          <a:ext cx="1695450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504825</xdr:colOff>
      <xdr:row>34</xdr:row>
      <xdr:rowOff>104775</xdr:rowOff>
    </xdr:from>
    <xdr:to>
      <xdr:col>2</xdr:col>
      <xdr:colOff>892962</xdr:colOff>
      <xdr:row>38</xdr:row>
      <xdr:rowOff>102392</xdr:rowOff>
    </xdr:to>
    <xdr:sp macro="" textlink="">
      <xdr:nvSpPr>
        <xdr:cNvPr id="9" name="4 CuadroTexto"/>
        <xdr:cNvSpPr txBox="1"/>
      </xdr:nvSpPr>
      <xdr:spPr>
        <a:xfrm>
          <a:off x="2562225" y="7715250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447674</xdr:colOff>
      <xdr:row>34</xdr:row>
      <xdr:rowOff>104775</xdr:rowOff>
    </xdr:from>
    <xdr:to>
      <xdr:col>5</xdr:col>
      <xdr:colOff>1028699</xdr:colOff>
      <xdr:row>38</xdr:row>
      <xdr:rowOff>28575</xdr:rowOff>
    </xdr:to>
    <xdr:sp macro="" textlink="">
      <xdr:nvSpPr>
        <xdr:cNvPr id="10" name="5 CuadroTexto"/>
        <xdr:cNvSpPr txBox="1"/>
      </xdr:nvSpPr>
      <xdr:spPr>
        <a:xfrm>
          <a:off x="4867274" y="7715250"/>
          <a:ext cx="29432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6</xdr:col>
      <xdr:colOff>438150</xdr:colOff>
      <xdr:row>34</xdr:row>
      <xdr:rowOff>85725</xdr:rowOff>
    </xdr:from>
    <xdr:to>
      <xdr:col>7</xdr:col>
      <xdr:colOff>990598</xdr:colOff>
      <xdr:row>38</xdr:row>
      <xdr:rowOff>16670</xdr:rowOff>
    </xdr:to>
    <xdr:sp macro="" textlink="">
      <xdr:nvSpPr>
        <xdr:cNvPr id="11" name="6 CuadroTexto"/>
        <xdr:cNvSpPr txBox="1"/>
      </xdr:nvSpPr>
      <xdr:spPr>
        <a:xfrm>
          <a:off x="8401050" y="7696200"/>
          <a:ext cx="1733548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76200</xdr:rowOff>
    </xdr:from>
    <xdr:to>
      <xdr:col>0</xdr:col>
      <xdr:colOff>1581150</xdr:colOff>
      <xdr:row>2</xdr:row>
      <xdr:rowOff>161925</xdr:rowOff>
    </xdr:to>
    <xdr:sp macro="" textlink="">
      <xdr:nvSpPr>
        <xdr:cNvPr id="3" name="1 CuadroTexto"/>
        <xdr:cNvSpPr txBox="1"/>
      </xdr:nvSpPr>
      <xdr:spPr>
        <a:xfrm>
          <a:off x="171450" y="7620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9</xdr:col>
      <xdr:colOff>466725</xdr:colOff>
      <xdr:row>0</xdr:row>
      <xdr:rowOff>76200</xdr:rowOff>
    </xdr:from>
    <xdr:to>
      <xdr:col>10</xdr:col>
      <xdr:colOff>762000</xdr:colOff>
      <xdr:row>2</xdr:row>
      <xdr:rowOff>161925</xdr:rowOff>
    </xdr:to>
    <xdr:sp macro="" textlink="">
      <xdr:nvSpPr>
        <xdr:cNvPr id="4" name="1 CuadroTexto"/>
        <xdr:cNvSpPr txBox="1"/>
      </xdr:nvSpPr>
      <xdr:spPr>
        <a:xfrm>
          <a:off x="11610975" y="7620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142875</xdr:colOff>
      <xdr:row>21</xdr:row>
      <xdr:rowOff>76200</xdr:rowOff>
    </xdr:from>
    <xdr:to>
      <xdr:col>0</xdr:col>
      <xdr:colOff>2105025</xdr:colOff>
      <xdr:row>25</xdr:row>
      <xdr:rowOff>26192</xdr:rowOff>
    </xdr:to>
    <xdr:sp macro="" textlink="">
      <xdr:nvSpPr>
        <xdr:cNvPr id="5" name="3 CuadroTexto"/>
        <xdr:cNvSpPr txBox="1"/>
      </xdr:nvSpPr>
      <xdr:spPr>
        <a:xfrm>
          <a:off x="142875" y="5105400"/>
          <a:ext cx="1962150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1028700</xdr:colOff>
      <xdr:row>21</xdr:row>
      <xdr:rowOff>57150</xdr:rowOff>
    </xdr:from>
    <xdr:to>
      <xdr:col>3</xdr:col>
      <xdr:colOff>369087</xdr:colOff>
      <xdr:row>25</xdr:row>
      <xdr:rowOff>54767</xdr:rowOff>
    </xdr:to>
    <xdr:sp macro="" textlink="">
      <xdr:nvSpPr>
        <xdr:cNvPr id="6" name="4 CuadroTexto"/>
        <xdr:cNvSpPr txBox="1"/>
      </xdr:nvSpPr>
      <xdr:spPr>
        <a:xfrm>
          <a:off x="3257550" y="5086350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4</xdr:col>
      <xdr:colOff>495300</xdr:colOff>
      <xdr:row>21</xdr:row>
      <xdr:rowOff>85725</xdr:rowOff>
    </xdr:from>
    <xdr:to>
      <xdr:col>7</xdr:col>
      <xdr:colOff>314325</xdr:colOff>
      <xdr:row>24</xdr:row>
      <xdr:rowOff>95251</xdr:rowOff>
    </xdr:to>
    <xdr:sp macro="" textlink="">
      <xdr:nvSpPr>
        <xdr:cNvPr id="7" name="5 CuadroTexto"/>
        <xdr:cNvSpPr txBox="1"/>
      </xdr:nvSpPr>
      <xdr:spPr>
        <a:xfrm>
          <a:off x="6067425" y="5114925"/>
          <a:ext cx="316230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8</xdr:col>
      <xdr:colOff>209550</xdr:colOff>
      <xdr:row>21</xdr:row>
      <xdr:rowOff>76200</xdr:rowOff>
    </xdr:from>
    <xdr:to>
      <xdr:col>9</xdr:col>
      <xdr:colOff>828673</xdr:colOff>
      <xdr:row>25</xdr:row>
      <xdr:rowOff>7145</xdr:rowOff>
    </xdr:to>
    <xdr:sp macro="" textlink="">
      <xdr:nvSpPr>
        <xdr:cNvPr id="8" name="6 CuadroTexto"/>
        <xdr:cNvSpPr txBox="1"/>
      </xdr:nvSpPr>
      <xdr:spPr>
        <a:xfrm>
          <a:off x="10239375" y="5105400"/>
          <a:ext cx="1733548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95250</xdr:rowOff>
    </xdr:from>
    <xdr:to>
      <xdr:col>0</xdr:col>
      <xdr:colOff>1533525</xdr:colOff>
      <xdr:row>2</xdr:row>
      <xdr:rowOff>180975</xdr:rowOff>
    </xdr:to>
    <xdr:sp macro="" textlink="">
      <xdr:nvSpPr>
        <xdr:cNvPr id="2" name="1 CuadroTexto"/>
        <xdr:cNvSpPr txBox="1"/>
      </xdr:nvSpPr>
      <xdr:spPr>
        <a:xfrm>
          <a:off x="123825" y="9525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2</xdr:col>
      <xdr:colOff>114300</xdr:colOff>
      <xdr:row>0</xdr:row>
      <xdr:rowOff>66675</xdr:rowOff>
    </xdr:from>
    <xdr:to>
      <xdr:col>3</xdr:col>
      <xdr:colOff>647700</xdr:colOff>
      <xdr:row>2</xdr:row>
      <xdr:rowOff>152400</xdr:rowOff>
    </xdr:to>
    <xdr:sp macro="" textlink="">
      <xdr:nvSpPr>
        <xdr:cNvPr id="3" name="1 CuadroTexto"/>
        <xdr:cNvSpPr txBox="1"/>
      </xdr:nvSpPr>
      <xdr:spPr>
        <a:xfrm>
          <a:off x="6162675" y="6667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47625</xdr:colOff>
      <xdr:row>79</xdr:row>
      <xdr:rowOff>19050</xdr:rowOff>
    </xdr:from>
    <xdr:to>
      <xdr:col>0</xdr:col>
      <xdr:colOff>1285874</xdr:colOff>
      <xdr:row>82</xdr:row>
      <xdr:rowOff>159542</xdr:rowOff>
    </xdr:to>
    <xdr:sp macro="" textlink="">
      <xdr:nvSpPr>
        <xdr:cNvPr id="4" name="3 CuadroTexto"/>
        <xdr:cNvSpPr txBox="1"/>
      </xdr:nvSpPr>
      <xdr:spPr>
        <a:xfrm>
          <a:off x="47625" y="15554325"/>
          <a:ext cx="1238249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1704975</xdr:colOff>
      <xdr:row>79</xdr:row>
      <xdr:rowOff>66675</xdr:rowOff>
    </xdr:from>
    <xdr:to>
      <xdr:col>0</xdr:col>
      <xdr:colOff>3274212</xdr:colOff>
      <xdr:row>83</xdr:row>
      <xdr:rowOff>64292</xdr:rowOff>
    </xdr:to>
    <xdr:sp macro="" textlink="">
      <xdr:nvSpPr>
        <xdr:cNvPr id="5" name="4 CuadroTexto"/>
        <xdr:cNvSpPr txBox="1"/>
      </xdr:nvSpPr>
      <xdr:spPr>
        <a:xfrm>
          <a:off x="1704975" y="15601950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3667125</xdr:colOff>
      <xdr:row>79</xdr:row>
      <xdr:rowOff>47625</xdr:rowOff>
    </xdr:from>
    <xdr:to>
      <xdr:col>1</xdr:col>
      <xdr:colOff>359557</xdr:colOff>
      <xdr:row>83</xdr:row>
      <xdr:rowOff>69055</xdr:rowOff>
    </xdr:to>
    <xdr:sp macro="" textlink="">
      <xdr:nvSpPr>
        <xdr:cNvPr id="6" name="5 CuadroTexto"/>
        <xdr:cNvSpPr txBox="1"/>
      </xdr:nvSpPr>
      <xdr:spPr>
        <a:xfrm>
          <a:off x="3667125" y="15582900"/>
          <a:ext cx="1807357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1</xdr:col>
      <xdr:colOff>876300</xdr:colOff>
      <xdr:row>79</xdr:row>
      <xdr:rowOff>47625</xdr:rowOff>
    </xdr:from>
    <xdr:to>
      <xdr:col>3</xdr:col>
      <xdr:colOff>800098</xdr:colOff>
      <xdr:row>82</xdr:row>
      <xdr:rowOff>169070</xdr:rowOff>
    </xdr:to>
    <xdr:sp macro="" textlink="">
      <xdr:nvSpPr>
        <xdr:cNvPr id="7" name="6 CuadroTexto"/>
        <xdr:cNvSpPr txBox="1"/>
      </xdr:nvSpPr>
      <xdr:spPr>
        <a:xfrm>
          <a:off x="5991225" y="15582900"/>
          <a:ext cx="1733548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168519</xdr:colOff>
      <xdr:row>0</xdr:row>
      <xdr:rowOff>87923</xdr:rowOff>
    </xdr:from>
    <xdr:to>
      <xdr:col>0</xdr:col>
      <xdr:colOff>1578219</xdr:colOff>
      <xdr:row>2</xdr:row>
      <xdr:rowOff>173648</xdr:rowOff>
    </xdr:to>
    <xdr:sp macro="" textlink="">
      <xdr:nvSpPr>
        <xdr:cNvPr id="2" name="1 CuadroTexto"/>
        <xdr:cNvSpPr txBox="1"/>
      </xdr:nvSpPr>
      <xdr:spPr>
        <a:xfrm>
          <a:off x="168519" y="87923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5</xdr:col>
      <xdr:colOff>320919</xdr:colOff>
      <xdr:row>0</xdr:row>
      <xdr:rowOff>42497</xdr:rowOff>
    </xdr:from>
    <xdr:to>
      <xdr:col>6</xdr:col>
      <xdr:colOff>778119</xdr:colOff>
      <xdr:row>2</xdr:row>
      <xdr:rowOff>128222</xdr:rowOff>
    </xdr:to>
    <xdr:sp macro="" textlink="">
      <xdr:nvSpPr>
        <xdr:cNvPr id="3" name="1 CuadroTexto"/>
        <xdr:cNvSpPr txBox="1"/>
      </xdr:nvSpPr>
      <xdr:spPr>
        <a:xfrm>
          <a:off x="7933592" y="42497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51288</xdr:colOff>
      <xdr:row>78</xdr:row>
      <xdr:rowOff>153865</xdr:rowOff>
    </xdr:from>
    <xdr:to>
      <xdr:col>0</xdr:col>
      <xdr:colOff>1648557</xdr:colOff>
      <xdr:row>82</xdr:row>
      <xdr:rowOff>103857</xdr:rowOff>
    </xdr:to>
    <xdr:sp macro="" textlink="">
      <xdr:nvSpPr>
        <xdr:cNvPr id="4" name="3 CuadroTexto"/>
        <xdr:cNvSpPr txBox="1"/>
      </xdr:nvSpPr>
      <xdr:spPr>
        <a:xfrm>
          <a:off x="51288" y="15708923"/>
          <a:ext cx="1597269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1831731</xdr:colOff>
      <xdr:row>78</xdr:row>
      <xdr:rowOff>168520</xdr:rowOff>
    </xdr:from>
    <xdr:to>
      <xdr:col>0</xdr:col>
      <xdr:colOff>3400968</xdr:colOff>
      <xdr:row>82</xdr:row>
      <xdr:rowOff>166137</xdr:rowOff>
    </xdr:to>
    <xdr:sp macro="" textlink="">
      <xdr:nvSpPr>
        <xdr:cNvPr id="5" name="4 CuadroTexto"/>
        <xdr:cNvSpPr txBox="1"/>
      </xdr:nvSpPr>
      <xdr:spPr>
        <a:xfrm>
          <a:off x="1831731" y="15723578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109904</xdr:colOff>
      <xdr:row>78</xdr:row>
      <xdr:rowOff>161193</xdr:rowOff>
    </xdr:from>
    <xdr:to>
      <xdr:col>4</xdr:col>
      <xdr:colOff>73269</xdr:colOff>
      <xdr:row>82</xdr:row>
      <xdr:rowOff>182623</xdr:rowOff>
    </xdr:to>
    <xdr:sp macro="" textlink="">
      <xdr:nvSpPr>
        <xdr:cNvPr id="6" name="5 CuadroTexto"/>
        <xdr:cNvSpPr txBox="1"/>
      </xdr:nvSpPr>
      <xdr:spPr>
        <a:xfrm>
          <a:off x="3912577" y="15716251"/>
          <a:ext cx="2820865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4</xdr:col>
      <xdr:colOff>740019</xdr:colOff>
      <xdr:row>78</xdr:row>
      <xdr:rowOff>168519</xdr:rowOff>
    </xdr:from>
    <xdr:to>
      <xdr:col>6</xdr:col>
      <xdr:colOff>568567</xdr:colOff>
      <xdr:row>82</xdr:row>
      <xdr:rowOff>99464</xdr:rowOff>
    </xdr:to>
    <xdr:sp macro="" textlink="">
      <xdr:nvSpPr>
        <xdr:cNvPr id="7" name="6 CuadroTexto"/>
        <xdr:cNvSpPr txBox="1"/>
      </xdr:nvSpPr>
      <xdr:spPr>
        <a:xfrm>
          <a:off x="7400192" y="15723577"/>
          <a:ext cx="1733548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133350</xdr:rowOff>
    </xdr:from>
    <xdr:to>
      <xdr:col>0</xdr:col>
      <xdr:colOff>1590675</xdr:colOff>
      <xdr:row>3</xdr:row>
      <xdr:rowOff>28575</xdr:rowOff>
    </xdr:to>
    <xdr:sp macro="" textlink="">
      <xdr:nvSpPr>
        <xdr:cNvPr id="2" name="1 CuadroTexto"/>
        <xdr:cNvSpPr txBox="1"/>
      </xdr:nvSpPr>
      <xdr:spPr>
        <a:xfrm>
          <a:off x="180975" y="13335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5</xdr:col>
      <xdr:colOff>57150</xdr:colOff>
      <xdr:row>0</xdr:row>
      <xdr:rowOff>104775</xdr:rowOff>
    </xdr:from>
    <xdr:to>
      <xdr:col>6</xdr:col>
      <xdr:colOff>704850</xdr:colOff>
      <xdr:row>3</xdr:row>
      <xdr:rowOff>0</xdr:rowOff>
    </xdr:to>
    <xdr:sp macro="" textlink="">
      <xdr:nvSpPr>
        <xdr:cNvPr id="3" name="1 CuadroTexto"/>
        <xdr:cNvSpPr txBox="1"/>
      </xdr:nvSpPr>
      <xdr:spPr>
        <a:xfrm>
          <a:off x="6648450" y="10477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85725</xdr:colOff>
      <xdr:row>161</xdr:row>
      <xdr:rowOff>47625</xdr:rowOff>
    </xdr:from>
    <xdr:to>
      <xdr:col>0</xdr:col>
      <xdr:colOff>1323974</xdr:colOff>
      <xdr:row>164</xdr:row>
      <xdr:rowOff>188117</xdr:rowOff>
    </xdr:to>
    <xdr:sp macro="" textlink="">
      <xdr:nvSpPr>
        <xdr:cNvPr id="4" name="3 CuadroTexto"/>
        <xdr:cNvSpPr txBox="1"/>
      </xdr:nvSpPr>
      <xdr:spPr>
        <a:xfrm>
          <a:off x="85725" y="32289750"/>
          <a:ext cx="1238249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1790700</xdr:colOff>
      <xdr:row>161</xdr:row>
      <xdr:rowOff>66675</xdr:rowOff>
    </xdr:from>
    <xdr:to>
      <xdr:col>0</xdr:col>
      <xdr:colOff>3359937</xdr:colOff>
      <xdr:row>165</xdr:row>
      <xdr:rowOff>64292</xdr:rowOff>
    </xdr:to>
    <xdr:sp macro="" textlink="">
      <xdr:nvSpPr>
        <xdr:cNvPr id="5" name="4 CuadroTexto"/>
        <xdr:cNvSpPr txBox="1"/>
      </xdr:nvSpPr>
      <xdr:spPr>
        <a:xfrm>
          <a:off x="1790700" y="32308800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495300</xdr:colOff>
      <xdr:row>161</xdr:row>
      <xdr:rowOff>38100</xdr:rowOff>
    </xdr:from>
    <xdr:to>
      <xdr:col>3</xdr:col>
      <xdr:colOff>721507</xdr:colOff>
      <xdr:row>165</xdr:row>
      <xdr:rowOff>59530</xdr:rowOff>
    </xdr:to>
    <xdr:sp macro="" textlink="">
      <xdr:nvSpPr>
        <xdr:cNvPr id="6" name="5 CuadroTexto"/>
        <xdr:cNvSpPr txBox="1"/>
      </xdr:nvSpPr>
      <xdr:spPr>
        <a:xfrm>
          <a:off x="3981450" y="32280225"/>
          <a:ext cx="1807357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4</xdr:col>
      <xdr:colOff>581025</xdr:colOff>
      <xdr:row>161</xdr:row>
      <xdr:rowOff>38100</xdr:rowOff>
    </xdr:from>
    <xdr:to>
      <xdr:col>6</xdr:col>
      <xdr:colOff>790573</xdr:colOff>
      <xdr:row>164</xdr:row>
      <xdr:rowOff>159545</xdr:rowOff>
    </xdr:to>
    <xdr:sp macro="" textlink="">
      <xdr:nvSpPr>
        <xdr:cNvPr id="7" name="6 CuadroTexto"/>
        <xdr:cNvSpPr txBox="1"/>
      </xdr:nvSpPr>
      <xdr:spPr>
        <a:xfrm>
          <a:off x="6410325" y="32280225"/>
          <a:ext cx="1733548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133350</xdr:rowOff>
    </xdr:from>
    <xdr:to>
      <xdr:col>0</xdr:col>
      <xdr:colOff>1571625</xdr:colOff>
      <xdr:row>3</xdr:row>
      <xdr:rowOff>28575</xdr:rowOff>
    </xdr:to>
    <xdr:sp macro="" textlink="">
      <xdr:nvSpPr>
        <xdr:cNvPr id="2" name="1 CuadroTexto"/>
        <xdr:cNvSpPr txBox="1"/>
      </xdr:nvSpPr>
      <xdr:spPr>
        <a:xfrm>
          <a:off x="161925" y="13335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5</xdr:col>
      <xdr:colOff>476250</xdr:colOff>
      <xdr:row>0</xdr:row>
      <xdr:rowOff>123825</xdr:rowOff>
    </xdr:from>
    <xdr:to>
      <xdr:col>6</xdr:col>
      <xdr:colOff>1123950</xdr:colOff>
      <xdr:row>3</xdr:row>
      <xdr:rowOff>19050</xdr:rowOff>
    </xdr:to>
    <xdr:sp macro="" textlink="">
      <xdr:nvSpPr>
        <xdr:cNvPr id="3" name="1 CuadroTexto"/>
        <xdr:cNvSpPr txBox="1"/>
      </xdr:nvSpPr>
      <xdr:spPr>
        <a:xfrm>
          <a:off x="6334125" y="12382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76200</xdr:colOff>
      <xdr:row>29</xdr:row>
      <xdr:rowOff>57150</xdr:rowOff>
    </xdr:from>
    <xdr:to>
      <xdr:col>0</xdr:col>
      <xdr:colOff>1714500</xdr:colOff>
      <xdr:row>32</xdr:row>
      <xdr:rowOff>114300</xdr:rowOff>
    </xdr:to>
    <xdr:sp macro="" textlink="">
      <xdr:nvSpPr>
        <xdr:cNvPr id="5" name="3 CuadroTexto"/>
        <xdr:cNvSpPr txBox="1"/>
      </xdr:nvSpPr>
      <xdr:spPr>
        <a:xfrm>
          <a:off x="76200" y="5905500"/>
          <a:ext cx="16383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  <a:endParaRPr lang="es-MX" sz="1100"/>
        </a:p>
        <a:p>
          <a:pPr algn="ctr"/>
          <a:r>
            <a:rPr lang="es-MX" sz="1100"/>
            <a:t>_______________</a:t>
          </a:r>
        </a:p>
      </xdr:txBody>
    </xdr:sp>
    <xdr:clientData/>
  </xdr:twoCellAnchor>
  <xdr:twoCellAnchor>
    <xdr:from>
      <xdr:col>0</xdr:col>
      <xdr:colOff>1724025</xdr:colOff>
      <xdr:row>29</xdr:row>
      <xdr:rowOff>38100</xdr:rowOff>
    </xdr:from>
    <xdr:to>
      <xdr:col>2</xdr:col>
      <xdr:colOff>111912</xdr:colOff>
      <xdr:row>33</xdr:row>
      <xdr:rowOff>35717</xdr:rowOff>
    </xdr:to>
    <xdr:sp macro="" textlink="">
      <xdr:nvSpPr>
        <xdr:cNvPr id="6" name="4 CuadroTexto"/>
        <xdr:cNvSpPr txBox="1"/>
      </xdr:nvSpPr>
      <xdr:spPr>
        <a:xfrm>
          <a:off x="1724025" y="5886450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123825</xdr:colOff>
      <xdr:row>29</xdr:row>
      <xdr:rowOff>66675</xdr:rowOff>
    </xdr:from>
    <xdr:to>
      <xdr:col>5</xdr:col>
      <xdr:colOff>247650</xdr:colOff>
      <xdr:row>33</xdr:row>
      <xdr:rowOff>88105</xdr:rowOff>
    </xdr:to>
    <xdr:sp macro="" textlink="">
      <xdr:nvSpPr>
        <xdr:cNvPr id="7" name="5 CuadroTexto"/>
        <xdr:cNvSpPr txBox="1"/>
      </xdr:nvSpPr>
      <xdr:spPr>
        <a:xfrm>
          <a:off x="3305175" y="5915025"/>
          <a:ext cx="2800350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5</xdr:col>
      <xdr:colOff>263525</xdr:colOff>
      <xdr:row>29</xdr:row>
      <xdr:rowOff>44451</xdr:rowOff>
    </xdr:from>
    <xdr:to>
      <xdr:col>6</xdr:col>
      <xdr:colOff>1235073</xdr:colOff>
      <xdr:row>32</xdr:row>
      <xdr:rowOff>111125</xdr:rowOff>
    </xdr:to>
    <xdr:sp macro="" textlink="">
      <xdr:nvSpPr>
        <xdr:cNvPr id="8" name="6 CuadroTexto"/>
        <xdr:cNvSpPr txBox="1"/>
      </xdr:nvSpPr>
      <xdr:spPr>
        <a:xfrm>
          <a:off x="6137275" y="5918201"/>
          <a:ext cx="1733548" cy="638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104775</xdr:rowOff>
    </xdr:from>
    <xdr:to>
      <xdr:col>0</xdr:col>
      <xdr:colOff>1571625</xdr:colOff>
      <xdr:row>3</xdr:row>
      <xdr:rowOff>0</xdr:rowOff>
    </xdr:to>
    <xdr:sp macro="" textlink="">
      <xdr:nvSpPr>
        <xdr:cNvPr id="2" name="1 CuadroTexto"/>
        <xdr:cNvSpPr txBox="1"/>
      </xdr:nvSpPr>
      <xdr:spPr>
        <a:xfrm>
          <a:off x="161925" y="10477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5</xdr:col>
      <xdr:colOff>666750</xdr:colOff>
      <xdr:row>0</xdr:row>
      <xdr:rowOff>123825</xdr:rowOff>
    </xdr:from>
    <xdr:to>
      <xdr:col>6</xdr:col>
      <xdr:colOff>962025</xdr:colOff>
      <xdr:row>3</xdr:row>
      <xdr:rowOff>19050</xdr:rowOff>
    </xdr:to>
    <xdr:sp macro="" textlink="">
      <xdr:nvSpPr>
        <xdr:cNvPr id="3" name="1 CuadroTexto"/>
        <xdr:cNvSpPr txBox="1"/>
      </xdr:nvSpPr>
      <xdr:spPr>
        <a:xfrm>
          <a:off x="7305675" y="12382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84</xdr:row>
      <xdr:rowOff>95250</xdr:rowOff>
    </xdr:from>
    <xdr:to>
      <xdr:col>0</xdr:col>
      <xdr:colOff>1809750</xdr:colOff>
      <xdr:row>88</xdr:row>
      <xdr:rowOff>45242</xdr:rowOff>
    </xdr:to>
    <xdr:sp macro="" textlink="">
      <xdr:nvSpPr>
        <xdr:cNvPr id="4" name="3 CuadroTexto"/>
        <xdr:cNvSpPr txBox="1"/>
      </xdr:nvSpPr>
      <xdr:spPr>
        <a:xfrm>
          <a:off x="0" y="19373850"/>
          <a:ext cx="1809750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2114550</xdr:colOff>
      <xdr:row>84</xdr:row>
      <xdr:rowOff>76200</xdr:rowOff>
    </xdr:from>
    <xdr:to>
      <xdr:col>2</xdr:col>
      <xdr:colOff>388137</xdr:colOff>
      <xdr:row>88</xdr:row>
      <xdr:rowOff>73817</xdr:rowOff>
    </xdr:to>
    <xdr:sp macro="" textlink="">
      <xdr:nvSpPr>
        <xdr:cNvPr id="5" name="4 CuadroTexto"/>
        <xdr:cNvSpPr txBox="1"/>
      </xdr:nvSpPr>
      <xdr:spPr>
        <a:xfrm>
          <a:off x="2114550" y="19354800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809625</xdr:colOff>
      <xdr:row>84</xdr:row>
      <xdr:rowOff>66675</xdr:rowOff>
    </xdr:from>
    <xdr:to>
      <xdr:col>5</xdr:col>
      <xdr:colOff>238125</xdr:colOff>
      <xdr:row>88</xdr:row>
      <xdr:rowOff>88105</xdr:rowOff>
    </xdr:to>
    <xdr:sp macro="" textlink="">
      <xdr:nvSpPr>
        <xdr:cNvPr id="6" name="5 CuadroTexto"/>
        <xdr:cNvSpPr txBox="1"/>
      </xdr:nvSpPr>
      <xdr:spPr>
        <a:xfrm>
          <a:off x="4105275" y="19345275"/>
          <a:ext cx="2771775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5</xdr:col>
      <xdr:colOff>457200</xdr:colOff>
      <xdr:row>84</xdr:row>
      <xdr:rowOff>85725</xdr:rowOff>
    </xdr:from>
    <xdr:to>
      <xdr:col>6</xdr:col>
      <xdr:colOff>1076323</xdr:colOff>
      <xdr:row>88</xdr:row>
      <xdr:rowOff>16670</xdr:rowOff>
    </xdr:to>
    <xdr:sp macro="" textlink="">
      <xdr:nvSpPr>
        <xdr:cNvPr id="7" name="6 CuadroTexto"/>
        <xdr:cNvSpPr txBox="1"/>
      </xdr:nvSpPr>
      <xdr:spPr>
        <a:xfrm>
          <a:off x="7096125" y="19364325"/>
          <a:ext cx="1733548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95250</xdr:rowOff>
    </xdr:from>
    <xdr:to>
      <xdr:col>0</xdr:col>
      <xdr:colOff>1657350</xdr:colOff>
      <xdr:row>2</xdr:row>
      <xdr:rowOff>180975</xdr:rowOff>
    </xdr:to>
    <xdr:sp macro="" textlink="">
      <xdr:nvSpPr>
        <xdr:cNvPr id="2" name="1 CuadroTexto"/>
        <xdr:cNvSpPr txBox="1"/>
      </xdr:nvSpPr>
      <xdr:spPr>
        <a:xfrm>
          <a:off x="247650" y="9525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5</xdr:col>
      <xdr:colOff>581025</xdr:colOff>
      <xdr:row>0</xdr:row>
      <xdr:rowOff>123825</xdr:rowOff>
    </xdr:from>
    <xdr:to>
      <xdr:col>6</xdr:col>
      <xdr:colOff>876300</xdr:colOff>
      <xdr:row>3</xdr:row>
      <xdr:rowOff>19050</xdr:rowOff>
    </xdr:to>
    <xdr:sp macro="" textlink="">
      <xdr:nvSpPr>
        <xdr:cNvPr id="3" name="1 CuadroTexto"/>
        <xdr:cNvSpPr txBox="1"/>
      </xdr:nvSpPr>
      <xdr:spPr>
        <a:xfrm>
          <a:off x="7848600" y="12382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95250</xdr:colOff>
      <xdr:row>32</xdr:row>
      <xdr:rowOff>114300</xdr:rowOff>
    </xdr:from>
    <xdr:to>
      <xdr:col>0</xdr:col>
      <xdr:colOff>1733550</xdr:colOff>
      <xdr:row>36</xdr:row>
      <xdr:rowOff>64292</xdr:rowOff>
    </xdr:to>
    <xdr:sp macro="" textlink="">
      <xdr:nvSpPr>
        <xdr:cNvPr id="4" name="3 CuadroTexto"/>
        <xdr:cNvSpPr txBox="1"/>
      </xdr:nvSpPr>
      <xdr:spPr>
        <a:xfrm>
          <a:off x="95250" y="6629400"/>
          <a:ext cx="1638300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2190750</xdr:colOff>
      <xdr:row>32</xdr:row>
      <xdr:rowOff>85725</xdr:rowOff>
    </xdr:from>
    <xdr:to>
      <xdr:col>1</xdr:col>
      <xdr:colOff>950112</xdr:colOff>
      <xdr:row>36</xdr:row>
      <xdr:rowOff>83342</xdr:rowOff>
    </xdr:to>
    <xdr:sp macro="" textlink="">
      <xdr:nvSpPr>
        <xdr:cNvPr id="5" name="4 CuadroTexto"/>
        <xdr:cNvSpPr txBox="1"/>
      </xdr:nvSpPr>
      <xdr:spPr>
        <a:xfrm>
          <a:off x="2190750" y="6600825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390525</xdr:colOff>
      <xdr:row>32</xdr:row>
      <xdr:rowOff>95250</xdr:rowOff>
    </xdr:from>
    <xdr:to>
      <xdr:col>4</xdr:col>
      <xdr:colOff>933451</xdr:colOff>
      <xdr:row>36</xdr:row>
      <xdr:rowOff>116680</xdr:rowOff>
    </xdr:to>
    <xdr:sp macro="" textlink="">
      <xdr:nvSpPr>
        <xdr:cNvPr id="6" name="5 CuadroTexto"/>
        <xdr:cNvSpPr txBox="1"/>
      </xdr:nvSpPr>
      <xdr:spPr>
        <a:xfrm>
          <a:off x="4314825" y="6610350"/>
          <a:ext cx="2771776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5</xdr:col>
      <xdr:colOff>295275</xdr:colOff>
      <xdr:row>32</xdr:row>
      <xdr:rowOff>85725</xdr:rowOff>
    </xdr:from>
    <xdr:to>
      <xdr:col>6</xdr:col>
      <xdr:colOff>914398</xdr:colOff>
      <xdr:row>36</xdr:row>
      <xdr:rowOff>16670</xdr:rowOff>
    </xdr:to>
    <xdr:sp macro="" textlink="">
      <xdr:nvSpPr>
        <xdr:cNvPr id="7" name="6 CuadroTexto"/>
        <xdr:cNvSpPr txBox="1"/>
      </xdr:nvSpPr>
      <xdr:spPr>
        <a:xfrm>
          <a:off x="7562850" y="6600825"/>
          <a:ext cx="1733548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tabSelected="1" workbookViewId="0">
      <selection activeCell="B15" sqref="B15"/>
    </sheetView>
  </sheetViews>
  <sheetFormatPr baseColWidth="10" defaultRowHeight="14.25" x14ac:dyDescent="0.2"/>
  <cols>
    <col min="1" max="1" width="10.28515625" style="159" customWidth="1"/>
    <col min="2" max="2" width="92" style="159" bestFit="1" customWidth="1"/>
    <col min="3" max="16384" width="11.42578125" style="159"/>
  </cols>
  <sheetData>
    <row r="3" spans="1:2" ht="15.75" x14ac:dyDescent="0.25">
      <c r="A3" s="160" t="s">
        <v>574</v>
      </c>
      <c r="B3" s="161"/>
    </row>
    <row r="4" spans="1:2" x14ac:dyDescent="0.2">
      <c r="A4" s="162">
        <v>1</v>
      </c>
      <c r="B4" s="163" t="s">
        <v>575</v>
      </c>
    </row>
    <row r="5" spans="1:2" x14ac:dyDescent="0.2">
      <c r="A5" s="162">
        <v>2</v>
      </c>
      <c r="B5" s="163" t="s">
        <v>576</v>
      </c>
    </row>
    <row r="6" spans="1:2" x14ac:dyDescent="0.2">
      <c r="A6" s="162">
        <v>3</v>
      </c>
      <c r="B6" s="163" t="s">
        <v>577</v>
      </c>
    </row>
    <row r="7" spans="1:2" x14ac:dyDescent="0.2">
      <c r="A7" s="162">
        <v>4</v>
      </c>
      <c r="B7" s="163" t="s">
        <v>578</v>
      </c>
    </row>
    <row r="8" spans="1:2" x14ac:dyDescent="0.2">
      <c r="A8" s="162">
        <v>5</v>
      </c>
      <c r="B8" s="163" t="s">
        <v>579</v>
      </c>
    </row>
    <row r="9" spans="1:2" x14ac:dyDescent="0.2">
      <c r="A9" s="162">
        <v>6</v>
      </c>
      <c r="B9" s="163" t="s">
        <v>588</v>
      </c>
    </row>
    <row r="10" spans="1:2" x14ac:dyDescent="0.2">
      <c r="A10" s="162" t="s">
        <v>580</v>
      </c>
      <c r="B10" s="163" t="s">
        <v>581</v>
      </c>
    </row>
    <row r="11" spans="1:2" x14ac:dyDescent="0.2">
      <c r="A11" s="162" t="s">
        <v>582</v>
      </c>
      <c r="B11" s="163" t="s">
        <v>583</v>
      </c>
    </row>
    <row r="12" spans="1:2" x14ac:dyDescent="0.2">
      <c r="A12" s="162" t="s">
        <v>584</v>
      </c>
      <c r="B12" s="163" t="s">
        <v>585</v>
      </c>
    </row>
    <row r="13" spans="1:2" x14ac:dyDescent="0.2">
      <c r="A13" s="162" t="s">
        <v>586</v>
      </c>
      <c r="B13" s="163" t="s">
        <v>587</v>
      </c>
    </row>
    <row r="14" spans="1:2" x14ac:dyDescent="0.2">
      <c r="A14" s="162">
        <v>8</v>
      </c>
      <c r="B14" s="163" t="s">
        <v>589</v>
      </c>
    </row>
    <row r="15" spans="1:2" x14ac:dyDescent="0.2">
      <c r="A15" s="164"/>
      <c r="B15" s="16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activeCell="L48" sqref="L48"/>
    </sheetView>
  </sheetViews>
  <sheetFormatPr baseColWidth="10" defaultRowHeight="15" x14ac:dyDescent="0.25"/>
  <cols>
    <col min="1" max="1" width="42.140625" customWidth="1"/>
    <col min="2" max="7" width="16.7109375" customWidth="1"/>
  </cols>
  <sheetData>
    <row r="1" spans="1:7" x14ac:dyDescent="0.25">
      <c r="A1" s="190" t="s">
        <v>123</v>
      </c>
      <c r="B1" s="195"/>
      <c r="C1" s="195"/>
      <c r="D1" s="195"/>
      <c r="E1" s="195"/>
      <c r="F1" s="195"/>
      <c r="G1" s="205"/>
    </row>
    <row r="2" spans="1:7" x14ac:dyDescent="0.25">
      <c r="A2" s="197" t="s">
        <v>388</v>
      </c>
      <c r="B2" s="198"/>
      <c r="C2" s="198"/>
      <c r="D2" s="198"/>
      <c r="E2" s="198"/>
      <c r="F2" s="198"/>
      <c r="G2" s="206"/>
    </row>
    <row r="3" spans="1:7" x14ac:dyDescent="0.25">
      <c r="A3" s="197" t="s">
        <v>451</v>
      </c>
      <c r="B3" s="198"/>
      <c r="C3" s="198"/>
      <c r="D3" s="198"/>
      <c r="E3" s="198"/>
      <c r="F3" s="198"/>
      <c r="G3" s="206"/>
    </row>
    <row r="4" spans="1:7" x14ac:dyDescent="0.25">
      <c r="A4" s="197" t="s">
        <v>165</v>
      </c>
      <c r="B4" s="198"/>
      <c r="C4" s="198"/>
      <c r="D4" s="198"/>
      <c r="E4" s="198"/>
      <c r="F4" s="198"/>
      <c r="G4" s="206"/>
    </row>
    <row r="5" spans="1:7" ht="15.75" thickBot="1" x14ac:dyDescent="0.3">
      <c r="A5" s="191" t="s">
        <v>120</v>
      </c>
      <c r="B5" s="200"/>
      <c r="C5" s="200"/>
      <c r="D5" s="200"/>
      <c r="E5" s="200"/>
      <c r="F5" s="200"/>
      <c r="G5" s="207"/>
    </row>
    <row r="6" spans="1:7" ht="15.75" thickBot="1" x14ac:dyDescent="0.3">
      <c r="A6" s="185" t="s">
        <v>119</v>
      </c>
      <c r="B6" s="187" t="s">
        <v>386</v>
      </c>
      <c r="C6" s="188"/>
      <c r="D6" s="188"/>
      <c r="E6" s="188"/>
      <c r="F6" s="189"/>
      <c r="G6" s="185" t="s">
        <v>385</v>
      </c>
    </row>
    <row r="7" spans="1:7" ht="23.25" thickBot="1" x14ac:dyDescent="0.3">
      <c r="A7" s="186"/>
      <c r="B7" s="71" t="s">
        <v>384</v>
      </c>
      <c r="C7" s="58" t="s">
        <v>383</v>
      </c>
      <c r="D7" s="71" t="s">
        <v>382</v>
      </c>
      <c r="E7" s="71" t="s">
        <v>450</v>
      </c>
      <c r="F7" s="71" t="s">
        <v>199</v>
      </c>
      <c r="G7" s="186"/>
    </row>
    <row r="8" spans="1:7" x14ac:dyDescent="0.25">
      <c r="A8" s="129" t="s">
        <v>449</v>
      </c>
      <c r="B8" s="107">
        <f>B9+B10+B11+B14+B15+B18</f>
        <v>0</v>
      </c>
      <c r="C8" s="107">
        <f>C9+C10+C11+C14+C15+C18</f>
        <v>0</v>
      </c>
      <c r="D8" s="107">
        <f>D9+D10+D11+D14+D15+D18</f>
        <v>0</v>
      </c>
      <c r="E8" s="107">
        <f>E9+E10+E11+E14+E15+E18</f>
        <v>0</v>
      </c>
      <c r="F8" s="107">
        <f>F9+F10+F11+F14+F15+F18</f>
        <v>0</v>
      </c>
      <c r="G8" s="116">
        <f t="shared" ref="G8:G18" si="0">D8-E8</f>
        <v>0</v>
      </c>
    </row>
    <row r="9" spans="1:7" x14ac:dyDescent="0.25">
      <c r="A9" s="99" t="s">
        <v>447</v>
      </c>
      <c r="B9" s="107"/>
      <c r="C9" s="116"/>
      <c r="D9" s="116"/>
      <c r="E9" s="116"/>
      <c r="F9" s="116"/>
      <c r="G9" s="116">
        <f t="shared" si="0"/>
        <v>0</v>
      </c>
    </row>
    <row r="10" spans="1:7" x14ac:dyDescent="0.25">
      <c r="A10" s="99" t="s">
        <v>446</v>
      </c>
      <c r="B10" s="107"/>
      <c r="C10" s="116"/>
      <c r="D10" s="116"/>
      <c r="E10" s="116"/>
      <c r="F10" s="116"/>
      <c r="G10" s="116">
        <f t="shared" si="0"/>
        <v>0</v>
      </c>
    </row>
    <row r="11" spans="1:7" x14ac:dyDescent="0.25">
      <c r="A11" s="99" t="s">
        <v>445</v>
      </c>
      <c r="B11" s="107">
        <f>SUM(B12:B13)</f>
        <v>0</v>
      </c>
      <c r="C11" s="107">
        <f>SUM(C12:C13)</f>
        <v>0</v>
      </c>
      <c r="D11" s="107">
        <f>SUM(D12:D13)</f>
        <v>0</v>
      </c>
      <c r="E11" s="107">
        <f>SUM(E12:E13)</f>
        <v>0</v>
      </c>
      <c r="F11" s="107">
        <f>SUM(F12:F13)</f>
        <v>0</v>
      </c>
      <c r="G11" s="116">
        <f t="shared" si="0"/>
        <v>0</v>
      </c>
    </row>
    <row r="12" spans="1:7" x14ac:dyDescent="0.25">
      <c r="A12" s="130" t="s">
        <v>444</v>
      </c>
      <c r="B12" s="107"/>
      <c r="C12" s="116"/>
      <c r="D12" s="116"/>
      <c r="E12" s="116"/>
      <c r="F12" s="116"/>
      <c r="G12" s="116">
        <f t="shared" si="0"/>
        <v>0</v>
      </c>
    </row>
    <row r="13" spans="1:7" x14ac:dyDescent="0.25">
      <c r="A13" s="130" t="s">
        <v>443</v>
      </c>
      <c r="B13" s="107"/>
      <c r="C13" s="116"/>
      <c r="D13" s="116"/>
      <c r="E13" s="116"/>
      <c r="F13" s="116"/>
      <c r="G13" s="116">
        <f t="shared" si="0"/>
        <v>0</v>
      </c>
    </row>
    <row r="14" spans="1:7" x14ac:dyDescent="0.25">
      <c r="A14" s="99" t="s">
        <v>442</v>
      </c>
      <c r="B14" s="107"/>
      <c r="C14" s="116"/>
      <c r="D14" s="116"/>
      <c r="E14" s="116"/>
      <c r="F14" s="116"/>
      <c r="G14" s="116">
        <f t="shared" si="0"/>
        <v>0</v>
      </c>
    </row>
    <row r="15" spans="1:7" ht="22.5" x14ac:dyDescent="0.25">
      <c r="A15" s="99" t="s">
        <v>441</v>
      </c>
      <c r="B15" s="107">
        <f>SUM(B16:B17)</f>
        <v>0</v>
      </c>
      <c r="C15" s="107">
        <f>SUM(C16:C17)</f>
        <v>0</v>
      </c>
      <c r="D15" s="107">
        <f>SUM(D16:D17)</f>
        <v>0</v>
      </c>
      <c r="E15" s="107">
        <f>SUM(E16:E17)</f>
        <v>0</v>
      </c>
      <c r="F15" s="107">
        <f>SUM(F16:F17)</f>
        <v>0</v>
      </c>
      <c r="G15" s="116">
        <f t="shared" si="0"/>
        <v>0</v>
      </c>
    </row>
    <row r="16" spans="1:7" x14ac:dyDescent="0.25">
      <c r="A16" s="130" t="s">
        <v>440</v>
      </c>
      <c r="B16" s="107"/>
      <c r="C16" s="116"/>
      <c r="D16" s="116"/>
      <c r="E16" s="116"/>
      <c r="F16" s="116"/>
      <c r="G16" s="116">
        <f t="shared" si="0"/>
        <v>0</v>
      </c>
    </row>
    <row r="17" spans="1:7" x14ac:dyDescent="0.25">
      <c r="A17" s="130" t="s">
        <v>439</v>
      </c>
      <c r="B17" s="107"/>
      <c r="C17" s="116"/>
      <c r="D17" s="116"/>
      <c r="E17" s="116"/>
      <c r="F17" s="116"/>
      <c r="G17" s="116">
        <f t="shared" si="0"/>
        <v>0</v>
      </c>
    </row>
    <row r="18" spans="1:7" x14ac:dyDescent="0.25">
      <c r="A18" s="99" t="s">
        <v>438</v>
      </c>
      <c r="B18" s="107"/>
      <c r="C18" s="116"/>
      <c r="D18" s="116"/>
      <c r="E18" s="116"/>
      <c r="F18" s="116"/>
      <c r="G18" s="116">
        <f t="shared" si="0"/>
        <v>0</v>
      </c>
    </row>
    <row r="19" spans="1:7" x14ac:dyDescent="0.25">
      <c r="A19" s="131"/>
      <c r="B19" s="107"/>
      <c r="C19" s="116"/>
      <c r="D19" s="116"/>
      <c r="E19" s="116"/>
      <c r="F19" s="116"/>
      <c r="G19" s="116"/>
    </row>
    <row r="20" spans="1:7" x14ac:dyDescent="0.25">
      <c r="A20" s="129" t="s">
        <v>448</v>
      </c>
      <c r="B20" s="107">
        <f>B21+B22+B23+B26+B27+B30</f>
        <v>0</v>
      </c>
      <c r="C20" s="116">
        <f>C21+C22+C23+C26+C27+C30</f>
        <v>0</v>
      </c>
      <c r="D20" s="116">
        <f>D21+D22+D23+D26+D27+D30</f>
        <v>0</v>
      </c>
      <c r="E20" s="116">
        <f>E21+E22+E23+E26+E27+E30</f>
        <v>0</v>
      </c>
      <c r="F20" s="116">
        <f>F21+F22+F23+F26+F27+F30</f>
        <v>0</v>
      </c>
      <c r="G20" s="116">
        <f t="shared" ref="G20:G31" si="1">D20-E20</f>
        <v>0</v>
      </c>
    </row>
    <row r="21" spans="1:7" x14ac:dyDescent="0.25">
      <c r="A21" s="99" t="s">
        <v>447</v>
      </c>
      <c r="B21" s="107"/>
      <c r="C21" s="116"/>
      <c r="D21" s="116"/>
      <c r="E21" s="116"/>
      <c r="F21" s="116"/>
      <c r="G21" s="116">
        <f t="shared" si="1"/>
        <v>0</v>
      </c>
    </row>
    <row r="22" spans="1:7" x14ac:dyDescent="0.25">
      <c r="A22" s="99" t="s">
        <v>446</v>
      </c>
      <c r="B22" s="107"/>
      <c r="C22" s="116"/>
      <c r="D22" s="116"/>
      <c r="E22" s="116"/>
      <c r="F22" s="116"/>
      <c r="G22" s="116">
        <f t="shared" si="1"/>
        <v>0</v>
      </c>
    </row>
    <row r="23" spans="1:7" x14ac:dyDescent="0.25">
      <c r="A23" s="99" t="s">
        <v>445</v>
      </c>
      <c r="B23" s="107">
        <f>SUM(B24:B25)</f>
        <v>0</v>
      </c>
      <c r="C23" s="107">
        <f>SUM(C24:C25)</f>
        <v>0</v>
      </c>
      <c r="D23" s="107">
        <f>SUM(D24:D25)</f>
        <v>0</v>
      </c>
      <c r="E23" s="107">
        <f>SUM(E24:E25)</f>
        <v>0</v>
      </c>
      <c r="F23" s="107">
        <f>SUM(F24:F25)</f>
        <v>0</v>
      </c>
      <c r="G23" s="116">
        <f t="shared" si="1"/>
        <v>0</v>
      </c>
    </row>
    <row r="24" spans="1:7" x14ac:dyDescent="0.25">
      <c r="A24" s="130" t="s">
        <v>444</v>
      </c>
      <c r="B24" s="107"/>
      <c r="C24" s="116"/>
      <c r="D24" s="116"/>
      <c r="E24" s="116"/>
      <c r="F24" s="116"/>
      <c r="G24" s="116">
        <f t="shared" si="1"/>
        <v>0</v>
      </c>
    </row>
    <row r="25" spans="1:7" x14ac:dyDescent="0.25">
      <c r="A25" s="130" t="s">
        <v>443</v>
      </c>
      <c r="B25" s="107"/>
      <c r="C25" s="116"/>
      <c r="D25" s="116"/>
      <c r="E25" s="116"/>
      <c r="F25" s="116"/>
      <c r="G25" s="116">
        <f t="shared" si="1"/>
        <v>0</v>
      </c>
    </row>
    <row r="26" spans="1:7" x14ac:dyDescent="0.25">
      <c r="A26" s="99" t="s">
        <v>442</v>
      </c>
      <c r="B26" s="107"/>
      <c r="C26" s="116"/>
      <c r="D26" s="116"/>
      <c r="E26" s="116"/>
      <c r="F26" s="116"/>
      <c r="G26" s="116">
        <f t="shared" si="1"/>
        <v>0</v>
      </c>
    </row>
    <row r="27" spans="1:7" ht="22.5" x14ac:dyDescent="0.25">
      <c r="A27" s="99" t="s">
        <v>441</v>
      </c>
      <c r="B27" s="107">
        <f>SUM(B28:B29)</f>
        <v>0</v>
      </c>
      <c r="C27" s="107">
        <f>SUM(C28:C29)</f>
        <v>0</v>
      </c>
      <c r="D27" s="107">
        <f>SUM(D28:D29)</f>
        <v>0</v>
      </c>
      <c r="E27" s="107">
        <f>SUM(E28:E29)</f>
        <v>0</v>
      </c>
      <c r="F27" s="107">
        <f>SUM(F28:F29)</f>
        <v>0</v>
      </c>
      <c r="G27" s="116">
        <f t="shared" si="1"/>
        <v>0</v>
      </c>
    </row>
    <row r="28" spans="1:7" x14ac:dyDescent="0.25">
      <c r="A28" s="130" t="s">
        <v>440</v>
      </c>
      <c r="B28" s="107"/>
      <c r="C28" s="116"/>
      <c r="D28" s="116"/>
      <c r="E28" s="116"/>
      <c r="F28" s="116"/>
      <c r="G28" s="116">
        <f t="shared" si="1"/>
        <v>0</v>
      </c>
    </row>
    <row r="29" spans="1:7" x14ac:dyDescent="0.25">
      <c r="A29" s="130" t="s">
        <v>439</v>
      </c>
      <c r="B29" s="107"/>
      <c r="C29" s="116"/>
      <c r="D29" s="116"/>
      <c r="E29" s="116"/>
      <c r="F29" s="116"/>
      <c r="G29" s="116">
        <f t="shared" si="1"/>
        <v>0</v>
      </c>
    </row>
    <row r="30" spans="1:7" x14ac:dyDescent="0.25">
      <c r="A30" s="99" t="s">
        <v>438</v>
      </c>
      <c r="B30" s="107"/>
      <c r="C30" s="116"/>
      <c r="D30" s="116"/>
      <c r="E30" s="116"/>
      <c r="F30" s="116"/>
      <c r="G30" s="116">
        <f t="shared" si="1"/>
        <v>0</v>
      </c>
    </row>
    <row r="31" spans="1:7" ht="22.5" x14ac:dyDescent="0.25">
      <c r="A31" s="129" t="s">
        <v>437</v>
      </c>
      <c r="B31" s="107">
        <f>B8+B20</f>
        <v>0</v>
      </c>
      <c r="C31" s="107">
        <f>C8+C20</f>
        <v>0</v>
      </c>
      <c r="D31" s="107">
        <f>D8+D20</f>
        <v>0</v>
      </c>
      <c r="E31" s="107">
        <f>E8+E20</f>
        <v>0</v>
      </c>
      <c r="F31" s="107">
        <f>F8+F20</f>
        <v>0</v>
      </c>
      <c r="G31" s="116">
        <f t="shared" si="1"/>
        <v>0</v>
      </c>
    </row>
    <row r="32" spans="1:7" ht="15.75" thickBot="1" x14ac:dyDescent="0.3">
      <c r="A32" s="128"/>
      <c r="B32" s="115"/>
      <c r="C32" s="114"/>
      <c r="D32" s="114"/>
      <c r="E32" s="114"/>
      <c r="F32" s="114"/>
      <c r="G32" s="1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85" fitToHeight="0" orientation="landscape" verticalDpi="0" r:id="rId1"/>
  <headerFooter>
    <oddHeader>&amp;LEstado Analítico del Ejercicio del Presupuesto de Egresos Detallado&amp;Rformato 6 d)</oddHeader>
    <oddFooter>&amp;C“Bajo protesta de decir verdad declaramos que los Estados Financieros y sus notas, son razonablemente correctos y son responsabilidad del emisor” 
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="120" zoomScaleNormal="120" workbookViewId="0">
      <selection activeCell="L55" sqref="L55"/>
    </sheetView>
  </sheetViews>
  <sheetFormatPr baseColWidth="10" defaultRowHeight="15" x14ac:dyDescent="0.25"/>
  <cols>
    <col min="1" max="1" width="54.7109375" customWidth="1"/>
    <col min="2" max="7" width="18.7109375" customWidth="1"/>
  </cols>
  <sheetData>
    <row r="1" spans="1:7" x14ac:dyDescent="0.25">
      <c r="A1" s="190" t="s">
        <v>487</v>
      </c>
      <c r="B1" s="195"/>
      <c r="C1" s="195"/>
      <c r="D1" s="195"/>
      <c r="E1" s="195"/>
      <c r="F1" s="195"/>
      <c r="G1" s="196"/>
    </row>
    <row r="2" spans="1:7" x14ac:dyDescent="0.25">
      <c r="A2" s="197" t="s">
        <v>486</v>
      </c>
      <c r="B2" s="198"/>
      <c r="C2" s="198"/>
      <c r="D2" s="198"/>
      <c r="E2" s="198"/>
      <c r="F2" s="198"/>
      <c r="G2" s="199"/>
    </row>
    <row r="3" spans="1:7" x14ac:dyDescent="0.25">
      <c r="A3" s="197" t="s">
        <v>120</v>
      </c>
      <c r="B3" s="198"/>
      <c r="C3" s="198"/>
      <c r="D3" s="198"/>
      <c r="E3" s="198"/>
      <c r="F3" s="198"/>
      <c r="G3" s="199"/>
    </row>
    <row r="4" spans="1:7" ht="15.75" thickBot="1" x14ac:dyDescent="0.3">
      <c r="A4" s="191" t="s">
        <v>485</v>
      </c>
      <c r="B4" s="200"/>
      <c r="C4" s="200"/>
      <c r="D4" s="200"/>
      <c r="E4" s="200"/>
      <c r="F4" s="200"/>
      <c r="G4" s="201"/>
    </row>
    <row r="5" spans="1:7" x14ac:dyDescent="0.25">
      <c r="A5" s="185" t="s">
        <v>484</v>
      </c>
      <c r="B5" s="72" t="s">
        <v>483</v>
      </c>
      <c r="C5" s="185" t="s">
        <v>482</v>
      </c>
      <c r="D5" s="185" t="s">
        <v>481</v>
      </c>
      <c r="E5" s="185" t="s">
        <v>480</v>
      </c>
      <c r="F5" s="185" t="s">
        <v>479</v>
      </c>
      <c r="G5" s="185" t="s">
        <v>478</v>
      </c>
    </row>
    <row r="6" spans="1:7" ht="15.75" thickBot="1" x14ac:dyDescent="0.3">
      <c r="A6" s="186"/>
      <c r="B6" s="71" t="s">
        <v>477</v>
      </c>
      <c r="C6" s="186"/>
      <c r="D6" s="186"/>
      <c r="E6" s="186"/>
      <c r="F6" s="186"/>
      <c r="G6" s="186"/>
    </row>
    <row r="7" spans="1:7" x14ac:dyDescent="0.25">
      <c r="A7" s="139"/>
      <c r="B7" s="134"/>
      <c r="C7" s="134"/>
      <c r="D7" s="134"/>
      <c r="E7" s="134"/>
      <c r="F7" s="134"/>
      <c r="G7" s="134"/>
    </row>
    <row r="8" spans="1:7" x14ac:dyDescent="0.25">
      <c r="A8" s="135" t="s">
        <v>476</v>
      </c>
      <c r="B8" s="134">
        <f t="shared" ref="B8:G8" si="0">SUM(B9:B20)</f>
        <v>0</v>
      </c>
      <c r="C8" s="134">
        <f t="shared" si="0"/>
        <v>0</v>
      </c>
      <c r="D8" s="134">
        <f t="shared" si="0"/>
        <v>0</v>
      </c>
      <c r="E8" s="134">
        <f t="shared" si="0"/>
        <v>0</v>
      </c>
      <c r="F8" s="134">
        <f t="shared" si="0"/>
        <v>0</v>
      </c>
      <c r="G8" s="134">
        <f t="shared" si="0"/>
        <v>0</v>
      </c>
    </row>
    <row r="9" spans="1:7" x14ac:dyDescent="0.25">
      <c r="A9" s="138" t="s">
        <v>475</v>
      </c>
      <c r="B9" s="134"/>
      <c r="C9" s="134"/>
      <c r="D9" s="134"/>
      <c r="E9" s="134"/>
      <c r="F9" s="134"/>
      <c r="G9" s="134"/>
    </row>
    <row r="10" spans="1:7" x14ac:dyDescent="0.25">
      <c r="A10" s="138" t="s">
        <v>474</v>
      </c>
      <c r="B10" s="134"/>
      <c r="C10" s="134"/>
      <c r="D10" s="134"/>
      <c r="E10" s="134"/>
      <c r="F10" s="134"/>
      <c r="G10" s="134"/>
    </row>
    <row r="11" spans="1:7" x14ac:dyDescent="0.25">
      <c r="A11" s="138" t="s">
        <v>473</v>
      </c>
      <c r="B11" s="134"/>
      <c r="C11" s="134"/>
      <c r="D11" s="134"/>
      <c r="E11" s="134"/>
      <c r="F11" s="134"/>
      <c r="G11" s="134"/>
    </row>
    <row r="12" spans="1:7" x14ac:dyDescent="0.25">
      <c r="A12" s="138" t="s">
        <v>472</v>
      </c>
      <c r="B12" s="134"/>
      <c r="C12" s="134"/>
      <c r="D12" s="134"/>
      <c r="E12" s="134"/>
      <c r="F12" s="134"/>
      <c r="G12" s="134"/>
    </row>
    <row r="13" spans="1:7" x14ac:dyDescent="0.25">
      <c r="A13" s="138" t="s">
        <v>471</v>
      </c>
      <c r="B13" s="134"/>
      <c r="C13" s="134"/>
      <c r="D13" s="134"/>
      <c r="E13" s="134"/>
      <c r="F13" s="134"/>
      <c r="G13" s="134"/>
    </row>
    <row r="14" spans="1:7" x14ac:dyDescent="0.25">
      <c r="A14" s="138" t="s">
        <v>470</v>
      </c>
      <c r="B14" s="134"/>
      <c r="C14" s="134"/>
      <c r="D14" s="134"/>
      <c r="E14" s="134"/>
      <c r="F14" s="134"/>
      <c r="G14" s="134"/>
    </row>
    <row r="15" spans="1:7" x14ac:dyDescent="0.25">
      <c r="A15" s="138" t="s">
        <v>469</v>
      </c>
      <c r="B15" s="134"/>
      <c r="C15" s="134"/>
      <c r="D15" s="134"/>
      <c r="E15" s="134"/>
      <c r="F15" s="134"/>
      <c r="G15" s="134"/>
    </row>
    <row r="16" spans="1:7" x14ac:dyDescent="0.25">
      <c r="A16" s="138" t="s">
        <v>468</v>
      </c>
      <c r="B16" s="134"/>
      <c r="C16" s="134"/>
      <c r="D16" s="134"/>
      <c r="E16" s="134"/>
      <c r="F16" s="134"/>
      <c r="G16" s="134"/>
    </row>
    <row r="17" spans="1:7" x14ac:dyDescent="0.25">
      <c r="A17" s="138" t="s">
        <v>467</v>
      </c>
      <c r="B17" s="134"/>
      <c r="C17" s="134"/>
      <c r="D17" s="134"/>
      <c r="E17" s="134"/>
      <c r="F17" s="134"/>
      <c r="G17" s="134"/>
    </row>
    <row r="18" spans="1:7" x14ac:dyDescent="0.25">
      <c r="A18" s="138" t="s">
        <v>466</v>
      </c>
      <c r="B18" s="134"/>
      <c r="C18" s="134"/>
      <c r="D18" s="134"/>
      <c r="E18" s="134"/>
      <c r="F18" s="134"/>
      <c r="G18" s="134"/>
    </row>
    <row r="19" spans="1:7" x14ac:dyDescent="0.25">
      <c r="A19" s="138" t="s">
        <v>465</v>
      </c>
      <c r="B19" s="134"/>
      <c r="C19" s="134"/>
      <c r="D19" s="134"/>
      <c r="E19" s="134"/>
      <c r="F19" s="134"/>
      <c r="G19" s="134"/>
    </row>
    <row r="20" spans="1:7" x14ac:dyDescent="0.25">
      <c r="A20" s="138" t="s">
        <v>464</v>
      </c>
      <c r="B20" s="134"/>
      <c r="C20" s="134"/>
      <c r="D20" s="134"/>
      <c r="E20" s="134"/>
      <c r="F20" s="134"/>
      <c r="G20" s="134"/>
    </row>
    <row r="21" spans="1:7" x14ac:dyDescent="0.25">
      <c r="A21" s="137"/>
      <c r="B21" s="134"/>
      <c r="C21" s="134"/>
      <c r="D21" s="134"/>
      <c r="E21" s="134"/>
      <c r="F21" s="134"/>
      <c r="G21" s="134"/>
    </row>
    <row r="22" spans="1:7" x14ac:dyDescent="0.25">
      <c r="A22" s="135" t="s">
        <v>463</v>
      </c>
      <c r="B22" s="134">
        <f t="shared" ref="B22:G22" si="1">SUM(B23:B27)</f>
        <v>0</v>
      </c>
      <c r="C22" s="134">
        <f t="shared" si="1"/>
        <v>0</v>
      </c>
      <c r="D22" s="134">
        <f t="shared" si="1"/>
        <v>0</v>
      </c>
      <c r="E22" s="134">
        <f t="shared" si="1"/>
        <v>0</v>
      </c>
      <c r="F22" s="134">
        <f t="shared" si="1"/>
        <v>0</v>
      </c>
      <c r="G22" s="134">
        <f t="shared" si="1"/>
        <v>0</v>
      </c>
    </row>
    <row r="23" spans="1:7" x14ac:dyDescent="0.25">
      <c r="A23" s="138" t="s">
        <v>462</v>
      </c>
      <c r="B23" s="134"/>
      <c r="C23" s="134"/>
      <c r="D23" s="134"/>
      <c r="E23" s="134"/>
      <c r="F23" s="134"/>
      <c r="G23" s="134"/>
    </row>
    <row r="24" spans="1:7" x14ac:dyDescent="0.25">
      <c r="A24" s="138" t="s">
        <v>461</v>
      </c>
      <c r="B24" s="134"/>
      <c r="C24" s="134"/>
      <c r="D24" s="134"/>
      <c r="E24" s="134"/>
      <c r="F24" s="134"/>
      <c r="G24" s="134"/>
    </row>
    <row r="25" spans="1:7" x14ac:dyDescent="0.25">
      <c r="A25" s="138" t="s">
        <v>460</v>
      </c>
      <c r="B25" s="134"/>
      <c r="C25" s="134"/>
      <c r="D25" s="134"/>
      <c r="E25" s="134"/>
      <c r="F25" s="134"/>
      <c r="G25" s="134"/>
    </row>
    <row r="26" spans="1:7" ht="22.5" x14ac:dyDescent="0.25">
      <c r="A26" s="138" t="s">
        <v>459</v>
      </c>
      <c r="B26" s="134"/>
      <c r="C26" s="134"/>
      <c r="D26" s="134"/>
      <c r="E26" s="134"/>
      <c r="F26" s="134"/>
      <c r="G26" s="134"/>
    </row>
    <row r="27" spans="1:7" x14ac:dyDescent="0.25">
      <c r="A27" s="138" t="s">
        <v>458</v>
      </c>
      <c r="B27" s="134"/>
      <c r="C27" s="134"/>
      <c r="D27" s="134"/>
      <c r="E27" s="134"/>
      <c r="F27" s="134"/>
      <c r="G27" s="134"/>
    </row>
    <row r="28" spans="1:7" x14ac:dyDescent="0.25">
      <c r="A28" s="137"/>
      <c r="B28" s="134"/>
      <c r="C28" s="134"/>
      <c r="D28" s="134"/>
      <c r="E28" s="134"/>
      <c r="F28" s="134"/>
      <c r="G28" s="134"/>
    </row>
    <row r="29" spans="1:7" x14ac:dyDescent="0.25">
      <c r="A29" s="135" t="s">
        <v>457</v>
      </c>
      <c r="B29" s="134">
        <f t="shared" ref="B29:G29" si="2">SUM(B30)</f>
        <v>0</v>
      </c>
      <c r="C29" s="134">
        <f t="shared" si="2"/>
        <v>0</v>
      </c>
      <c r="D29" s="134">
        <f t="shared" si="2"/>
        <v>0</v>
      </c>
      <c r="E29" s="134">
        <f t="shared" si="2"/>
        <v>0</v>
      </c>
      <c r="F29" s="134">
        <f t="shared" si="2"/>
        <v>0</v>
      </c>
      <c r="G29" s="134">
        <f t="shared" si="2"/>
        <v>0</v>
      </c>
    </row>
    <row r="30" spans="1:7" x14ac:dyDescent="0.25">
      <c r="A30" s="138" t="s">
        <v>456</v>
      </c>
      <c r="B30" s="134"/>
      <c r="C30" s="134"/>
      <c r="D30" s="134"/>
      <c r="E30" s="134"/>
      <c r="F30" s="134"/>
      <c r="G30" s="134"/>
    </row>
    <row r="31" spans="1:7" x14ac:dyDescent="0.25">
      <c r="A31" s="137"/>
      <c r="B31" s="134"/>
      <c r="C31" s="134"/>
      <c r="D31" s="134"/>
      <c r="E31" s="134"/>
      <c r="F31" s="134"/>
      <c r="G31" s="134"/>
    </row>
    <row r="32" spans="1:7" x14ac:dyDescent="0.25">
      <c r="A32" s="135" t="s">
        <v>455</v>
      </c>
      <c r="B32" s="134"/>
      <c r="C32" s="134"/>
      <c r="D32" s="134"/>
      <c r="E32" s="134"/>
      <c r="F32" s="134"/>
      <c r="G32" s="134"/>
    </row>
    <row r="33" spans="1:7" x14ac:dyDescent="0.25">
      <c r="A33" s="137"/>
      <c r="B33" s="134"/>
      <c r="C33" s="134"/>
      <c r="D33" s="134"/>
      <c r="E33" s="134"/>
      <c r="F33" s="134"/>
      <c r="G33" s="134"/>
    </row>
    <row r="34" spans="1:7" x14ac:dyDescent="0.25">
      <c r="A34" s="135" t="s">
        <v>236</v>
      </c>
      <c r="B34" s="134"/>
      <c r="C34" s="134"/>
      <c r="D34" s="134"/>
      <c r="E34" s="134"/>
      <c r="F34" s="134"/>
      <c r="G34" s="134"/>
    </row>
    <row r="35" spans="1:7" ht="22.5" x14ac:dyDescent="0.25">
      <c r="A35" s="136" t="s">
        <v>454</v>
      </c>
      <c r="B35" s="134"/>
      <c r="C35" s="134"/>
      <c r="D35" s="134"/>
      <c r="E35" s="134"/>
      <c r="F35" s="134"/>
      <c r="G35" s="134"/>
    </row>
    <row r="36" spans="1:7" ht="22.5" x14ac:dyDescent="0.25">
      <c r="A36" s="136" t="s">
        <v>453</v>
      </c>
      <c r="B36" s="134"/>
      <c r="C36" s="134"/>
      <c r="D36" s="134"/>
      <c r="E36" s="134"/>
      <c r="F36" s="134"/>
      <c r="G36" s="134"/>
    </row>
    <row r="37" spans="1:7" x14ac:dyDescent="0.25">
      <c r="A37" s="135" t="s">
        <v>452</v>
      </c>
      <c r="B37" s="134">
        <f t="shared" ref="B37:G37" si="3">SUM(B35:B36)</f>
        <v>0</v>
      </c>
      <c r="C37" s="134">
        <f t="shared" si="3"/>
        <v>0</v>
      </c>
      <c r="D37" s="134">
        <f t="shared" si="3"/>
        <v>0</v>
      </c>
      <c r="E37" s="134">
        <f t="shared" si="3"/>
        <v>0</v>
      </c>
      <c r="F37" s="134">
        <f t="shared" si="3"/>
        <v>0</v>
      </c>
      <c r="G37" s="134">
        <f t="shared" si="3"/>
        <v>0</v>
      </c>
    </row>
    <row r="38" spans="1:7" ht="15.75" thickBot="1" x14ac:dyDescent="0.3">
      <c r="A38" s="133"/>
      <c r="B38" s="132"/>
      <c r="C38" s="132"/>
      <c r="D38" s="132"/>
      <c r="E38" s="132"/>
      <c r="F38" s="132"/>
      <c r="G38" s="132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  <headerFooter>
    <oddHeader>&amp;LProyecciones de Ingresos&amp;Rformato 7 a)</oddHeader>
    <oddFooter>&amp;C“Bajo protesta de decir verdad declaramos que los Estados Financieros y sus notas, son razonablemente correctos y son responsabilidad del emisor” 
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K28" sqref="K28"/>
    </sheetView>
  </sheetViews>
  <sheetFormatPr baseColWidth="10" defaultRowHeight="15" x14ac:dyDescent="0.25"/>
  <cols>
    <col min="1" max="1" width="54.7109375" customWidth="1"/>
    <col min="2" max="7" width="18.7109375" customWidth="1"/>
  </cols>
  <sheetData>
    <row r="1" spans="1:7" x14ac:dyDescent="0.25">
      <c r="A1" s="190" t="s">
        <v>504</v>
      </c>
      <c r="B1" s="195"/>
      <c r="C1" s="195"/>
      <c r="D1" s="195"/>
      <c r="E1" s="195"/>
      <c r="F1" s="195"/>
      <c r="G1" s="196"/>
    </row>
    <row r="2" spans="1:7" x14ac:dyDescent="0.25">
      <c r="A2" s="197" t="s">
        <v>503</v>
      </c>
      <c r="B2" s="198"/>
      <c r="C2" s="198"/>
      <c r="D2" s="198"/>
      <c r="E2" s="198"/>
      <c r="F2" s="198"/>
      <c r="G2" s="199"/>
    </row>
    <row r="3" spans="1:7" x14ac:dyDescent="0.25">
      <c r="A3" s="197" t="s">
        <v>120</v>
      </c>
      <c r="B3" s="198"/>
      <c r="C3" s="198"/>
      <c r="D3" s="198"/>
      <c r="E3" s="198"/>
      <c r="F3" s="198"/>
      <c r="G3" s="199"/>
    </row>
    <row r="4" spans="1:7" ht="15.75" thickBot="1" x14ac:dyDescent="0.3">
      <c r="A4" s="197" t="s">
        <v>502</v>
      </c>
      <c r="B4" s="198"/>
      <c r="C4" s="198"/>
      <c r="D4" s="198"/>
      <c r="E4" s="198"/>
      <c r="F4" s="198"/>
      <c r="G4" s="199"/>
    </row>
    <row r="5" spans="1:7" ht="34.5" thickBot="1" x14ac:dyDescent="0.3">
      <c r="A5" s="105" t="s">
        <v>484</v>
      </c>
      <c r="B5" s="53" t="s">
        <v>501</v>
      </c>
      <c r="C5" s="105" t="s">
        <v>482</v>
      </c>
      <c r="D5" s="105" t="s">
        <v>481</v>
      </c>
      <c r="E5" s="105" t="s">
        <v>480</v>
      </c>
      <c r="F5" s="105" t="s">
        <v>479</v>
      </c>
      <c r="G5" s="105" t="s">
        <v>478</v>
      </c>
    </row>
    <row r="6" spans="1:7" x14ac:dyDescent="0.25">
      <c r="A6" s="25" t="s">
        <v>500</v>
      </c>
      <c r="B6" s="141">
        <f t="shared" ref="B6:G6" si="0">SUM(B7:B15)</f>
        <v>0</v>
      </c>
      <c r="C6" s="141">
        <f t="shared" si="0"/>
        <v>0</v>
      </c>
      <c r="D6" s="141">
        <f t="shared" si="0"/>
        <v>0</v>
      </c>
      <c r="E6" s="141">
        <f t="shared" si="0"/>
        <v>0</v>
      </c>
      <c r="F6" s="141">
        <f t="shared" si="0"/>
        <v>0</v>
      </c>
      <c r="G6" s="141">
        <f t="shared" si="0"/>
        <v>0</v>
      </c>
    </row>
    <row r="7" spans="1:7" x14ac:dyDescent="0.25">
      <c r="A7" s="21" t="s">
        <v>497</v>
      </c>
      <c r="B7" s="141"/>
      <c r="C7" s="141"/>
      <c r="D7" s="141"/>
      <c r="E7" s="141"/>
      <c r="F7" s="141"/>
      <c r="G7" s="141"/>
    </row>
    <row r="8" spans="1:7" x14ac:dyDescent="0.25">
      <c r="A8" s="21" t="s">
        <v>496</v>
      </c>
      <c r="B8" s="141"/>
      <c r="C8" s="141"/>
      <c r="D8" s="141"/>
      <c r="E8" s="141"/>
      <c r="F8" s="141"/>
      <c r="G8" s="141"/>
    </row>
    <row r="9" spans="1:7" x14ac:dyDescent="0.25">
      <c r="A9" s="21" t="s">
        <v>495</v>
      </c>
      <c r="B9" s="141"/>
      <c r="C9" s="141"/>
      <c r="D9" s="141"/>
      <c r="E9" s="141"/>
      <c r="F9" s="141"/>
      <c r="G9" s="141"/>
    </row>
    <row r="10" spans="1:7" x14ac:dyDescent="0.25">
      <c r="A10" s="21" t="s">
        <v>494</v>
      </c>
      <c r="B10" s="141"/>
      <c r="C10" s="141"/>
      <c r="D10" s="141"/>
      <c r="E10" s="141"/>
      <c r="F10" s="141"/>
      <c r="G10" s="141"/>
    </row>
    <row r="11" spans="1:7" x14ac:dyDescent="0.25">
      <c r="A11" s="21" t="s">
        <v>493</v>
      </c>
      <c r="B11" s="141"/>
      <c r="C11" s="141"/>
      <c r="D11" s="141"/>
      <c r="E11" s="141"/>
      <c r="F11" s="141"/>
      <c r="G11" s="141"/>
    </row>
    <row r="12" spans="1:7" x14ac:dyDescent="0.25">
      <c r="A12" s="21" t="s">
        <v>492</v>
      </c>
      <c r="B12" s="141"/>
      <c r="C12" s="141"/>
      <c r="D12" s="141"/>
      <c r="E12" s="141"/>
      <c r="F12" s="141"/>
      <c r="G12" s="141"/>
    </row>
    <row r="13" spans="1:7" x14ac:dyDescent="0.25">
      <c r="A13" s="21" t="s">
        <v>491</v>
      </c>
      <c r="B13" s="141"/>
      <c r="C13" s="141"/>
      <c r="D13" s="141"/>
      <c r="E13" s="141"/>
      <c r="F13" s="141"/>
      <c r="G13" s="141"/>
    </row>
    <row r="14" spans="1:7" x14ac:dyDescent="0.25">
      <c r="A14" s="21" t="s">
        <v>499</v>
      </c>
      <c r="B14" s="141"/>
      <c r="C14" s="141"/>
      <c r="D14" s="141"/>
      <c r="E14" s="141"/>
      <c r="F14" s="141"/>
      <c r="G14" s="141"/>
    </row>
    <row r="15" spans="1:7" x14ac:dyDescent="0.25">
      <c r="A15" s="21" t="s">
        <v>489</v>
      </c>
      <c r="B15" s="141"/>
      <c r="C15" s="141"/>
      <c r="D15" s="141"/>
      <c r="E15" s="141"/>
      <c r="F15" s="141"/>
      <c r="G15" s="141"/>
    </row>
    <row r="16" spans="1:7" x14ac:dyDescent="0.25">
      <c r="A16" s="119"/>
      <c r="B16" s="141"/>
      <c r="C16" s="141"/>
      <c r="D16" s="141"/>
      <c r="E16" s="141"/>
      <c r="F16" s="141"/>
      <c r="G16" s="141"/>
    </row>
    <row r="17" spans="1:7" x14ac:dyDescent="0.25">
      <c r="A17" s="25" t="s">
        <v>498</v>
      </c>
      <c r="B17" s="141">
        <f t="shared" ref="B17:G17" si="1">SUM(B18:B26)</f>
        <v>0</v>
      </c>
      <c r="C17" s="141">
        <f t="shared" si="1"/>
        <v>0</v>
      </c>
      <c r="D17" s="141">
        <f t="shared" si="1"/>
        <v>0</v>
      </c>
      <c r="E17" s="141">
        <f t="shared" si="1"/>
        <v>0</v>
      </c>
      <c r="F17" s="141">
        <f t="shared" si="1"/>
        <v>0</v>
      </c>
      <c r="G17" s="141">
        <f t="shared" si="1"/>
        <v>0</v>
      </c>
    </row>
    <row r="18" spans="1:7" x14ac:dyDescent="0.25">
      <c r="A18" s="21" t="s">
        <v>497</v>
      </c>
      <c r="B18" s="141"/>
      <c r="C18" s="141"/>
      <c r="D18" s="141"/>
      <c r="E18" s="141"/>
      <c r="F18" s="141"/>
      <c r="G18" s="141"/>
    </row>
    <row r="19" spans="1:7" x14ac:dyDescent="0.25">
      <c r="A19" s="21" t="s">
        <v>496</v>
      </c>
      <c r="B19" s="141"/>
      <c r="C19" s="141"/>
      <c r="D19" s="141"/>
      <c r="E19" s="141"/>
      <c r="F19" s="141"/>
      <c r="G19" s="141"/>
    </row>
    <row r="20" spans="1:7" x14ac:dyDescent="0.25">
      <c r="A20" s="21" t="s">
        <v>495</v>
      </c>
      <c r="B20" s="141"/>
      <c r="C20" s="141"/>
      <c r="D20" s="141"/>
      <c r="E20" s="141"/>
      <c r="F20" s="141"/>
      <c r="G20" s="141"/>
    </row>
    <row r="21" spans="1:7" x14ac:dyDescent="0.25">
      <c r="A21" s="21" t="s">
        <v>494</v>
      </c>
      <c r="B21" s="141"/>
      <c r="C21" s="141"/>
      <c r="D21" s="141"/>
      <c r="E21" s="141"/>
      <c r="F21" s="141"/>
      <c r="G21" s="141"/>
    </row>
    <row r="22" spans="1:7" x14ac:dyDescent="0.25">
      <c r="A22" s="21" t="s">
        <v>493</v>
      </c>
      <c r="B22" s="141"/>
      <c r="C22" s="141"/>
      <c r="D22" s="141"/>
      <c r="E22" s="141"/>
      <c r="F22" s="141"/>
      <c r="G22" s="141"/>
    </row>
    <row r="23" spans="1:7" x14ac:dyDescent="0.25">
      <c r="A23" s="21" t="s">
        <v>492</v>
      </c>
      <c r="B23" s="141"/>
      <c r="C23" s="141"/>
      <c r="D23" s="141"/>
      <c r="E23" s="141"/>
      <c r="F23" s="141"/>
      <c r="G23" s="141"/>
    </row>
    <row r="24" spans="1:7" x14ac:dyDescent="0.25">
      <c r="A24" s="21" t="s">
        <v>491</v>
      </c>
      <c r="B24" s="141"/>
      <c r="C24" s="141"/>
      <c r="D24" s="141"/>
      <c r="E24" s="141"/>
      <c r="F24" s="141"/>
      <c r="G24" s="141"/>
    </row>
    <row r="25" spans="1:7" x14ac:dyDescent="0.25">
      <c r="A25" s="21" t="s">
        <v>490</v>
      </c>
      <c r="B25" s="141"/>
      <c r="C25" s="141"/>
      <c r="D25" s="141"/>
      <c r="E25" s="141"/>
      <c r="F25" s="141"/>
      <c r="G25" s="141"/>
    </row>
    <row r="26" spans="1:7" x14ac:dyDescent="0.25">
      <c r="A26" s="21" t="s">
        <v>489</v>
      </c>
      <c r="B26" s="141"/>
      <c r="C26" s="141"/>
      <c r="D26" s="141"/>
      <c r="E26" s="141"/>
      <c r="F26" s="141"/>
      <c r="G26" s="141"/>
    </row>
    <row r="27" spans="1:7" x14ac:dyDescent="0.25">
      <c r="A27" s="119"/>
      <c r="B27" s="141"/>
      <c r="C27" s="141"/>
      <c r="D27" s="141"/>
      <c r="E27" s="141"/>
      <c r="F27" s="141"/>
      <c r="G27" s="141"/>
    </row>
    <row r="28" spans="1:7" x14ac:dyDescent="0.25">
      <c r="A28" s="25" t="s">
        <v>488</v>
      </c>
      <c r="B28" s="141">
        <f t="shared" ref="B28:G28" si="2">B6+B17</f>
        <v>0</v>
      </c>
      <c r="C28" s="141">
        <f t="shared" si="2"/>
        <v>0</v>
      </c>
      <c r="D28" s="141">
        <f t="shared" si="2"/>
        <v>0</v>
      </c>
      <c r="E28" s="141">
        <f t="shared" si="2"/>
        <v>0</v>
      </c>
      <c r="F28" s="141">
        <f t="shared" si="2"/>
        <v>0</v>
      </c>
      <c r="G28" s="141">
        <f t="shared" si="2"/>
        <v>0</v>
      </c>
    </row>
    <row r="29" spans="1:7" ht="15.75" thickBot="1" x14ac:dyDescent="0.3">
      <c r="A29" s="117"/>
      <c r="B29" s="140"/>
      <c r="C29" s="140"/>
      <c r="D29" s="140"/>
      <c r="E29" s="140"/>
      <c r="F29" s="140"/>
      <c r="G29" s="140"/>
    </row>
  </sheetData>
  <mergeCells count="4"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73" orientation="landscape" verticalDpi="0" r:id="rId1"/>
  <headerFooter>
    <oddHeader>&amp;LProyecciones de  Egresos&amp;Rformato 7 b)</oddHeader>
    <oddFooter>&amp;C“Bajo protesta de decir verdad declaramos que los Estados Financieros y sus notas, son razonablemente correctos y son responsabilidad del emisor” 
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120" zoomScaleNormal="120" workbookViewId="0">
      <selection activeCell="M46" sqref="M46"/>
    </sheetView>
  </sheetViews>
  <sheetFormatPr baseColWidth="10" defaultRowHeight="15" x14ac:dyDescent="0.25"/>
  <cols>
    <col min="1" max="1" width="54.7109375" customWidth="1"/>
    <col min="2" max="7" width="18.7109375" customWidth="1"/>
  </cols>
  <sheetData>
    <row r="1" spans="1:8" x14ac:dyDescent="0.25">
      <c r="A1" s="190" t="s">
        <v>487</v>
      </c>
      <c r="B1" s="195"/>
      <c r="C1" s="195"/>
      <c r="D1" s="195"/>
      <c r="E1" s="195"/>
      <c r="F1" s="195"/>
      <c r="G1" s="196"/>
    </row>
    <row r="2" spans="1:8" x14ac:dyDescent="0.25">
      <c r="A2" s="197" t="s">
        <v>525</v>
      </c>
      <c r="B2" s="198"/>
      <c r="C2" s="198"/>
      <c r="D2" s="198"/>
      <c r="E2" s="198"/>
      <c r="F2" s="198"/>
      <c r="G2" s="199"/>
    </row>
    <row r="3" spans="1:8" ht="15.75" thickBot="1" x14ac:dyDescent="0.3">
      <c r="A3" s="191" t="s">
        <v>120</v>
      </c>
      <c r="B3" s="200"/>
      <c r="C3" s="200"/>
      <c r="D3" s="200"/>
      <c r="E3" s="200"/>
      <c r="F3" s="200"/>
      <c r="G3" s="201"/>
    </row>
    <row r="4" spans="1:8" ht="23.25" thickBot="1" x14ac:dyDescent="0.3">
      <c r="A4" s="52" t="s">
        <v>484</v>
      </c>
      <c r="B4" s="53" t="s">
        <v>524</v>
      </c>
      <c r="C4" s="53" t="s">
        <v>523</v>
      </c>
      <c r="D4" s="53" t="s">
        <v>522</v>
      </c>
      <c r="E4" s="53" t="s">
        <v>521</v>
      </c>
      <c r="F4" s="53" t="s">
        <v>520</v>
      </c>
      <c r="G4" s="53" t="s">
        <v>519</v>
      </c>
    </row>
    <row r="5" spans="1:8" x14ac:dyDescent="0.25">
      <c r="A5" s="148"/>
      <c r="B5" s="145"/>
      <c r="C5" s="145"/>
      <c r="D5" s="145"/>
      <c r="E5" s="145"/>
      <c r="F5" s="145"/>
      <c r="G5" s="145"/>
      <c r="H5" s="142"/>
    </row>
    <row r="6" spans="1:8" x14ac:dyDescent="0.25">
      <c r="A6" s="146" t="s">
        <v>518</v>
      </c>
      <c r="B6" s="145">
        <f t="shared" ref="B6:G6" si="0">SUM(B7:B18)</f>
        <v>0</v>
      </c>
      <c r="C6" s="145">
        <f t="shared" si="0"/>
        <v>0</v>
      </c>
      <c r="D6" s="145">
        <f t="shared" si="0"/>
        <v>0</v>
      </c>
      <c r="E6" s="145">
        <f t="shared" si="0"/>
        <v>0</v>
      </c>
      <c r="F6" s="145">
        <f t="shared" si="0"/>
        <v>0</v>
      </c>
      <c r="G6" s="145">
        <f t="shared" si="0"/>
        <v>0</v>
      </c>
      <c r="H6" s="142"/>
    </row>
    <row r="7" spans="1:8" x14ac:dyDescent="0.25">
      <c r="A7" s="138" t="s">
        <v>517</v>
      </c>
      <c r="B7" s="145"/>
      <c r="C7" s="145"/>
      <c r="D7" s="145"/>
      <c r="E7" s="145"/>
      <c r="F7" s="145"/>
      <c r="G7" s="145"/>
      <c r="H7" s="142"/>
    </row>
    <row r="8" spans="1:8" x14ac:dyDescent="0.25">
      <c r="A8" s="138" t="s">
        <v>516</v>
      </c>
      <c r="B8" s="145"/>
      <c r="C8" s="145"/>
      <c r="D8" s="145"/>
      <c r="E8" s="145"/>
      <c r="F8" s="145"/>
      <c r="G8" s="145"/>
      <c r="H8" s="142"/>
    </row>
    <row r="9" spans="1:8" x14ac:dyDescent="0.25">
      <c r="A9" s="138" t="s">
        <v>473</v>
      </c>
      <c r="B9" s="145"/>
      <c r="C9" s="145"/>
      <c r="D9" s="145"/>
      <c r="E9" s="145"/>
      <c r="F9" s="145"/>
      <c r="G9" s="145"/>
      <c r="H9" s="142"/>
    </row>
    <row r="10" spans="1:8" x14ac:dyDescent="0.25">
      <c r="A10" s="138" t="s">
        <v>472</v>
      </c>
      <c r="B10" s="145"/>
      <c r="C10" s="145"/>
      <c r="D10" s="145"/>
      <c r="E10" s="145"/>
      <c r="F10" s="145"/>
      <c r="G10" s="145"/>
      <c r="H10" s="142"/>
    </row>
    <row r="11" spans="1:8" x14ac:dyDescent="0.25">
      <c r="A11" s="138" t="s">
        <v>515</v>
      </c>
      <c r="B11" s="145"/>
      <c r="C11" s="145"/>
      <c r="D11" s="145"/>
      <c r="E11" s="145"/>
      <c r="F11" s="145"/>
      <c r="G11" s="145"/>
      <c r="H11" s="142"/>
    </row>
    <row r="12" spans="1:8" x14ac:dyDescent="0.25">
      <c r="A12" s="138" t="s">
        <v>514</v>
      </c>
      <c r="B12" s="145"/>
      <c r="C12" s="145"/>
      <c r="D12" s="145"/>
      <c r="E12" s="145"/>
      <c r="F12" s="145"/>
      <c r="G12" s="145"/>
      <c r="H12" s="142"/>
    </row>
    <row r="13" spans="1:8" x14ac:dyDescent="0.25">
      <c r="A13" s="138" t="s">
        <v>469</v>
      </c>
      <c r="B13" s="145"/>
      <c r="C13" s="145"/>
      <c r="D13" s="145"/>
      <c r="E13" s="145"/>
      <c r="F13" s="145"/>
      <c r="G13" s="145"/>
      <c r="H13" s="142"/>
    </row>
    <row r="14" spans="1:8" x14ac:dyDescent="0.25">
      <c r="A14" s="138" t="s">
        <v>468</v>
      </c>
      <c r="B14" s="145"/>
      <c r="C14" s="145"/>
      <c r="D14" s="145"/>
      <c r="E14" s="145"/>
      <c r="F14" s="145"/>
      <c r="G14" s="145"/>
      <c r="H14" s="142"/>
    </row>
    <row r="15" spans="1:8" x14ac:dyDescent="0.25">
      <c r="A15" s="138" t="s">
        <v>513</v>
      </c>
      <c r="B15" s="145"/>
      <c r="C15" s="145"/>
      <c r="D15" s="145"/>
      <c r="E15" s="145"/>
      <c r="F15" s="145"/>
      <c r="G15" s="145"/>
      <c r="H15" s="142"/>
    </row>
    <row r="16" spans="1:8" x14ac:dyDescent="0.25">
      <c r="A16" s="138" t="s">
        <v>512</v>
      </c>
      <c r="B16" s="145"/>
      <c r="C16" s="145"/>
      <c r="D16" s="145"/>
      <c r="E16" s="145"/>
      <c r="F16" s="145"/>
      <c r="G16" s="145"/>
      <c r="H16" s="142"/>
    </row>
    <row r="17" spans="1:8" x14ac:dyDescent="0.25">
      <c r="A17" s="138" t="s">
        <v>511</v>
      </c>
      <c r="B17" s="145"/>
      <c r="C17" s="145"/>
      <c r="D17" s="145"/>
      <c r="E17" s="145"/>
      <c r="F17" s="145"/>
      <c r="G17" s="145"/>
      <c r="H17" s="142"/>
    </row>
    <row r="18" spans="1:8" x14ac:dyDescent="0.25">
      <c r="A18" s="138" t="s">
        <v>464</v>
      </c>
      <c r="B18" s="145"/>
      <c r="C18" s="145"/>
      <c r="D18" s="145"/>
      <c r="E18" s="145"/>
      <c r="F18" s="145"/>
      <c r="G18" s="145"/>
      <c r="H18" s="142"/>
    </row>
    <row r="19" spans="1:8" x14ac:dyDescent="0.25">
      <c r="A19" s="147"/>
      <c r="B19" s="145"/>
      <c r="C19" s="145"/>
      <c r="D19" s="145"/>
      <c r="E19" s="145"/>
      <c r="F19" s="145"/>
      <c r="G19" s="145"/>
      <c r="H19" s="142"/>
    </row>
    <row r="20" spans="1:8" x14ac:dyDescent="0.25">
      <c r="A20" s="146" t="s">
        <v>510</v>
      </c>
      <c r="B20" s="145">
        <f t="shared" ref="B20:G20" si="1">SUM(B21:B25)</f>
        <v>0</v>
      </c>
      <c r="C20" s="145">
        <f t="shared" si="1"/>
        <v>0</v>
      </c>
      <c r="D20" s="145">
        <f t="shared" si="1"/>
        <v>0</v>
      </c>
      <c r="E20" s="145">
        <f t="shared" si="1"/>
        <v>0</v>
      </c>
      <c r="F20" s="145">
        <f t="shared" si="1"/>
        <v>0</v>
      </c>
      <c r="G20" s="145">
        <f t="shared" si="1"/>
        <v>0</v>
      </c>
      <c r="H20" s="142"/>
    </row>
    <row r="21" spans="1:8" x14ac:dyDescent="0.25">
      <c r="A21" s="138" t="s">
        <v>509</v>
      </c>
      <c r="B21" s="145"/>
      <c r="C21" s="145"/>
      <c r="D21" s="145"/>
      <c r="E21" s="145"/>
      <c r="F21" s="145"/>
      <c r="G21" s="145"/>
      <c r="H21" s="142"/>
    </row>
    <row r="22" spans="1:8" x14ac:dyDescent="0.25">
      <c r="A22" s="138" t="s">
        <v>461</v>
      </c>
      <c r="B22" s="145"/>
      <c r="C22" s="145"/>
      <c r="D22" s="145"/>
      <c r="E22" s="145"/>
      <c r="F22" s="145"/>
      <c r="G22" s="145"/>
      <c r="H22" s="142"/>
    </row>
    <row r="23" spans="1:8" x14ac:dyDescent="0.25">
      <c r="A23" s="138" t="s">
        <v>460</v>
      </c>
      <c r="B23" s="145"/>
      <c r="C23" s="145"/>
      <c r="D23" s="145"/>
      <c r="E23" s="145"/>
      <c r="F23" s="145"/>
      <c r="G23" s="145"/>
      <c r="H23" s="142"/>
    </row>
    <row r="24" spans="1:8" ht="22.5" x14ac:dyDescent="0.25">
      <c r="A24" s="138" t="s">
        <v>459</v>
      </c>
      <c r="B24" s="145"/>
      <c r="C24" s="145"/>
      <c r="D24" s="145"/>
      <c r="E24" s="145"/>
      <c r="F24" s="145"/>
      <c r="G24" s="145"/>
      <c r="H24" s="142"/>
    </row>
    <row r="25" spans="1:8" x14ac:dyDescent="0.25">
      <c r="A25" s="138" t="s">
        <v>458</v>
      </c>
      <c r="B25" s="145"/>
      <c r="C25" s="145"/>
      <c r="D25" s="145"/>
      <c r="E25" s="145"/>
      <c r="F25" s="145"/>
      <c r="G25" s="145"/>
      <c r="H25" s="142"/>
    </row>
    <row r="26" spans="1:8" x14ac:dyDescent="0.25">
      <c r="A26" s="147"/>
      <c r="B26" s="145"/>
      <c r="C26" s="145"/>
      <c r="D26" s="145"/>
      <c r="E26" s="145"/>
      <c r="F26" s="145"/>
      <c r="G26" s="145"/>
      <c r="H26" s="142"/>
    </row>
    <row r="27" spans="1:8" x14ac:dyDescent="0.25">
      <c r="A27" s="146" t="s">
        <v>508</v>
      </c>
      <c r="B27" s="145">
        <f t="shared" ref="B27:G27" si="2">B28</f>
        <v>0</v>
      </c>
      <c r="C27" s="145">
        <f t="shared" si="2"/>
        <v>0</v>
      </c>
      <c r="D27" s="145">
        <f t="shared" si="2"/>
        <v>0</v>
      </c>
      <c r="E27" s="145">
        <f t="shared" si="2"/>
        <v>0</v>
      </c>
      <c r="F27" s="145">
        <f t="shared" si="2"/>
        <v>0</v>
      </c>
      <c r="G27" s="145">
        <f t="shared" si="2"/>
        <v>0</v>
      </c>
      <c r="H27" s="142"/>
    </row>
    <row r="28" spans="1:8" x14ac:dyDescent="0.25">
      <c r="A28" s="138" t="s">
        <v>238</v>
      </c>
      <c r="B28" s="145"/>
      <c r="C28" s="145"/>
      <c r="D28" s="145"/>
      <c r="E28" s="145"/>
      <c r="F28" s="145"/>
      <c r="G28" s="145"/>
      <c r="H28" s="142"/>
    </row>
    <row r="29" spans="1:8" x14ac:dyDescent="0.25">
      <c r="A29" s="147"/>
      <c r="B29" s="145"/>
      <c r="C29" s="145"/>
      <c r="D29" s="145"/>
      <c r="E29" s="145"/>
      <c r="F29" s="145"/>
      <c r="G29" s="145"/>
      <c r="H29" s="142"/>
    </row>
    <row r="30" spans="1:8" x14ac:dyDescent="0.25">
      <c r="A30" s="146" t="s">
        <v>507</v>
      </c>
      <c r="B30" s="145">
        <f t="shared" ref="B30:G30" si="3">B6+B20+B27</f>
        <v>0</v>
      </c>
      <c r="C30" s="145">
        <f t="shared" si="3"/>
        <v>0</v>
      </c>
      <c r="D30" s="145">
        <f t="shared" si="3"/>
        <v>0</v>
      </c>
      <c r="E30" s="145">
        <f t="shared" si="3"/>
        <v>0</v>
      </c>
      <c r="F30" s="145">
        <f t="shared" si="3"/>
        <v>0</v>
      </c>
      <c r="G30" s="145">
        <f t="shared" si="3"/>
        <v>0</v>
      </c>
      <c r="H30" s="142"/>
    </row>
    <row r="31" spans="1:8" x14ac:dyDescent="0.25">
      <c r="A31" s="147"/>
      <c r="B31" s="145"/>
      <c r="C31" s="145"/>
      <c r="D31" s="145"/>
      <c r="E31" s="145"/>
      <c r="F31" s="145"/>
      <c r="G31" s="145"/>
      <c r="H31" s="142"/>
    </row>
    <row r="32" spans="1:8" x14ac:dyDescent="0.25">
      <c r="A32" s="146" t="s">
        <v>236</v>
      </c>
      <c r="B32" s="145"/>
      <c r="C32" s="145"/>
      <c r="D32" s="145"/>
      <c r="E32" s="145"/>
      <c r="F32" s="145"/>
      <c r="G32" s="145"/>
      <c r="H32" s="142"/>
    </row>
    <row r="33" spans="1:8" ht="22.5" x14ac:dyDescent="0.25">
      <c r="A33" s="147" t="s">
        <v>454</v>
      </c>
      <c r="B33" s="145"/>
      <c r="C33" s="145"/>
      <c r="D33" s="145"/>
      <c r="E33" s="145"/>
      <c r="F33" s="145"/>
      <c r="G33" s="145"/>
      <c r="H33" s="142"/>
    </row>
    <row r="34" spans="1:8" ht="22.5" x14ac:dyDescent="0.25">
      <c r="A34" s="147" t="s">
        <v>453</v>
      </c>
      <c r="B34" s="145"/>
      <c r="C34" s="145"/>
      <c r="D34" s="145"/>
      <c r="E34" s="145"/>
      <c r="F34" s="145"/>
      <c r="G34" s="145"/>
      <c r="H34" s="142"/>
    </row>
    <row r="35" spans="1:8" x14ac:dyDescent="0.25">
      <c r="A35" s="146" t="s">
        <v>452</v>
      </c>
      <c r="B35" s="145">
        <f t="shared" ref="B35:G35" si="4">B33+B33</f>
        <v>0</v>
      </c>
      <c r="C35" s="145">
        <f t="shared" si="4"/>
        <v>0</v>
      </c>
      <c r="D35" s="145">
        <f t="shared" si="4"/>
        <v>0</v>
      </c>
      <c r="E35" s="145">
        <f t="shared" si="4"/>
        <v>0</v>
      </c>
      <c r="F35" s="145">
        <f t="shared" si="4"/>
        <v>0</v>
      </c>
      <c r="G35" s="145">
        <f t="shared" si="4"/>
        <v>0</v>
      </c>
      <c r="H35" s="142"/>
    </row>
    <row r="36" spans="1:8" ht="15.75" thickBot="1" x14ac:dyDescent="0.3">
      <c r="A36" s="144"/>
      <c r="B36" s="143"/>
      <c r="C36" s="143"/>
      <c r="D36" s="143"/>
      <c r="E36" s="143"/>
      <c r="F36" s="143"/>
      <c r="G36" s="143"/>
      <c r="H36" s="142"/>
    </row>
    <row r="44" spans="1:8" x14ac:dyDescent="0.25">
      <c r="A44" t="s">
        <v>506</v>
      </c>
    </row>
    <row r="45" spans="1:8" x14ac:dyDescent="0.25">
      <c r="A45" t="s">
        <v>505</v>
      </c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scale="73" fitToHeight="0" orientation="landscape" verticalDpi="0" r:id="rId1"/>
  <headerFooter>
    <oddHeader>&amp;LResultados de Ingresos&amp;Rformato 7 c)</oddHeader>
    <oddFooter>&amp;C“Bajo protesta de decir verdad declaramos que los Estados Financieros y sus notas, son razonablemente correctos y son responsabilidad del emisor” 
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workbookViewId="0">
      <selection activeCell="M33" sqref="M33"/>
    </sheetView>
  </sheetViews>
  <sheetFormatPr baseColWidth="10" defaultRowHeight="15" x14ac:dyDescent="0.25"/>
  <cols>
    <col min="1" max="1" width="54.7109375" customWidth="1"/>
    <col min="2" max="7" width="18.7109375" customWidth="1"/>
  </cols>
  <sheetData>
    <row r="1" spans="1:7" x14ac:dyDescent="0.25">
      <c r="A1" s="190" t="s">
        <v>504</v>
      </c>
      <c r="B1" s="195"/>
      <c r="C1" s="195"/>
      <c r="D1" s="195"/>
      <c r="E1" s="195"/>
      <c r="F1" s="195"/>
      <c r="G1" s="196"/>
    </row>
    <row r="2" spans="1:7" x14ac:dyDescent="0.25">
      <c r="A2" s="197" t="s">
        <v>527</v>
      </c>
      <c r="B2" s="198"/>
      <c r="C2" s="198"/>
      <c r="D2" s="198"/>
      <c r="E2" s="198"/>
      <c r="F2" s="198"/>
      <c r="G2" s="199"/>
    </row>
    <row r="3" spans="1:7" ht="15.75" thickBot="1" x14ac:dyDescent="0.3">
      <c r="A3" s="191" t="s">
        <v>120</v>
      </c>
      <c r="B3" s="200"/>
      <c r="C3" s="200"/>
      <c r="D3" s="200"/>
      <c r="E3" s="200"/>
      <c r="F3" s="200"/>
      <c r="G3" s="201"/>
    </row>
    <row r="4" spans="1:7" s="51" customFormat="1" ht="23.25" thickBot="1" x14ac:dyDescent="0.3">
      <c r="A4" s="52" t="s">
        <v>484</v>
      </c>
      <c r="B4" s="53" t="s">
        <v>524</v>
      </c>
      <c r="C4" s="53" t="s">
        <v>523</v>
      </c>
      <c r="D4" s="53" t="s">
        <v>522</v>
      </c>
      <c r="E4" s="53" t="s">
        <v>521</v>
      </c>
      <c r="F4" s="53" t="s">
        <v>520</v>
      </c>
      <c r="G4" s="53" t="s">
        <v>519</v>
      </c>
    </row>
    <row r="5" spans="1:7" x14ac:dyDescent="0.25">
      <c r="A5" s="25" t="s">
        <v>500</v>
      </c>
      <c r="B5" s="34">
        <f t="shared" ref="B5:G5" si="0">SUM(B6:B14)</f>
        <v>0</v>
      </c>
      <c r="C5" s="34">
        <f t="shared" si="0"/>
        <v>0</v>
      </c>
      <c r="D5" s="34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</row>
    <row r="6" spans="1:7" x14ac:dyDescent="0.25">
      <c r="A6" s="21" t="s">
        <v>497</v>
      </c>
      <c r="B6" s="34"/>
      <c r="C6" s="34"/>
      <c r="D6" s="34"/>
      <c r="E6" s="34"/>
      <c r="F6" s="34"/>
      <c r="G6" s="34"/>
    </row>
    <row r="7" spans="1:7" x14ac:dyDescent="0.25">
      <c r="A7" s="21" t="s">
        <v>496</v>
      </c>
      <c r="B7" s="34"/>
      <c r="C7" s="34"/>
      <c r="D7" s="34"/>
      <c r="E7" s="34"/>
      <c r="F7" s="34"/>
      <c r="G7" s="34"/>
    </row>
    <row r="8" spans="1:7" x14ac:dyDescent="0.25">
      <c r="A8" s="21" t="s">
        <v>495</v>
      </c>
      <c r="B8" s="34"/>
      <c r="C8" s="34"/>
      <c r="D8" s="34"/>
      <c r="E8" s="34"/>
      <c r="F8" s="34"/>
      <c r="G8" s="34"/>
    </row>
    <row r="9" spans="1:7" x14ac:dyDescent="0.25">
      <c r="A9" s="21" t="s">
        <v>494</v>
      </c>
      <c r="B9" s="34"/>
      <c r="C9" s="34"/>
      <c r="D9" s="34"/>
      <c r="E9" s="34"/>
      <c r="F9" s="34"/>
      <c r="G9" s="34"/>
    </row>
    <row r="10" spans="1:7" x14ac:dyDescent="0.25">
      <c r="A10" s="21" t="s">
        <v>493</v>
      </c>
      <c r="B10" s="34"/>
      <c r="C10" s="34"/>
      <c r="D10" s="34"/>
      <c r="E10" s="34"/>
      <c r="F10" s="34"/>
      <c r="G10" s="34"/>
    </row>
    <row r="11" spans="1:7" x14ac:dyDescent="0.25">
      <c r="A11" s="21" t="s">
        <v>492</v>
      </c>
      <c r="B11" s="34"/>
      <c r="C11" s="34"/>
      <c r="D11" s="34"/>
      <c r="E11" s="34"/>
      <c r="F11" s="34"/>
      <c r="G11" s="34"/>
    </row>
    <row r="12" spans="1:7" x14ac:dyDescent="0.25">
      <c r="A12" s="21" t="s">
        <v>491</v>
      </c>
      <c r="B12" s="34"/>
      <c r="C12" s="34"/>
      <c r="D12" s="34"/>
      <c r="E12" s="34"/>
      <c r="F12" s="34"/>
      <c r="G12" s="34"/>
    </row>
    <row r="13" spans="1:7" x14ac:dyDescent="0.25">
      <c r="A13" s="21" t="s">
        <v>499</v>
      </c>
      <c r="B13" s="34"/>
      <c r="C13" s="34"/>
      <c r="D13" s="34"/>
      <c r="E13" s="34"/>
      <c r="F13" s="34"/>
      <c r="G13" s="34"/>
    </row>
    <row r="14" spans="1:7" x14ac:dyDescent="0.25">
      <c r="A14" s="21" t="s">
        <v>489</v>
      </c>
      <c r="B14" s="34"/>
      <c r="C14" s="34"/>
      <c r="D14" s="34"/>
      <c r="E14" s="34"/>
      <c r="F14" s="34"/>
      <c r="G14" s="34"/>
    </row>
    <row r="15" spans="1:7" x14ac:dyDescent="0.25">
      <c r="A15" s="16"/>
      <c r="B15" s="34"/>
      <c r="C15" s="34"/>
      <c r="D15" s="34"/>
      <c r="E15" s="34"/>
      <c r="F15" s="34"/>
      <c r="G15" s="34"/>
    </row>
    <row r="16" spans="1:7" x14ac:dyDescent="0.25">
      <c r="A16" s="25" t="s">
        <v>498</v>
      </c>
      <c r="B16" s="34">
        <f t="shared" ref="B16:G16" si="1">SUM(B17:B25)</f>
        <v>0</v>
      </c>
      <c r="C16" s="34">
        <f t="shared" si="1"/>
        <v>0</v>
      </c>
      <c r="D16" s="34">
        <f t="shared" si="1"/>
        <v>0</v>
      </c>
      <c r="E16" s="34">
        <f t="shared" si="1"/>
        <v>0</v>
      </c>
      <c r="F16" s="34">
        <f t="shared" si="1"/>
        <v>0</v>
      </c>
      <c r="G16" s="34">
        <f t="shared" si="1"/>
        <v>0</v>
      </c>
    </row>
    <row r="17" spans="1:7" x14ac:dyDescent="0.25">
      <c r="A17" s="21" t="s">
        <v>497</v>
      </c>
      <c r="B17" s="34"/>
      <c r="C17" s="34"/>
      <c r="D17" s="34"/>
      <c r="E17" s="34"/>
      <c r="F17" s="34"/>
      <c r="G17" s="34"/>
    </row>
    <row r="18" spans="1:7" x14ac:dyDescent="0.25">
      <c r="A18" s="21" t="s">
        <v>496</v>
      </c>
      <c r="B18" s="34"/>
      <c r="C18" s="34"/>
      <c r="D18" s="34"/>
      <c r="E18" s="34"/>
      <c r="F18" s="34"/>
      <c r="G18" s="34"/>
    </row>
    <row r="19" spans="1:7" x14ac:dyDescent="0.25">
      <c r="A19" s="21" t="s">
        <v>495</v>
      </c>
      <c r="B19" s="34"/>
      <c r="C19" s="34"/>
      <c r="D19" s="34"/>
      <c r="E19" s="34"/>
      <c r="F19" s="34"/>
      <c r="G19" s="34"/>
    </row>
    <row r="20" spans="1:7" x14ac:dyDescent="0.25">
      <c r="A20" s="21" t="s">
        <v>494</v>
      </c>
      <c r="B20" s="34"/>
      <c r="C20" s="34"/>
      <c r="D20" s="34"/>
      <c r="E20" s="34"/>
      <c r="F20" s="34"/>
      <c r="G20" s="34"/>
    </row>
    <row r="21" spans="1:7" x14ac:dyDescent="0.25">
      <c r="A21" s="21" t="s">
        <v>493</v>
      </c>
      <c r="B21" s="34"/>
      <c r="C21" s="34"/>
      <c r="D21" s="34"/>
      <c r="E21" s="34"/>
      <c r="F21" s="34"/>
      <c r="G21" s="34"/>
    </row>
    <row r="22" spans="1:7" x14ac:dyDescent="0.25">
      <c r="A22" s="21" t="s">
        <v>492</v>
      </c>
      <c r="B22" s="34"/>
      <c r="C22" s="34"/>
      <c r="D22" s="34"/>
      <c r="E22" s="34"/>
      <c r="F22" s="34"/>
      <c r="G22" s="34"/>
    </row>
    <row r="23" spans="1:7" x14ac:dyDescent="0.25">
      <c r="A23" s="21" t="s">
        <v>491</v>
      </c>
      <c r="B23" s="34"/>
      <c r="C23" s="34"/>
      <c r="D23" s="34"/>
      <c r="E23" s="34"/>
      <c r="F23" s="34"/>
      <c r="G23" s="34"/>
    </row>
    <row r="24" spans="1:7" x14ac:dyDescent="0.25">
      <c r="A24" s="21" t="s">
        <v>490</v>
      </c>
      <c r="B24" s="34"/>
      <c r="C24" s="34"/>
      <c r="D24" s="34"/>
      <c r="E24" s="34"/>
      <c r="F24" s="34"/>
      <c r="G24" s="34"/>
    </row>
    <row r="25" spans="1:7" x14ac:dyDescent="0.25">
      <c r="A25" s="21" t="s">
        <v>489</v>
      </c>
      <c r="B25" s="34"/>
      <c r="C25" s="34"/>
      <c r="D25" s="34"/>
      <c r="E25" s="34"/>
      <c r="F25" s="34"/>
      <c r="G25" s="34"/>
    </row>
    <row r="26" spans="1:7" x14ac:dyDescent="0.25">
      <c r="A26" s="16"/>
      <c r="B26" s="34"/>
      <c r="C26" s="34"/>
      <c r="D26" s="34"/>
      <c r="E26" s="34"/>
      <c r="F26" s="34"/>
      <c r="G26" s="34"/>
    </row>
    <row r="27" spans="1:7" x14ac:dyDescent="0.25">
      <c r="A27" s="25" t="s">
        <v>526</v>
      </c>
      <c r="B27" s="34">
        <f t="shared" ref="B27:G27" si="2">B5+B16</f>
        <v>0</v>
      </c>
      <c r="C27" s="34">
        <f t="shared" si="2"/>
        <v>0</v>
      </c>
      <c r="D27" s="34">
        <f t="shared" si="2"/>
        <v>0</v>
      </c>
      <c r="E27" s="34">
        <f t="shared" si="2"/>
        <v>0</v>
      </c>
      <c r="F27" s="34">
        <f t="shared" si="2"/>
        <v>0</v>
      </c>
      <c r="G27" s="34">
        <f t="shared" si="2"/>
        <v>0</v>
      </c>
    </row>
    <row r="28" spans="1:7" ht="15.75" thickBot="1" x14ac:dyDescent="0.3">
      <c r="A28" s="32"/>
      <c r="B28" s="31"/>
      <c r="C28" s="31"/>
      <c r="D28" s="31"/>
      <c r="E28" s="31"/>
      <c r="F28" s="31"/>
      <c r="G28" s="31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scale="73" fitToHeight="0" orientation="landscape" verticalDpi="0" r:id="rId1"/>
  <headerFooter>
    <oddHeader>&amp;LResultados de  Egresos&amp;Rformato 7 d)</oddHeader>
    <oddFooter>&amp;C“Bajo protesta de decir verdad declaramos que los Estados Financieros y sus notas, son razonablemente correctos y son responsabilidad del emisor” 
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zoomScaleNormal="100" workbookViewId="0">
      <selection activeCell="I30" sqref="I30"/>
    </sheetView>
  </sheetViews>
  <sheetFormatPr baseColWidth="10" defaultRowHeight="15" x14ac:dyDescent="0.25"/>
  <cols>
    <col min="1" max="1" width="54.7109375" customWidth="1"/>
    <col min="2" max="6" width="16.7109375" customWidth="1"/>
  </cols>
  <sheetData>
    <row r="1" spans="1:6" ht="21" customHeight="1" x14ac:dyDescent="0.25">
      <c r="A1" s="208" t="s">
        <v>123</v>
      </c>
      <c r="B1" s="209"/>
      <c r="C1" s="209"/>
      <c r="D1" s="209"/>
      <c r="E1" s="209"/>
      <c r="F1" s="210"/>
    </row>
    <row r="2" spans="1:6" ht="18" customHeight="1" thickBot="1" x14ac:dyDescent="0.3">
      <c r="A2" s="211" t="s">
        <v>573</v>
      </c>
      <c r="B2" s="212"/>
      <c r="C2" s="212"/>
      <c r="D2" s="212"/>
      <c r="E2" s="212"/>
      <c r="F2" s="213"/>
    </row>
    <row r="3" spans="1:6" ht="23.25" thickBot="1" x14ac:dyDescent="0.3">
      <c r="A3" s="158"/>
      <c r="B3" s="157" t="s">
        <v>572</v>
      </c>
      <c r="C3" s="157" t="s">
        <v>571</v>
      </c>
      <c r="D3" s="157" t="s">
        <v>570</v>
      </c>
      <c r="E3" s="157" t="s">
        <v>569</v>
      </c>
      <c r="F3" s="157" t="s">
        <v>568</v>
      </c>
    </row>
    <row r="4" spans="1:6" x14ac:dyDescent="0.25">
      <c r="A4" s="154" t="s">
        <v>567</v>
      </c>
      <c r="B4" s="156"/>
      <c r="C4" s="155"/>
      <c r="D4" s="155"/>
      <c r="E4" s="155"/>
      <c r="F4" s="155"/>
    </row>
    <row r="5" spans="1:6" ht="22.5" x14ac:dyDescent="0.25">
      <c r="A5" s="99" t="s">
        <v>566</v>
      </c>
      <c r="B5" s="156"/>
      <c r="C5" s="155"/>
      <c r="D5" s="155"/>
      <c r="E5" s="155"/>
      <c r="F5" s="155"/>
    </row>
    <row r="6" spans="1:6" x14ac:dyDescent="0.25">
      <c r="A6" s="99" t="s">
        <v>565</v>
      </c>
      <c r="B6" s="156"/>
      <c r="C6" s="155"/>
      <c r="D6" s="155"/>
      <c r="E6" s="155"/>
      <c r="F6" s="155"/>
    </row>
    <row r="7" spans="1:6" x14ac:dyDescent="0.25">
      <c r="A7" s="154"/>
      <c r="B7" s="153"/>
      <c r="C7" s="152"/>
      <c r="D7" s="152"/>
      <c r="E7" s="152"/>
      <c r="F7" s="152"/>
    </row>
    <row r="8" spans="1:6" x14ac:dyDescent="0.25">
      <c r="A8" s="154" t="s">
        <v>564</v>
      </c>
      <c r="B8" s="153"/>
      <c r="C8" s="152"/>
      <c r="D8" s="152"/>
      <c r="E8" s="152"/>
      <c r="F8" s="152"/>
    </row>
    <row r="9" spans="1:6" x14ac:dyDescent="0.25">
      <c r="A9" s="99" t="s">
        <v>549</v>
      </c>
      <c r="B9" s="153"/>
      <c r="C9" s="152"/>
      <c r="D9" s="152"/>
      <c r="E9" s="152"/>
      <c r="F9" s="152"/>
    </row>
    <row r="10" spans="1:6" x14ac:dyDescent="0.25">
      <c r="A10" s="130" t="s">
        <v>563</v>
      </c>
      <c r="B10" s="153"/>
      <c r="C10" s="152"/>
      <c r="D10" s="152"/>
      <c r="E10" s="152"/>
      <c r="F10" s="152"/>
    </row>
    <row r="11" spans="1:6" x14ac:dyDescent="0.25">
      <c r="A11" s="130" t="s">
        <v>562</v>
      </c>
      <c r="B11" s="153"/>
      <c r="C11" s="152"/>
      <c r="D11" s="152"/>
      <c r="E11" s="152"/>
      <c r="F11" s="152"/>
    </row>
    <row r="12" spans="1:6" x14ac:dyDescent="0.25">
      <c r="A12" s="130" t="s">
        <v>561</v>
      </c>
      <c r="B12" s="153"/>
      <c r="C12" s="152"/>
      <c r="D12" s="152"/>
      <c r="E12" s="152"/>
      <c r="F12" s="152"/>
    </row>
    <row r="13" spans="1:6" x14ac:dyDescent="0.25">
      <c r="A13" s="99" t="s">
        <v>548</v>
      </c>
      <c r="B13" s="153"/>
      <c r="C13" s="152"/>
      <c r="D13" s="152"/>
      <c r="E13" s="152"/>
      <c r="F13" s="152"/>
    </row>
    <row r="14" spans="1:6" x14ac:dyDescent="0.25">
      <c r="A14" s="130" t="s">
        <v>563</v>
      </c>
      <c r="B14" s="153"/>
      <c r="C14" s="152"/>
      <c r="D14" s="152"/>
      <c r="E14" s="152"/>
      <c r="F14" s="152"/>
    </row>
    <row r="15" spans="1:6" x14ac:dyDescent="0.25">
      <c r="A15" s="130" t="s">
        <v>562</v>
      </c>
      <c r="B15" s="153"/>
      <c r="C15" s="152"/>
      <c r="D15" s="152"/>
      <c r="E15" s="152"/>
      <c r="F15" s="152"/>
    </row>
    <row r="16" spans="1:6" x14ac:dyDescent="0.25">
      <c r="A16" s="130" t="s">
        <v>561</v>
      </c>
      <c r="B16" s="153"/>
      <c r="C16" s="152"/>
      <c r="D16" s="152"/>
      <c r="E16" s="152"/>
      <c r="F16" s="152"/>
    </row>
    <row r="17" spans="1:6" x14ac:dyDescent="0.25">
      <c r="A17" s="99" t="s">
        <v>560</v>
      </c>
      <c r="B17" s="153"/>
      <c r="C17" s="152"/>
      <c r="D17" s="152"/>
      <c r="E17" s="152"/>
      <c r="F17" s="152"/>
    </row>
    <row r="18" spans="1:6" x14ac:dyDescent="0.25">
      <c r="A18" s="99" t="s">
        <v>559</v>
      </c>
      <c r="B18" s="153"/>
      <c r="C18" s="152"/>
      <c r="D18" s="152"/>
      <c r="E18" s="152"/>
      <c r="F18" s="152"/>
    </row>
    <row r="19" spans="1:6" x14ac:dyDescent="0.25">
      <c r="A19" s="99" t="s">
        <v>558</v>
      </c>
      <c r="B19" s="153"/>
      <c r="C19" s="152"/>
      <c r="D19" s="152"/>
      <c r="E19" s="152"/>
      <c r="F19" s="152"/>
    </row>
    <row r="20" spans="1:6" x14ac:dyDescent="0.25">
      <c r="A20" s="99" t="s">
        <v>557</v>
      </c>
      <c r="B20" s="153"/>
      <c r="C20" s="152"/>
      <c r="D20" s="152"/>
      <c r="E20" s="152"/>
      <c r="F20" s="152"/>
    </row>
    <row r="21" spans="1:6" x14ac:dyDescent="0.25">
      <c r="A21" s="99" t="s">
        <v>556</v>
      </c>
      <c r="B21" s="153"/>
      <c r="C21" s="152"/>
      <c r="D21" s="152"/>
      <c r="E21" s="152"/>
      <c r="F21" s="152"/>
    </row>
    <row r="22" spans="1:6" x14ac:dyDescent="0.25">
      <c r="A22" s="99" t="s">
        <v>555</v>
      </c>
      <c r="B22" s="153"/>
      <c r="C22" s="152"/>
      <c r="D22" s="152"/>
      <c r="E22" s="152"/>
      <c r="F22" s="152"/>
    </row>
    <row r="23" spans="1:6" x14ac:dyDescent="0.25">
      <c r="A23" s="99" t="s">
        <v>554</v>
      </c>
      <c r="B23" s="153"/>
      <c r="C23" s="152"/>
      <c r="D23" s="152"/>
      <c r="E23" s="152"/>
      <c r="F23" s="152"/>
    </row>
    <row r="24" spans="1:6" x14ac:dyDescent="0.25">
      <c r="A24" s="99" t="s">
        <v>553</v>
      </c>
      <c r="B24" s="153"/>
      <c r="C24" s="152"/>
      <c r="D24" s="152"/>
      <c r="E24" s="152"/>
      <c r="F24" s="152"/>
    </row>
    <row r="25" spans="1:6" x14ac:dyDescent="0.25">
      <c r="A25" s="154"/>
      <c r="B25" s="156"/>
      <c r="C25" s="155"/>
      <c r="D25" s="155"/>
      <c r="E25" s="155"/>
      <c r="F25" s="155"/>
    </row>
    <row r="26" spans="1:6" x14ac:dyDescent="0.25">
      <c r="A26" s="129" t="s">
        <v>552</v>
      </c>
      <c r="B26" s="153"/>
      <c r="C26" s="152"/>
      <c r="D26" s="152"/>
      <c r="E26" s="152"/>
      <c r="F26" s="152"/>
    </row>
    <row r="27" spans="1:6" x14ac:dyDescent="0.25">
      <c r="A27" s="99" t="s">
        <v>551</v>
      </c>
      <c r="B27" s="153"/>
      <c r="C27" s="152"/>
      <c r="D27" s="152"/>
      <c r="E27" s="152"/>
      <c r="F27" s="152"/>
    </row>
    <row r="28" spans="1:6" x14ac:dyDescent="0.25">
      <c r="A28" s="154"/>
      <c r="B28" s="156"/>
      <c r="C28" s="155"/>
      <c r="D28" s="155"/>
      <c r="E28" s="155"/>
      <c r="F28" s="155"/>
    </row>
    <row r="29" spans="1:6" x14ac:dyDescent="0.25">
      <c r="A29" s="129" t="s">
        <v>550</v>
      </c>
      <c r="B29" s="153"/>
      <c r="C29" s="152"/>
      <c r="D29" s="152"/>
      <c r="E29" s="152"/>
      <c r="F29" s="152"/>
    </row>
    <row r="30" spans="1:6" x14ac:dyDescent="0.25">
      <c r="A30" s="99" t="s">
        <v>549</v>
      </c>
      <c r="B30" s="153"/>
      <c r="C30" s="152"/>
      <c r="D30" s="152"/>
      <c r="E30" s="152"/>
      <c r="F30" s="152"/>
    </row>
    <row r="31" spans="1:6" x14ac:dyDescent="0.25">
      <c r="A31" s="99" t="s">
        <v>548</v>
      </c>
      <c r="B31" s="153"/>
      <c r="C31" s="152"/>
      <c r="D31" s="152"/>
      <c r="E31" s="152"/>
      <c r="F31" s="152"/>
    </row>
    <row r="32" spans="1:6" x14ac:dyDescent="0.25">
      <c r="A32" s="99" t="s">
        <v>547</v>
      </c>
      <c r="B32" s="153"/>
      <c r="C32" s="152"/>
      <c r="D32" s="152"/>
      <c r="E32" s="152"/>
      <c r="F32" s="152"/>
    </row>
    <row r="33" spans="1:6" x14ac:dyDescent="0.25">
      <c r="A33" s="154"/>
      <c r="B33" s="156"/>
      <c r="C33" s="155"/>
      <c r="D33" s="155"/>
      <c r="E33" s="155"/>
      <c r="F33" s="155"/>
    </row>
    <row r="34" spans="1:6" x14ac:dyDescent="0.25">
      <c r="A34" s="129" t="s">
        <v>546</v>
      </c>
      <c r="B34" s="153"/>
      <c r="C34" s="152"/>
      <c r="D34" s="152"/>
      <c r="E34" s="152"/>
      <c r="F34" s="152"/>
    </row>
    <row r="35" spans="1:6" x14ac:dyDescent="0.25">
      <c r="A35" s="99" t="s">
        <v>545</v>
      </c>
      <c r="B35" s="153"/>
      <c r="C35" s="152"/>
      <c r="D35" s="152"/>
      <c r="E35" s="152"/>
      <c r="F35" s="152"/>
    </row>
    <row r="36" spans="1:6" x14ac:dyDescent="0.25">
      <c r="A36" s="99" t="s">
        <v>544</v>
      </c>
      <c r="B36" s="153"/>
      <c r="C36" s="152"/>
      <c r="D36" s="152"/>
      <c r="E36" s="152"/>
      <c r="F36" s="152"/>
    </row>
    <row r="37" spans="1:6" x14ac:dyDescent="0.25">
      <c r="A37" s="99" t="s">
        <v>543</v>
      </c>
      <c r="B37" s="153"/>
      <c r="C37" s="152"/>
      <c r="D37" s="152"/>
      <c r="E37" s="152"/>
      <c r="F37" s="152"/>
    </row>
    <row r="38" spans="1:6" x14ac:dyDescent="0.25">
      <c r="A38" s="154"/>
      <c r="B38" s="156"/>
      <c r="C38" s="155"/>
      <c r="D38" s="155"/>
      <c r="E38" s="155"/>
      <c r="F38" s="155"/>
    </row>
    <row r="39" spans="1:6" x14ac:dyDescent="0.25">
      <c r="A39" s="154" t="s">
        <v>542</v>
      </c>
      <c r="B39" s="153"/>
      <c r="C39" s="152"/>
      <c r="D39" s="152"/>
      <c r="E39" s="152"/>
      <c r="F39" s="152"/>
    </row>
    <row r="40" spans="1:6" x14ac:dyDescent="0.25">
      <c r="A40" s="154"/>
      <c r="B40" s="156"/>
      <c r="C40" s="155"/>
      <c r="D40" s="155"/>
      <c r="E40" s="155"/>
      <c r="F40" s="155"/>
    </row>
    <row r="41" spans="1:6" x14ac:dyDescent="0.25">
      <c r="A41" s="154" t="s">
        <v>541</v>
      </c>
      <c r="B41" s="153"/>
      <c r="C41" s="152"/>
      <c r="D41" s="152"/>
      <c r="E41" s="152"/>
      <c r="F41" s="152"/>
    </row>
    <row r="42" spans="1:6" x14ac:dyDescent="0.25">
      <c r="A42" s="99" t="s">
        <v>540</v>
      </c>
      <c r="B42" s="153"/>
      <c r="C42" s="152"/>
      <c r="D42" s="152"/>
      <c r="E42" s="152"/>
      <c r="F42" s="152"/>
    </row>
    <row r="43" spans="1:6" x14ac:dyDescent="0.25">
      <c r="A43" s="99" t="s">
        <v>535</v>
      </c>
      <c r="B43" s="153"/>
      <c r="C43" s="152"/>
      <c r="D43" s="152"/>
      <c r="E43" s="152"/>
      <c r="F43" s="152"/>
    </row>
    <row r="44" spans="1:6" x14ac:dyDescent="0.25">
      <c r="A44" s="99" t="s">
        <v>534</v>
      </c>
      <c r="B44" s="153"/>
      <c r="C44" s="152"/>
      <c r="D44" s="152"/>
      <c r="E44" s="152"/>
      <c r="F44" s="152"/>
    </row>
    <row r="45" spans="1:6" x14ac:dyDescent="0.25">
      <c r="A45" s="154"/>
      <c r="B45" s="156"/>
      <c r="C45" s="155"/>
      <c r="D45" s="155"/>
      <c r="E45" s="155"/>
      <c r="F45" s="155"/>
    </row>
    <row r="46" spans="1:6" ht="22.5" x14ac:dyDescent="0.25">
      <c r="A46" s="154" t="s">
        <v>539</v>
      </c>
      <c r="B46" s="153"/>
      <c r="C46" s="152"/>
      <c r="D46" s="152"/>
      <c r="E46" s="152"/>
      <c r="F46" s="152"/>
    </row>
    <row r="47" spans="1:6" x14ac:dyDescent="0.25">
      <c r="A47" s="99" t="s">
        <v>535</v>
      </c>
      <c r="B47" s="153"/>
      <c r="C47" s="152"/>
      <c r="D47" s="152"/>
      <c r="E47" s="152"/>
      <c r="F47" s="152"/>
    </row>
    <row r="48" spans="1:6" x14ac:dyDescent="0.25">
      <c r="A48" s="99" t="s">
        <v>534</v>
      </c>
      <c r="B48" s="153"/>
      <c r="C48" s="152"/>
      <c r="D48" s="152"/>
      <c r="E48" s="152"/>
      <c r="F48" s="152"/>
    </row>
    <row r="49" spans="1:6" x14ac:dyDescent="0.25">
      <c r="A49" s="154"/>
      <c r="B49" s="156"/>
      <c r="C49" s="155"/>
      <c r="D49" s="155"/>
      <c r="E49" s="155"/>
      <c r="F49" s="155"/>
    </row>
    <row r="50" spans="1:6" x14ac:dyDescent="0.25">
      <c r="A50" s="154" t="s">
        <v>538</v>
      </c>
      <c r="B50" s="153"/>
      <c r="C50" s="152"/>
      <c r="D50" s="152"/>
      <c r="E50" s="152"/>
      <c r="F50" s="152"/>
    </row>
    <row r="51" spans="1:6" x14ac:dyDescent="0.25">
      <c r="A51" s="99" t="s">
        <v>535</v>
      </c>
      <c r="B51" s="153"/>
      <c r="C51" s="152"/>
      <c r="D51" s="152"/>
      <c r="E51" s="152"/>
      <c r="F51" s="152"/>
    </row>
    <row r="52" spans="1:6" x14ac:dyDescent="0.25">
      <c r="A52" s="99" t="s">
        <v>534</v>
      </c>
      <c r="B52" s="153"/>
      <c r="C52" s="152"/>
      <c r="D52" s="152"/>
      <c r="E52" s="152"/>
      <c r="F52" s="152"/>
    </row>
    <row r="53" spans="1:6" x14ac:dyDescent="0.25">
      <c r="A53" s="99" t="s">
        <v>537</v>
      </c>
      <c r="B53" s="153"/>
      <c r="C53" s="152"/>
      <c r="D53" s="152"/>
      <c r="E53" s="152"/>
      <c r="F53" s="152"/>
    </row>
    <row r="54" spans="1:6" x14ac:dyDescent="0.25">
      <c r="A54" s="154"/>
      <c r="B54" s="156"/>
      <c r="C54" s="155"/>
      <c r="D54" s="155"/>
      <c r="E54" s="155"/>
      <c r="F54" s="155"/>
    </row>
    <row r="55" spans="1:6" x14ac:dyDescent="0.25">
      <c r="A55" s="154" t="s">
        <v>536</v>
      </c>
      <c r="B55" s="153"/>
      <c r="C55" s="152"/>
      <c r="D55" s="152"/>
      <c r="E55" s="152"/>
      <c r="F55" s="152"/>
    </row>
    <row r="56" spans="1:6" x14ac:dyDescent="0.25">
      <c r="A56" s="99" t="s">
        <v>535</v>
      </c>
      <c r="B56" s="153"/>
      <c r="C56" s="152"/>
      <c r="D56" s="152"/>
      <c r="E56" s="152"/>
      <c r="F56" s="152"/>
    </row>
    <row r="57" spans="1:6" x14ac:dyDescent="0.25">
      <c r="A57" s="99" t="s">
        <v>534</v>
      </c>
      <c r="B57" s="153"/>
      <c r="C57" s="152"/>
      <c r="D57" s="152"/>
      <c r="E57" s="152"/>
      <c r="F57" s="152"/>
    </row>
    <row r="58" spans="1:6" x14ac:dyDescent="0.25">
      <c r="A58" s="154"/>
      <c r="B58" s="156"/>
      <c r="C58" s="155"/>
      <c r="D58" s="155"/>
      <c r="E58" s="155"/>
      <c r="F58" s="155"/>
    </row>
    <row r="59" spans="1:6" x14ac:dyDescent="0.25">
      <c r="A59" s="154" t="s">
        <v>533</v>
      </c>
      <c r="B59" s="153"/>
      <c r="C59" s="152"/>
      <c r="D59" s="152"/>
      <c r="E59" s="152"/>
      <c r="F59" s="152"/>
    </row>
    <row r="60" spans="1:6" x14ac:dyDescent="0.25">
      <c r="A60" s="99" t="s">
        <v>532</v>
      </c>
      <c r="B60" s="153"/>
      <c r="C60" s="152"/>
      <c r="D60" s="152"/>
      <c r="E60" s="152"/>
      <c r="F60" s="152"/>
    </row>
    <row r="61" spans="1:6" x14ac:dyDescent="0.25">
      <c r="A61" s="99" t="s">
        <v>531</v>
      </c>
      <c r="B61" s="153"/>
      <c r="C61" s="152"/>
      <c r="D61" s="152"/>
      <c r="E61" s="152"/>
      <c r="F61" s="152"/>
    </row>
    <row r="62" spans="1:6" x14ac:dyDescent="0.25">
      <c r="A62" s="154"/>
      <c r="B62" s="156"/>
      <c r="C62" s="155"/>
      <c r="D62" s="155"/>
      <c r="E62" s="155"/>
      <c r="F62" s="155"/>
    </row>
    <row r="63" spans="1:6" x14ac:dyDescent="0.25">
      <c r="A63" s="154" t="s">
        <v>530</v>
      </c>
      <c r="B63" s="153"/>
      <c r="C63" s="152"/>
      <c r="D63" s="152"/>
      <c r="E63" s="152"/>
      <c r="F63" s="152"/>
    </row>
    <row r="64" spans="1:6" x14ac:dyDescent="0.25">
      <c r="A64" s="99" t="s">
        <v>529</v>
      </c>
      <c r="B64" s="153"/>
      <c r="C64" s="152"/>
      <c r="D64" s="152"/>
      <c r="E64" s="152"/>
      <c r="F64" s="152"/>
    </row>
    <row r="65" spans="1:6" x14ac:dyDescent="0.25">
      <c r="A65" s="99" t="s">
        <v>528</v>
      </c>
      <c r="B65" s="153"/>
      <c r="C65" s="152"/>
      <c r="D65" s="152"/>
      <c r="E65" s="152"/>
      <c r="F65" s="152"/>
    </row>
    <row r="66" spans="1:6" ht="15.75" thickBot="1" x14ac:dyDescent="0.3">
      <c r="A66" s="151"/>
      <c r="B66" s="150"/>
      <c r="C66" s="149"/>
      <c r="D66" s="149"/>
      <c r="E66" s="149"/>
      <c r="F66" s="149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scale="65" fitToHeight="0" orientation="portrait" verticalDpi="0" r:id="rId1"/>
  <headerFooter>
    <oddHeader>&amp;LInforme sobre Estudios Actuariales&amp;Rformato 8</oddHeader>
    <oddFooter>&amp;C“Bajo protesta de decir verdad declaramos que los Estados Financieros y sus notas, son razonablemente correctos y son responsabilidad del emisor” 
&amp;P/&amp;N</oddFooter>
  </headerFooter>
  <rowBreaks count="2" manualBreakCount="2">
    <brk id="70" max="5" man="1"/>
    <brk id="7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opLeftCell="A67" zoomScaleNormal="100" workbookViewId="0">
      <selection activeCell="D100" sqref="D100"/>
    </sheetView>
  </sheetViews>
  <sheetFormatPr baseColWidth="10" defaultRowHeight="15" x14ac:dyDescent="0.25"/>
  <cols>
    <col min="1" max="1" width="67.28515625" style="2" bestFit="1" customWidth="1"/>
    <col min="2" max="3" width="12.7109375" style="1" customWidth="1"/>
    <col min="4" max="4" width="71.42578125" style="2" bestFit="1" customWidth="1"/>
    <col min="5" max="6" width="12.7109375" style="1" customWidth="1"/>
  </cols>
  <sheetData>
    <row r="1" spans="1:6" x14ac:dyDescent="0.25">
      <c r="A1" s="165" t="s">
        <v>123</v>
      </c>
      <c r="B1" s="166"/>
      <c r="C1" s="166"/>
      <c r="D1" s="166"/>
      <c r="E1" s="166"/>
      <c r="F1" s="167"/>
    </row>
    <row r="2" spans="1:6" x14ac:dyDescent="0.25">
      <c r="A2" s="168" t="s">
        <v>122</v>
      </c>
      <c r="B2" s="169"/>
      <c r="C2" s="169"/>
      <c r="D2" s="169"/>
      <c r="E2" s="169"/>
      <c r="F2" s="170"/>
    </row>
    <row r="3" spans="1:6" x14ac:dyDescent="0.25">
      <c r="A3" s="168" t="s">
        <v>121</v>
      </c>
      <c r="B3" s="169"/>
      <c r="C3" s="169"/>
      <c r="D3" s="169"/>
      <c r="E3" s="169"/>
      <c r="F3" s="170"/>
    </row>
    <row r="4" spans="1:6" ht="15.75" thickBot="1" x14ac:dyDescent="0.3">
      <c r="A4" s="171" t="s">
        <v>120</v>
      </c>
      <c r="B4" s="172"/>
      <c r="C4" s="172"/>
      <c r="D4" s="172"/>
      <c r="E4" s="172"/>
      <c r="F4" s="173"/>
    </row>
    <row r="5" spans="1:6" ht="34.5" thickBot="1" x14ac:dyDescent="0.3">
      <c r="A5" s="28" t="s">
        <v>119</v>
      </c>
      <c r="B5" s="26" t="s">
        <v>118</v>
      </c>
      <c r="C5" s="26" t="s">
        <v>117</v>
      </c>
      <c r="D5" s="27" t="s">
        <v>119</v>
      </c>
      <c r="E5" s="26" t="s">
        <v>118</v>
      </c>
      <c r="F5" s="26" t="s">
        <v>117</v>
      </c>
    </row>
    <row r="6" spans="1:6" x14ac:dyDescent="0.25">
      <c r="A6" s="25" t="s">
        <v>116</v>
      </c>
      <c r="B6" s="22"/>
      <c r="C6" s="22"/>
      <c r="D6" s="24" t="s">
        <v>115</v>
      </c>
      <c r="E6" s="22"/>
      <c r="F6" s="22"/>
    </row>
    <row r="7" spans="1:6" x14ac:dyDescent="0.25">
      <c r="A7" s="23" t="s">
        <v>114</v>
      </c>
      <c r="B7" s="6"/>
      <c r="C7" s="6"/>
      <c r="D7" s="15" t="s">
        <v>113</v>
      </c>
      <c r="E7" s="6"/>
      <c r="F7" s="6"/>
    </row>
    <row r="8" spans="1:6" x14ac:dyDescent="0.25">
      <c r="A8" s="18" t="s">
        <v>112</v>
      </c>
      <c r="B8" s="22">
        <f>SUM(B9:B15)</f>
        <v>0</v>
      </c>
      <c r="C8" s="22">
        <f>SUM(C9:C15)</f>
        <v>0</v>
      </c>
      <c r="D8" s="15" t="s">
        <v>111</v>
      </c>
      <c r="E8" s="6">
        <f>SUM(E9:E17)</f>
        <v>0</v>
      </c>
      <c r="F8" s="6">
        <f>SUM(F9:F17)</f>
        <v>0</v>
      </c>
    </row>
    <row r="9" spans="1:6" x14ac:dyDescent="0.25">
      <c r="A9" s="21" t="s">
        <v>110</v>
      </c>
      <c r="B9" s="6"/>
      <c r="C9" s="6"/>
      <c r="D9" s="20" t="s">
        <v>109</v>
      </c>
      <c r="E9" s="6"/>
      <c r="F9" s="6"/>
    </row>
    <row r="10" spans="1:6" x14ac:dyDescent="0.25">
      <c r="A10" s="21" t="s">
        <v>108</v>
      </c>
      <c r="B10" s="6"/>
      <c r="C10" s="6"/>
      <c r="D10" s="20" t="s">
        <v>107</v>
      </c>
      <c r="E10" s="6"/>
      <c r="F10" s="6"/>
    </row>
    <row r="11" spans="1:6" x14ac:dyDescent="0.25">
      <c r="A11" s="21" t="s">
        <v>106</v>
      </c>
      <c r="B11" s="6"/>
      <c r="C11" s="6"/>
      <c r="D11" s="20" t="s">
        <v>105</v>
      </c>
      <c r="E11" s="6"/>
      <c r="F11" s="6"/>
    </row>
    <row r="12" spans="1:6" x14ac:dyDescent="0.25">
      <c r="A12" s="21" t="s">
        <v>104</v>
      </c>
      <c r="B12" s="6"/>
      <c r="C12" s="6"/>
      <c r="D12" s="20" t="s">
        <v>103</v>
      </c>
      <c r="E12" s="6"/>
      <c r="F12" s="6"/>
    </row>
    <row r="13" spans="1:6" x14ac:dyDescent="0.25">
      <c r="A13" s="21" t="s">
        <v>102</v>
      </c>
      <c r="B13" s="6"/>
      <c r="C13" s="6"/>
      <c r="D13" s="20" t="s">
        <v>101</v>
      </c>
      <c r="E13" s="6"/>
      <c r="F13" s="6"/>
    </row>
    <row r="14" spans="1:6" x14ac:dyDescent="0.25">
      <c r="A14" s="21" t="s">
        <v>100</v>
      </c>
      <c r="B14" s="6"/>
      <c r="C14" s="6"/>
      <c r="D14" s="20" t="s">
        <v>99</v>
      </c>
      <c r="E14" s="6"/>
      <c r="F14" s="6"/>
    </row>
    <row r="15" spans="1:6" x14ac:dyDescent="0.25">
      <c r="A15" s="21" t="s">
        <v>98</v>
      </c>
      <c r="B15" s="6"/>
      <c r="C15" s="6"/>
      <c r="D15" s="20" t="s">
        <v>97</v>
      </c>
      <c r="E15" s="6"/>
      <c r="F15" s="6"/>
    </row>
    <row r="16" spans="1:6" x14ac:dyDescent="0.25">
      <c r="A16" s="18" t="s">
        <v>96</v>
      </c>
      <c r="B16" s="6">
        <f>SUM(B17:B23)</f>
        <v>0</v>
      </c>
      <c r="C16" s="6">
        <f>SUM(C17:C23)</f>
        <v>0</v>
      </c>
      <c r="D16" s="20" t="s">
        <v>95</v>
      </c>
      <c r="E16" s="6"/>
      <c r="F16" s="6"/>
    </row>
    <row r="17" spans="1:6" x14ac:dyDescent="0.25">
      <c r="A17" s="21" t="s">
        <v>94</v>
      </c>
      <c r="B17" s="6"/>
      <c r="C17" s="6"/>
      <c r="D17" s="20" t="s">
        <v>93</v>
      </c>
      <c r="E17" s="6"/>
      <c r="F17" s="6"/>
    </row>
    <row r="18" spans="1:6" x14ac:dyDescent="0.25">
      <c r="A18" s="21" t="s">
        <v>92</v>
      </c>
      <c r="B18" s="6"/>
      <c r="C18" s="6"/>
      <c r="D18" s="17" t="s">
        <v>91</v>
      </c>
      <c r="E18" s="6">
        <f>SUM(E19:E21)</f>
        <v>0</v>
      </c>
      <c r="F18" s="6">
        <f>SUM(F19:F21)</f>
        <v>0</v>
      </c>
    </row>
    <row r="19" spans="1:6" x14ac:dyDescent="0.25">
      <c r="A19" s="21" t="s">
        <v>90</v>
      </c>
      <c r="B19" s="6"/>
      <c r="C19" s="6"/>
      <c r="D19" s="20" t="s">
        <v>89</v>
      </c>
      <c r="E19" s="6"/>
      <c r="F19" s="6"/>
    </row>
    <row r="20" spans="1:6" x14ac:dyDescent="0.25">
      <c r="A20" s="21" t="s">
        <v>88</v>
      </c>
      <c r="B20" s="6"/>
      <c r="C20" s="6"/>
      <c r="D20" s="20" t="s">
        <v>87</v>
      </c>
      <c r="E20" s="6"/>
      <c r="F20" s="6"/>
    </row>
    <row r="21" spans="1:6" x14ac:dyDescent="0.25">
      <c r="A21" s="21" t="s">
        <v>86</v>
      </c>
      <c r="B21" s="6"/>
      <c r="C21" s="6"/>
      <c r="D21" s="20" t="s">
        <v>85</v>
      </c>
      <c r="E21" s="6"/>
      <c r="F21" s="6"/>
    </row>
    <row r="22" spans="1:6" x14ac:dyDescent="0.25">
      <c r="A22" s="21" t="s">
        <v>84</v>
      </c>
      <c r="B22" s="6"/>
      <c r="C22" s="6"/>
      <c r="D22" s="17" t="s">
        <v>83</v>
      </c>
      <c r="E22" s="6">
        <f>SUM(E23:E24)</f>
        <v>0</v>
      </c>
      <c r="F22" s="6">
        <f>SUM(F23:F24)</f>
        <v>0</v>
      </c>
    </row>
    <row r="23" spans="1:6" x14ac:dyDescent="0.25">
      <c r="A23" s="21" t="s">
        <v>82</v>
      </c>
      <c r="B23" s="6"/>
      <c r="C23" s="6"/>
      <c r="D23" s="20" t="s">
        <v>81</v>
      </c>
      <c r="E23" s="6"/>
      <c r="F23" s="6"/>
    </row>
    <row r="24" spans="1:6" x14ac:dyDescent="0.25">
      <c r="A24" s="18" t="s">
        <v>80</v>
      </c>
      <c r="B24" s="6">
        <f>SUM(B25:B29)</f>
        <v>0</v>
      </c>
      <c r="C24" s="6">
        <f>SUM(C25:C29)</f>
        <v>0</v>
      </c>
      <c r="D24" s="20" t="s">
        <v>79</v>
      </c>
      <c r="E24" s="6"/>
      <c r="F24" s="6"/>
    </row>
    <row r="25" spans="1:6" x14ac:dyDescent="0.25">
      <c r="A25" s="21" t="s">
        <v>78</v>
      </c>
      <c r="B25" s="6"/>
      <c r="C25" s="6"/>
      <c r="D25" s="17" t="s">
        <v>77</v>
      </c>
      <c r="E25" s="6">
        <v>0</v>
      </c>
      <c r="F25" s="6">
        <v>0</v>
      </c>
    </row>
    <row r="26" spans="1:6" x14ac:dyDescent="0.25">
      <c r="A26" s="21" t="s">
        <v>76</v>
      </c>
      <c r="B26" s="6"/>
      <c r="C26" s="6"/>
      <c r="D26" s="17" t="s">
        <v>75</v>
      </c>
      <c r="E26" s="6">
        <f>SUM(E27:E29)</f>
        <v>0</v>
      </c>
      <c r="F26" s="6">
        <f>SUM(F27:F29)</f>
        <v>0</v>
      </c>
    </row>
    <row r="27" spans="1:6" x14ac:dyDescent="0.25">
      <c r="A27" s="21" t="s">
        <v>74</v>
      </c>
      <c r="B27" s="6"/>
      <c r="C27" s="6"/>
      <c r="D27" s="20" t="s">
        <v>73</v>
      </c>
      <c r="E27" s="6"/>
      <c r="F27" s="6"/>
    </row>
    <row r="28" spans="1:6" x14ac:dyDescent="0.25">
      <c r="A28" s="21" t="s">
        <v>72</v>
      </c>
      <c r="B28" s="6"/>
      <c r="C28" s="6"/>
      <c r="D28" s="20" t="s">
        <v>71</v>
      </c>
      <c r="E28" s="6"/>
      <c r="F28" s="6"/>
    </row>
    <row r="29" spans="1:6" x14ac:dyDescent="0.25">
      <c r="A29" s="21" t="s">
        <v>70</v>
      </c>
      <c r="B29" s="6"/>
      <c r="C29" s="6"/>
      <c r="D29" s="20" t="s">
        <v>69</v>
      </c>
      <c r="E29" s="6"/>
      <c r="F29" s="6"/>
    </row>
    <row r="30" spans="1:6" x14ac:dyDescent="0.25">
      <c r="A30" s="18" t="s">
        <v>68</v>
      </c>
      <c r="B30" s="6">
        <f>SUM(B31:B35)</f>
        <v>0</v>
      </c>
      <c r="C30" s="6">
        <f>SUM(C31:C35)</f>
        <v>0</v>
      </c>
      <c r="D30" s="17" t="s">
        <v>67</v>
      </c>
      <c r="E30" s="6">
        <f>SUM(E31:E36)</f>
        <v>0</v>
      </c>
      <c r="F30" s="6">
        <f>SUM(F31:F36)</f>
        <v>0</v>
      </c>
    </row>
    <row r="31" spans="1:6" x14ac:dyDescent="0.25">
      <c r="A31" s="21" t="s">
        <v>66</v>
      </c>
      <c r="B31" s="6"/>
      <c r="C31" s="6"/>
      <c r="D31" s="20" t="s">
        <v>65</v>
      </c>
      <c r="E31" s="6"/>
      <c r="F31" s="6"/>
    </row>
    <row r="32" spans="1:6" x14ac:dyDescent="0.25">
      <c r="A32" s="21" t="s">
        <v>64</v>
      </c>
      <c r="B32" s="6"/>
      <c r="C32" s="6"/>
      <c r="D32" s="20" t="s">
        <v>63</v>
      </c>
      <c r="E32" s="6"/>
      <c r="F32" s="6"/>
    </row>
    <row r="33" spans="1:6" x14ac:dyDescent="0.25">
      <c r="A33" s="21" t="s">
        <v>62</v>
      </c>
      <c r="B33" s="6"/>
      <c r="C33" s="6"/>
      <c r="D33" s="20" t="s">
        <v>61</v>
      </c>
      <c r="E33" s="6"/>
      <c r="F33" s="6"/>
    </row>
    <row r="34" spans="1:6" x14ac:dyDescent="0.25">
      <c r="A34" s="21" t="s">
        <v>60</v>
      </c>
      <c r="B34" s="6"/>
      <c r="C34" s="6"/>
      <c r="D34" s="20" t="s">
        <v>59</v>
      </c>
      <c r="E34" s="6"/>
      <c r="F34" s="6"/>
    </row>
    <row r="35" spans="1:6" x14ac:dyDescent="0.25">
      <c r="A35" s="21" t="s">
        <v>58</v>
      </c>
      <c r="B35" s="6"/>
      <c r="C35" s="6"/>
      <c r="D35" s="20" t="s">
        <v>57</v>
      </c>
      <c r="E35" s="6"/>
      <c r="F35" s="6"/>
    </row>
    <row r="36" spans="1:6" x14ac:dyDescent="0.25">
      <c r="A36" s="18" t="s">
        <v>56</v>
      </c>
      <c r="B36" s="6">
        <v>0</v>
      </c>
      <c r="C36" s="6">
        <v>0</v>
      </c>
      <c r="D36" s="20" t="s">
        <v>55</v>
      </c>
      <c r="E36" s="6"/>
      <c r="F36" s="6"/>
    </row>
    <row r="37" spans="1:6" x14ac:dyDescent="0.25">
      <c r="A37" s="18" t="s">
        <v>54</v>
      </c>
      <c r="B37" s="6">
        <f>SUM(B38:B39)</f>
        <v>0</v>
      </c>
      <c r="C37" s="6">
        <f>SUM(C38:C39)</f>
        <v>0</v>
      </c>
      <c r="D37" s="17" t="s">
        <v>53</v>
      </c>
      <c r="E37" s="6">
        <f>SUM(E38:E40)</f>
        <v>0</v>
      </c>
      <c r="F37" s="6">
        <f>SUM(F38:F40)</f>
        <v>0</v>
      </c>
    </row>
    <row r="38" spans="1:6" x14ac:dyDescent="0.25">
      <c r="A38" s="21" t="s">
        <v>52</v>
      </c>
      <c r="B38" s="6"/>
      <c r="C38" s="6"/>
      <c r="D38" s="20" t="s">
        <v>51</v>
      </c>
      <c r="E38" s="6"/>
      <c r="F38" s="6"/>
    </row>
    <row r="39" spans="1:6" x14ac:dyDescent="0.25">
      <c r="A39" s="21" t="s">
        <v>50</v>
      </c>
      <c r="B39" s="6"/>
      <c r="C39" s="6"/>
      <c r="D39" s="20" t="s">
        <v>49</v>
      </c>
      <c r="E39" s="6"/>
      <c r="F39" s="6"/>
    </row>
    <row r="40" spans="1:6" x14ac:dyDescent="0.25">
      <c r="A40" s="18" t="s">
        <v>48</v>
      </c>
      <c r="B40" s="6">
        <f>SUM(B41:B44)</f>
        <v>0</v>
      </c>
      <c r="C40" s="6">
        <f>SUM(C41:C44)</f>
        <v>0</v>
      </c>
      <c r="D40" s="20" t="s">
        <v>47</v>
      </c>
      <c r="E40" s="6"/>
      <c r="F40" s="6"/>
    </row>
    <row r="41" spans="1:6" x14ac:dyDescent="0.25">
      <c r="A41" s="21" t="s">
        <v>46</v>
      </c>
      <c r="B41" s="6"/>
      <c r="C41" s="6"/>
      <c r="D41" s="17" t="s">
        <v>45</v>
      </c>
      <c r="E41" s="6">
        <f>SUM(E42:E44)</f>
        <v>0</v>
      </c>
      <c r="F41" s="6">
        <f>SUM(F42:F44)</f>
        <v>0</v>
      </c>
    </row>
    <row r="42" spans="1:6" x14ac:dyDescent="0.25">
      <c r="A42" s="21" t="s">
        <v>44</v>
      </c>
      <c r="B42" s="6"/>
      <c r="C42" s="6"/>
      <c r="D42" s="20" t="s">
        <v>43</v>
      </c>
      <c r="E42" s="6"/>
      <c r="F42" s="6"/>
    </row>
    <row r="43" spans="1:6" x14ac:dyDescent="0.25">
      <c r="A43" s="21" t="s">
        <v>42</v>
      </c>
      <c r="B43" s="6"/>
      <c r="C43" s="6"/>
      <c r="D43" s="20" t="s">
        <v>41</v>
      </c>
      <c r="E43" s="6"/>
      <c r="F43" s="6"/>
    </row>
    <row r="44" spans="1:6" x14ac:dyDescent="0.25">
      <c r="A44" s="21" t="s">
        <v>40</v>
      </c>
      <c r="B44" s="6"/>
      <c r="C44" s="6"/>
      <c r="D44" s="20" t="s">
        <v>39</v>
      </c>
      <c r="E44" s="6"/>
      <c r="F44" s="6"/>
    </row>
    <row r="45" spans="1:6" x14ac:dyDescent="0.25">
      <c r="A45" s="16"/>
      <c r="B45" s="6"/>
      <c r="C45" s="6"/>
      <c r="D45" s="19"/>
      <c r="E45" s="6"/>
      <c r="F45" s="6"/>
    </row>
    <row r="46" spans="1:6" x14ac:dyDescent="0.25">
      <c r="A46" s="18" t="s">
        <v>38</v>
      </c>
      <c r="B46" s="6">
        <f>B8+B16+B24+B30+B36+B37+B40</f>
        <v>0</v>
      </c>
      <c r="C46" s="6">
        <f>C8+C16+C24+C30+C36+C37+C40</f>
        <v>0</v>
      </c>
      <c r="D46" s="17" t="s">
        <v>37</v>
      </c>
      <c r="E46" s="6">
        <f>+E8+E18+E22+E25+E26+E30+E37+E41</f>
        <v>0</v>
      </c>
      <c r="F46" s="6">
        <f>+F8+F18+F22+F25+F26+F30+F37+F41</f>
        <v>0</v>
      </c>
    </row>
    <row r="47" spans="1:6" x14ac:dyDescent="0.25">
      <c r="A47" s="16"/>
      <c r="B47" s="6"/>
      <c r="C47" s="6"/>
      <c r="D47" s="15"/>
      <c r="E47" s="6"/>
      <c r="F47" s="6"/>
    </row>
    <row r="48" spans="1:6" x14ac:dyDescent="0.25">
      <c r="A48" s="14" t="s">
        <v>36</v>
      </c>
      <c r="B48" s="6"/>
      <c r="C48" s="6"/>
      <c r="D48" s="12" t="s">
        <v>35</v>
      </c>
      <c r="E48" s="6"/>
      <c r="F48" s="6"/>
    </row>
    <row r="49" spans="1:6" x14ac:dyDescent="0.25">
      <c r="A49" s="13" t="s">
        <v>34</v>
      </c>
      <c r="B49" s="6"/>
      <c r="C49" s="6"/>
      <c r="D49" s="10" t="s">
        <v>33</v>
      </c>
      <c r="E49" s="6"/>
      <c r="F49" s="6"/>
    </row>
    <row r="50" spans="1:6" x14ac:dyDescent="0.25">
      <c r="A50" s="13" t="s">
        <v>32</v>
      </c>
      <c r="B50" s="6"/>
      <c r="C50" s="6"/>
      <c r="D50" s="10" t="s">
        <v>31</v>
      </c>
      <c r="E50" s="6"/>
      <c r="F50" s="6"/>
    </row>
    <row r="51" spans="1:6" x14ac:dyDescent="0.25">
      <c r="A51" s="13" t="s">
        <v>30</v>
      </c>
      <c r="B51" s="6"/>
      <c r="C51" s="6"/>
      <c r="D51" s="10" t="s">
        <v>29</v>
      </c>
      <c r="E51" s="6"/>
      <c r="F51" s="6"/>
    </row>
    <row r="52" spans="1:6" x14ac:dyDescent="0.25">
      <c r="A52" s="13" t="s">
        <v>28</v>
      </c>
      <c r="B52" s="6"/>
      <c r="C52" s="6"/>
      <c r="D52" s="10" t="s">
        <v>27</v>
      </c>
      <c r="E52" s="6"/>
      <c r="F52" s="6"/>
    </row>
    <row r="53" spans="1:6" x14ac:dyDescent="0.25">
      <c r="A53" s="13" t="s">
        <v>26</v>
      </c>
      <c r="B53" s="6"/>
      <c r="C53" s="6"/>
      <c r="D53" s="10" t="s">
        <v>25</v>
      </c>
      <c r="E53" s="6"/>
      <c r="F53" s="6"/>
    </row>
    <row r="54" spans="1:6" x14ac:dyDescent="0.25">
      <c r="A54" s="13" t="s">
        <v>24</v>
      </c>
      <c r="B54" s="6"/>
      <c r="C54" s="6"/>
      <c r="D54" s="10" t="s">
        <v>23</v>
      </c>
      <c r="E54" s="6"/>
      <c r="F54" s="6"/>
    </row>
    <row r="55" spans="1:6" x14ac:dyDescent="0.25">
      <c r="A55" s="13" t="s">
        <v>22</v>
      </c>
      <c r="B55" s="6"/>
      <c r="C55" s="6"/>
      <c r="D55" s="9"/>
      <c r="E55" s="6"/>
      <c r="F55" s="6"/>
    </row>
    <row r="56" spans="1:6" x14ac:dyDescent="0.25">
      <c r="A56" s="13" t="s">
        <v>21</v>
      </c>
      <c r="B56" s="6"/>
      <c r="C56" s="6"/>
      <c r="D56" s="9" t="s">
        <v>20</v>
      </c>
      <c r="E56" s="6">
        <f>SUM(E49:E54)</f>
        <v>0</v>
      </c>
      <c r="F56" s="6">
        <f>SUM(F49:F54)</f>
        <v>0</v>
      </c>
    </row>
    <row r="57" spans="1:6" x14ac:dyDescent="0.25">
      <c r="A57" s="13" t="s">
        <v>19</v>
      </c>
      <c r="B57" s="6"/>
      <c r="C57" s="6"/>
      <c r="D57" s="12"/>
      <c r="E57" s="6"/>
      <c r="F57" s="6"/>
    </row>
    <row r="58" spans="1:6" x14ac:dyDescent="0.25">
      <c r="A58" s="8"/>
      <c r="B58" s="6"/>
      <c r="C58" s="6"/>
      <c r="D58" s="9" t="s">
        <v>18</v>
      </c>
      <c r="E58" s="6">
        <f>E46+E56</f>
        <v>0</v>
      </c>
      <c r="F58" s="6">
        <f>F46+F56</f>
        <v>0</v>
      </c>
    </row>
    <row r="59" spans="1:6" x14ac:dyDescent="0.25">
      <c r="A59" s="11" t="s">
        <v>17</v>
      </c>
      <c r="B59" s="6">
        <f>SUM(B49:B57)</f>
        <v>0</v>
      </c>
      <c r="C59" s="6">
        <f>SUM(C49:C57)</f>
        <v>0</v>
      </c>
      <c r="D59" s="10"/>
      <c r="E59" s="6"/>
      <c r="F59" s="6"/>
    </row>
    <row r="60" spans="1:6" x14ac:dyDescent="0.25">
      <c r="A60" s="8"/>
      <c r="B60" s="6"/>
      <c r="C60" s="6"/>
      <c r="D60" s="9" t="s">
        <v>16</v>
      </c>
      <c r="E60" s="6"/>
      <c r="F60" s="6"/>
    </row>
    <row r="61" spans="1:6" x14ac:dyDescent="0.25">
      <c r="A61" s="11" t="s">
        <v>15</v>
      </c>
      <c r="B61" s="6">
        <f>B46+B59</f>
        <v>0</v>
      </c>
      <c r="C61" s="6">
        <f>C46+C59</f>
        <v>0</v>
      </c>
      <c r="D61" s="9"/>
      <c r="E61" s="6"/>
      <c r="F61" s="6"/>
    </row>
    <row r="62" spans="1:6" x14ac:dyDescent="0.25">
      <c r="A62" s="8"/>
      <c r="B62" s="6"/>
      <c r="C62" s="6"/>
      <c r="D62" s="9" t="s">
        <v>14</v>
      </c>
      <c r="E62" s="6">
        <f>E63+E64+E65</f>
        <v>0</v>
      </c>
      <c r="F62" s="6">
        <f>F63+F64+F65</f>
        <v>0</v>
      </c>
    </row>
    <row r="63" spans="1:6" x14ac:dyDescent="0.25">
      <c r="A63" s="8"/>
      <c r="B63" s="6"/>
      <c r="C63" s="6"/>
      <c r="D63" s="10" t="s">
        <v>13</v>
      </c>
      <c r="E63" s="6"/>
      <c r="F63" s="6"/>
    </row>
    <row r="64" spans="1:6" x14ac:dyDescent="0.25">
      <c r="A64" s="8"/>
      <c r="B64" s="6"/>
      <c r="C64" s="6"/>
      <c r="D64" s="10" t="s">
        <v>12</v>
      </c>
      <c r="E64" s="6"/>
      <c r="F64" s="6"/>
    </row>
    <row r="65" spans="1:6" x14ac:dyDescent="0.25">
      <c r="A65" s="8"/>
      <c r="B65" s="6"/>
      <c r="C65" s="6"/>
      <c r="D65" s="10" t="s">
        <v>11</v>
      </c>
      <c r="E65" s="6"/>
      <c r="F65" s="6"/>
    </row>
    <row r="66" spans="1:6" x14ac:dyDescent="0.25">
      <c r="A66" s="8"/>
      <c r="B66" s="6"/>
      <c r="C66" s="6"/>
      <c r="D66" s="10"/>
      <c r="E66" s="6"/>
      <c r="F66" s="6"/>
    </row>
    <row r="67" spans="1:6" x14ac:dyDescent="0.25">
      <c r="A67" s="8"/>
      <c r="B67" s="6"/>
      <c r="C67" s="6"/>
      <c r="D67" s="9" t="s">
        <v>10</v>
      </c>
      <c r="E67" s="6">
        <f>SUM(E68:E72)</f>
        <v>0</v>
      </c>
      <c r="F67" s="6">
        <f>SUM(F68:F72)</f>
        <v>0</v>
      </c>
    </row>
    <row r="68" spans="1:6" x14ac:dyDescent="0.25">
      <c r="A68" s="8"/>
      <c r="B68" s="6"/>
      <c r="C68" s="6"/>
      <c r="D68" s="10" t="s">
        <v>9</v>
      </c>
      <c r="E68" s="6"/>
      <c r="F68" s="6"/>
    </row>
    <row r="69" spans="1:6" x14ac:dyDescent="0.25">
      <c r="A69" s="8"/>
      <c r="B69" s="6"/>
      <c r="C69" s="6"/>
      <c r="D69" s="10" t="s">
        <v>8</v>
      </c>
      <c r="E69" s="6"/>
      <c r="F69" s="6"/>
    </row>
    <row r="70" spans="1:6" x14ac:dyDescent="0.25">
      <c r="A70" s="8"/>
      <c r="B70" s="6"/>
      <c r="C70" s="6"/>
      <c r="D70" s="10" t="s">
        <v>7</v>
      </c>
      <c r="E70" s="6"/>
      <c r="F70" s="6"/>
    </row>
    <row r="71" spans="1:6" x14ac:dyDescent="0.25">
      <c r="A71" s="8"/>
      <c r="B71" s="6"/>
      <c r="C71" s="6"/>
      <c r="D71" s="10" t="s">
        <v>6</v>
      </c>
      <c r="E71" s="6"/>
      <c r="F71" s="6"/>
    </row>
    <row r="72" spans="1:6" x14ac:dyDescent="0.25">
      <c r="A72" s="8"/>
      <c r="B72" s="6"/>
      <c r="C72" s="6"/>
      <c r="D72" s="10" t="s">
        <v>5</v>
      </c>
      <c r="E72" s="6"/>
      <c r="F72" s="6"/>
    </row>
    <row r="73" spans="1:6" x14ac:dyDescent="0.25">
      <c r="A73" s="8"/>
      <c r="B73" s="6"/>
      <c r="C73" s="6"/>
      <c r="D73" s="10"/>
      <c r="E73" s="6"/>
      <c r="F73" s="6"/>
    </row>
    <row r="74" spans="1:6" ht="22.5" x14ac:dyDescent="0.25">
      <c r="A74" s="8"/>
      <c r="B74" s="6"/>
      <c r="C74" s="6"/>
      <c r="D74" s="9" t="s">
        <v>4</v>
      </c>
      <c r="E74" s="6">
        <f>E75+E76</f>
        <v>0</v>
      </c>
      <c r="F74" s="6">
        <f>F75+F76</f>
        <v>0</v>
      </c>
    </row>
    <row r="75" spans="1:6" x14ac:dyDescent="0.25">
      <c r="A75" s="8"/>
      <c r="B75" s="6"/>
      <c r="C75" s="6"/>
      <c r="D75" s="10" t="s">
        <v>3</v>
      </c>
      <c r="E75" s="6"/>
      <c r="F75" s="6"/>
    </row>
    <row r="76" spans="1:6" x14ac:dyDescent="0.25">
      <c r="A76" s="8"/>
      <c r="B76" s="6"/>
      <c r="C76" s="6"/>
      <c r="D76" s="10" t="s">
        <v>2</v>
      </c>
      <c r="E76" s="6"/>
      <c r="F76" s="6"/>
    </row>
    <row r="77" spans="1:6" x14ac:dyDescent="0.25">
      <c r="A77" s="8"/>
      <c r="B77" s="6"/>
      <c r="C77" s="6"/>
      <c r="D77" s="10"/>
      <c r="E77" s="6"/>
      <c r="F77" s="6"/>
    </row>
    <row r="78" spans="1:6" x14ac:dyDescent="0.25">
      <c r="A78" s="8"/>
      <c r="B78" s="6"/>
      <c r="C78" s="6"/>
      <c r="D78" s="9" t="s">
        <v>1</v>
      </c>
      <c r="E78" s="6">
        <f>E62+E67+E74</f>
        <v>0</v>
      </c>
      <c r="F78" s="6">
        <f>F62+F67+F74</f>
        <v>0</v>
      </c>
    </row>
    <row r="79" spans="1:6" x14ac:dyDescent="0.25">
      <c r="A79" s="8"/>
      <c r="B79" s="6"/>
      <c r="C79" s="6"/>
      <c r="D79" s="10"/>
      <c r="E79" s="6"/>
      <c r="F79" s="6"/>
    </row>
    <row r="80" spans="1:6" x14ac:dyDescent="0.25">
      <c r="A80" s="8"/>
      <c r="B80" s="6"/>
      <c r="C80" s="6"/>
      <c r="D80" s="9" t="s">
        <v>0</v>
      </c>
      <c r="E80" s="6">
        <f>E58+E78</f>
        <v>0</v>
      </c>
      <c r="F80" s="6">
        <f>F58+F78</f>
        <v>0</v>
      </c>
    </row>
    <row r="81" spans="1:6" x14ac:dyDescent="0.25">
      <c r="A81" s="8"/>
      <c r="B81" s="6"/>
      <c r="C81" s="6"/>
      <c r="D81" s="7"/>
      <c r="E81" s="6"/>
      <c r="F81" s="6"/>
    </row>
    <row r="82" spans="1:6" x14ac:dyDescent="0.25">
      <c r="A82" s="8"/>
      <c r="B82" s="6"/>
      <c r="C82" s="6"/>
      <c r="D82" s="7"/>
      <c r="E82" s="6"/>
      <c r="F82" s="6"/>
    </row>
    <row r="83" spans="1:6" x14ac:dyDescent="0.25">
      <c r="A83" s="8"/>
      <c r="B83" s="6"/>
      <c r="C83" s="6"/>
      <c r="D83" s="7"/>
      <c r="E83" s="6"/>
      <c r="F83" s="6"/>
    </row>
    <row r="84" spans="1:6" ht="15.75" thickBot="1" x14ac:dyDescent="0.3">
      <c r="A84" s="5"/>
      <c r="B84" s="3"/>
      <c r="C84" s="3"/>
      <c r="D84" s="4"/>
      <c r="E84" s="3"/>
      <c r="F84" s="3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4" fitToHeight="0" orientation="landscape" verticalDpi="0" r:id="rId1"/>
  <headerFooter>
    <oddHeader>&amp;LEstado de Situación Financiera Detallado&amp;Rformato 1</oddHeader>
    <oddFooter>&amp;C“Bajo protesta de decir verdad declaramos que los Estados Financieros y sus notas, son razonablemente correctos y son responsabilidad del emisor”
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18" zoomScaleNormal="100" workbookViewId="0">
      <selection activeCell="G45" sqref="G45"/>
    </sheetView>
  </sheetViews>
  <sheetFormatPr baseColWidth="10" defaultRowHeight="15" x14ac:dyDescent="0.25"/>
  <cols>
    <col min="1" max="1" width="30.85546875" customWidth="1"/>
    <col min="2" max="8" width="17.7109375" customWidth="1"/>
  </cols>
  <sheetData>
    <row r="1" spans="1:8" x14ac:dyDescent="0.25">
      <c r="A1" s="165" t="s">
        <v>167</v>
      </c>
      <c r="B1" s="166"/>
      <c r="C1" s="166"/>
      <c r="D1" s="166"/>
      <c r="E1" s="166"/>
      <c r="F1" s="166"/>
      <c r="G1" s="166"/>
      <c r="H1" s="167"/>
    </row>
    <row r="2" spans="1:8" x14ac:dyDescent="0.25">
      <c r="A2" s="168" t="s">
        <v>166</v>
      </c>
      <c r="B2" s="169"/>
      <c r="C2" s="169"/>
      <c r="D2" s="169"/>
      <c r="E2" s="169"/>
      <c r="F2" s="169"/>
      <c r="G2" s="169"/>
      <c r="H2" s="170"/>
    </row>
    <row r="3" spans="1:8" x14ac:dyDescent="0.25">
      <c r="A3" s="168" t="s">
        <v>165</v>
      </c>
      <c r="B3" s="169"/>
      <c r="C3" s="169"/>
      <c r="D3" s="169"/>
      <c r="E3" s="169"/>
      <c r="F3" s="169"/>
      <c r="G3" s="169"/>
      <c r="H3" s="170"/>
    </row>
    <row r="4" spans="1:8" ht="15.75" thickBot="1" x14ac:dyDescent="0.3">
      <c r="A4" s="171" t="s">
        <v>120</v>
      </c>
      <c r="B4" s="172"/>
      <c r="C4" s="172"/>
      <c r="D4" s="172"/>
      <c r="E4" s="172"/>
      <c r="F4" s="172"/>
      <c r="G4" s="172"/>
      <c r="H4" s="173"/>
    </row>
    <row r="5" spans="1:8" s="51" customFormat="1" ht="55.5" customHeight="1" thickBot="1" x14ac:dyDescent="0.3">
      <c r="A5" s="54" t="s">
        <v>164</v>
      </c>
      <c r="B5" s="52" t="s">
        <v>163</v>
      </c>
      <c r="C5" s="52" t="s">
        <v>162</v>
      </c>
      <c r="D5" s="52" t="s">
        <v>161</v>
      </c>
      <c r="E5" s="52" t="s">
        <v>160</v>
      </c>
      <c r="F5" s="53" t="s">
        <v>159</v>
      </c>
      <c r="G5" s="52" t="s">
        <v>158</v>
      </c>
      <c r="H5" s="52" t="s">
        <v>157</v>
      </c>
    </row>
    <row r="6" spans="1:8" x14ac:dyDescent="0.25">
      <c r="A6" s="50"/>
      <c r="B6" s="49"/>
      <c r="C6" s="47"/>
      <c r="D6" s="47"/>
      <c r="E6" s="47"/>
      <c r="F6" s="47"/>
      <c r="G6" s="47"/>
      <c r="H6" s="47"/>
    </row>
    <row r="7" spans="1:8" ht="15" customHeight="1" x14ac:dyDescent="0.25">
      <c r="A7" s="35" t="s">
        <v>156</v>
      </c>
      <c r="B7" s="45">
        <f>B8+B12</f>
        <v>0</v>
      </c>
      <c r="C7" s="45">
        <f>C8+C12</f>
        <v>0</v>
      </c>
      <c r="D7" s="45">
        <f>D8+D12</f>
        <v>0</v>
      </c>
      <c r="E7" s="45">
        <f>E8+E12</f>
        <v>0</v>
      </c>
      <c r="F7" s="34">
        <f t="shared" ref="F7:F15" si="0">B7+C7+D7+E7</f>
        <v>0</v>
      </c>
      <c r="G7" s="44"/>
      <c r="H7" s="44"/>
    </row>
    <row r="8" spans="1:8" ht="15" customHeight="1" x14ac:dyDescent="0.25">
      <c r="A8" s="35" t="s">
        <v>155</v>
      </c>
      <c r="B8" s="45">
        <f>B9+B10+B11</f>
        <v>0</v>
      </c>
      <c r="C8" s="45">
        <f>C9+C10+C11</f>
        <v>0</v>
      </c>
      <c r="D8" s="45">
        <f>D9+D10+D11</f>
        <v>0</v>
      </c>
      <c r="E8" s="45">
        <f>E9+E10+E11</f>
        <v>0</v>
      </c>
      <c r="F8" s="34">
        <f t="shared" si="0"/>
        <v>0</v>
      </c>
      <c r="G8" s="47"/>
      <c r="H8" s="47"/>
    </row>
    <row r="9" spans="1:8" x14ac:dyDescent="0.25">
      <c r="A9" s="46" t="s">
        <v>154</v>
      </c>
      <c r="B9" s="45"/>
      <c r="C9" s="45"/>
      <c r="D9" s="45"/>
      <c r="E9" s="45"/>
      <c r="F9" s="34">
        <f t="shared" si="0"/>
        <v>0</v>
      </c>
      <c r="G9" s="47"/>
      <c r="H9" s="47"/>
    </row>
    <row r="10" spans="1:8" x14ac:dyDescent="0.25">
      <c r="A10" s="46" t="s">
        <v>153</v>
      </c>
      <c r="B10" s="45"/>
      <c r="C10" s="45"/>
      <c r="D10" s="45"/>
      <c r="E10" s="45"/>
      <c r="F10" s="34">
        <f t="shared" si="0"/>
        <v>0</v>
      </c>
      <c r="G10" s="34"/>
      <c r="H10" s="34"/>
    </row>
    <row r="11" spans="1:8" x14ac:dyDescent="0.25">
      <c r="A11" s="46" t="s">
        <v>152</v>
      </c>
      <c r="B11" s="45"/>
      <c r="C11" s="45"/>
      <c r="D11" s="45"/>
      <c r="E11" s="45"/>
      <c r="F11" s="34">
        <f t="shared" si="0"/>
        <v>0</v>
      </c>
      <c r="G11" s="34"/>
      <c r="H11" s="34"/>
    </row>
    <row r="12" spans="1:8" ht="15" customHeight="1" x14ac:dyDescent="0.25">
      <c r="A12" s="35" t="s">
        <v>151</v>
      </c>
      <c r="B12" s="45">
        <f>B13+B14+B15</f>
        <v>0</v>
      </c>
      <c r="C12" s="45">
        <f>C13+C14+C15</f>
        <v>0</v>
      </c>
      <c r="D12" s="45">
        <f>D13+D14+D15</f>
        <v>0</v>
      </c>
      <c r="E12" s="45">
        <f>E13+E14+E15</f>
        <v>0</v>
      </c>
      <c r="F12" s="34">
        <f t="shared" si="0"/>
        <v>0</v>
      </c>
      <c r="G12" s="47"/>
      <c r="H12" s="47"/>
    </row>
    <row r="13" spans="1:8" x14ac:dyDescent="0.25">
      <c r="A13" s="46" t="s">
        <v>150</v>
      </c>
      <c r="B13" s="45"/>
      <c r="C13" s="47"/>
      <c r="D13" s="47"/>
      <c r="E13" s="47"/>
      <c r="F13" s="34">
        <f t="shared" si="0"/>
        <v>0</v>
      </c>
      <c r="G13" s="47"/>
      <c r="H13" s="47"/>
    </row>
    <row r="14" spans="1:8" x14ac:dyDescent="0.25">
      <c r="A14" s="46" t="s">
        <v>149</v>
      </c>
      <c r="B14" s="45"/>
      <c r="C14" s="34"/>
      <c r="D14" s="34"/>
      <c r="E14" s="34"/>
      <c r="F14" s="34">
        <f t="shared" si="0"/>
        <v>0</v>
      </c>
      <c r="G14" s="34"/>
      <c r="H14" s="34"/>
    </row>
    <row r="15" spans="1:8" x14ac:dyDescent="0.25">
      <c r="A15" s="46" t="s">
        <v>148</v>
      </c>
      <c r="B15" s="45"/>
      <c r="C15" s="34"/>
      <c r="D15" s="34"/>
      <c r="E15" s="34"/>
      <c r="F15" s="34">
        <f t="shared" si="0"/>
        <v>0</v>
      </c>
      <c r="G15" s="34"/>
      <c r="H15" s="34"/>
    </row>
    <row r="16" spans="1:8" ht="15" customHeight="1" x14ac:dyDescent="0.25">
      <c r="A16" s="35" t="s">
        <v>147</v>
      </c>
      <c r="B16" s="45"/>
      <c r="C16" s="48"/>
      <c r="D16" s="48"/>
      <c r="E16" s="48"/>
      <c r="F16" s="34"/>
      <c r="G16" s="48"/>
      <c r="H16" s="48"/>
    </row>
    <row r="17" spans="1:8" x14ac:dyDescent="0.25">
      <c r="A17" s="46"/>
      <c r="B17" s="45"/>
      <c r="C17" s="34"/>
      <c r="D17" s="34"/>
      <c r="E17" s="34"/>
      <c r="F17" s="34"/>
      <c r="G17" s="34"/>
      <c r="H17" s="34"/>
    </row>
    <row r="18" spans="1:8" ht="22.5" x14ac:dyDescent="0.25">
      <c r="A18" s="35" t="s">
        <v>146</v>
      </c>
      <c r="B18" s="45">
        <f>B7+B16</f>
        <v>0</v>
      </c>
      <c r="C18" s="45">
        <f>C7+C16</f>
        <v>0</v>
      </c>
      <c r="D18" s="45">
        <f>D7+D16</f>
        <v>0</v>
      </c>
      <c r="E18" s="45">
        <f>E7+E16</f>
        <v>0</v>
      </c>
      <c r="F18" s="45">
        <f>F7+F16</f>
        <v>0</v>
      </c>
      <c r="G18" s="47"/>
      <c r="H18" s="47"/>
    </row>
    <row r="19" spans="1:8" x14ac:dyDescent="0.25">
      <c r="A19" s="35"/>
      <c r="B19" s="45"/>
      <c r="C19" s="47"/>
      <c r="D19" s="47"/>
      <c r="E19" s="47"/>
      <c r="F19" s="47"/>
      <c r="G19" s="47"/>
      <c r="H19" s="47"/>
    </row>
    <row r="20" spans="1:8" ht="16.5" customHeight="1" x14ac:dyDescent="0.25">
      <c r="A20" s="35" t="s">
        <v>145</v>
      </c>
      <c r="B20" s="45">
        <f>SUM(B21:B23)</f>
        <v>0</v>
      </c>
      <c r="C20" s="45">
        <f>SUM(C21:C23)</f>
        <v>0</v>
      </c>
      <c r="D20" s="45">
        <f>SUM(D21:D23)</f>
        <v>0</v>
      </c>
      <c r="E20" s="45">
        <f>SUM(E21:E23)</f>
        <v>0</v>
      </c>
      <c r="F20" s="47">
        <f>SUM(B20:E20)</f>
        <v>0</v>
      </c>
      <c r="G20" s="47"/>
      <c r="H20" s="47"/>
    </row>
    <row r="21" spans="1:8" ht="15" customHeight="1" x14ac:dyDescent="0.25">
      <c r="A21" s="46" t="s">
        <v>144</v>
      </c>
      <c r="B21" s="45"/>
      <c r="C21" s="44"/>
      <c r="D21" s="44"/>
      <c r="E21" s="44"/>
      <c r="F21" s="44"/>
      <c r="G21" s="44"/>
      <c r="H21" s="44"/>
    </row>
    <row r="22" spans="1:8" ht="15" customHeight="1" x14ac:dyDescent="0.25">
      <c r="A22" s="46" t="s">
        <v>143</v>
      </c>
      <c r="B22" s="45"/>
      <c r="C22" s="44"/>
      <c r="D22" s="44"/>
      <c r="E22" s="44"/>
      <c r="F22" s="44"/>
      <c r="G22" s="44"/>
      <c r="H22" s="44"/>
    </row>
    <row r="23" spans="1:8" ht="15" customHeight="1" x14ac:dyDescent="0.25">
      <c r="A23" s="46" t="s">
        <v>142</v>
      </c>
      <c r="B23" s="45"/>
      <c r="C23" s="44"/>
      <c r="D23" s="44"/>
      <c r="E23" s="44"/>
      <c r="F23" s="44"/>
      <c r="G23" s="44"/>
      <c r="H23" s="44"/>
    </row>
    <row r="24" spans="1:8" x14ac:dyDescent="0.25">
      <c r="A24" s="43"/>
      <c r="B24" s="45"/>
      <c r="C24" s="44"/>
      <c r="D24" s="44"/>
      <c r="E24" s="44"/>
      <c r="F24" s="44"/>
      <c r="G24" s="44"/>
      <c r="H24" s="44"/>
    </row>
    <row r="25" spans="1:8" ht="22.5" x14ac:dyDescent="0.25">
      <c r="A25" s="35" t="s">
        <v>141</v>
      </c>
      <c r="B25" s="45">
        <f>SUM(B26:B28)</f>
        <v>0</v>
      </c>
      <c r="C25" s="45">
        <f>SUM(C26:C28)</f>
        <v>0</v>
      </c>
      <c r="D25" s="45">
        <f>SUM(D26:D28)</f>
        <v>0</v>
      </c>
      <c r="E25" s="45">
        <f>SUM(E26:E28)</f>
        <v>0</v>
      </c>
      <c r="F25" s="47">
        <f>SUM(B25:E25)</f>
        <v>0</v>
      </c>
      <c r="G25" s="44"/>
      <c r="H25" s="44"/>
    </row>
    <row r="26" spans="1:8" ht="15" customHeight="1" x14ac:dyDescent="0.25">
      <c r="A26" s="46" t="s">
        <v>140</v>
      </c>
      <c r="B26" s="45"/>
      <c r="C26" s="44"/>
      <c r="D26" s="44"/>
      <c r="E26" s="44"/>
      <c r="F26" s="44"/>
      <c r="G26" s="44"/>
      <c r="H26" s="44"/>
    </row>
    <row r="27" spans="1:8" ht="15" customHeight="1" x14ac:dyDescent="0.25">
      <c r="A27" s="46" t="s">
        <v>139</v>
      </c>
      <c r="B27" s="45"/>
      <c r="C27" s="44"/>
      <c r="D27" s="44"/>
      <c r="E27" s="44"/>
      <c r="F27" s="44"/>
      <c r="G27" s="44"/>
      <c r="H27" s="44"/>
    </row>
    <row r="28" spans="1:8" ht="15" customHeight="1" x14ac:dyDescent="0.25">
      <c r="A28" s="46" t="s">
        <v>138</v>
      </c>
      <c r="B28" s="45"/>
      <c r="C28" s="44"/>
      <c r="D28" s="44"/>
      <c r="E28" s="44"/>
      <c r="F28" s="44"/>
      <c r="G28" s="44"/>
      <c r="H28" s="44"/>
    </row>
    <row r="29" spans="1:8" x14ac:dyDescent="0.25">
      <c r="A29" s="43"/>
      <c r="B29" s="42"/>
      <c r="C29" s="41"/>
      <c r="D29" s="41"/>
      <c r="E29" s="41"/>
      <c r="F29" s="41"/>
      <c r="G29" s="40"/>
      <c r="H29" s="40"/>
    </row>
    <row r="30" spans="1:8" ht="38.25" customHeight="1" x14ac:dyDescent="0.25">
      <c r="A30" s="39" t="s">
        <v>137</v>
      </c>
      <c r="B30" s="37" t="s">
        <v>136</v>
      </c>
      <c r="C30" s="37" t="s">
        <v>135</v>
      </c>
      <c r="D30" s="37" t="s">
        <v>134</v>
      </c>
      <c r="E30" s="38" t="s">
        <v>133</v>
      </c>
      <c r="F30" s="37" t="s">
        <v>132</v>
      </c>
      <c r="G30" s="36"/>
      <c r="H30" s="33"/>
    </row>
    <row r="31" spans="1:8" ht="22.5" x14ac:dyDescent="0.25">
      <c r="A31" s="35" t="s">
        <v>131</v>
      </c>
      <c r="B31" s="34">
        <f>B32+B33+B34</f>
        <v>0</v>
      </c>
      <c r="C31" s="34"/>
      <c r="D31" s="34"/>
      <c r="E31" s="34"/>
      <c r="F31" s="34"/>
      <c r="G31" s="33"/>
      <c r="H31" s="33"/>
    </row>
    <row r="32" spans="1:8" x14ac:dyDescent="0.25">
      <c r="A32" s="16" t="s">
        <v>130</v>
      </c>
      <c r="B32" s="34"/>
      <c r="C32" s="34"/>
      <c r="D32" s="34"/>
      <c r="E32" s="34"/>
      <c r="F32" s="34"/>
      <c r="G32" s="33"/>
      <c r="H32" s="33"/>
    </row>
    <row r="33" spans="1:8" x14ac:dyDescent="0.25">
      <c r="A33" s="16" t="s">
        <v>129</v>
      </c>
      <c r="B33" s="34"/>
      <c r="C33" s="34"/>
      <c r="D33" s="34"/>
      <c r="E33" s="34"/>
      <c r="F33" s="34"/>
      <c r="G33" s="33"/>
      <c r="H33" s="33"/>
    </row>
    <row r="34" spans="1:8" ht="15.75" thickBot="1" x14ac:dyDescent="0.3">
      <c r="A34" s="32" t="s">
        <v>128</v>
      </c>
      <c r="B34" s="31"/>
      <c r="C34" s="31"/>
      <c r="D34" s="31"/>
      <c r="E34" s="31"/>
      <c r="F34" s="31"/>
      <c r="G34" s="30"/>
      <c r="H34" s="30"/>
    </row>
    <row r="42" spans="1:8" ht="41.25" customHeight="1" x14ac:dyDescent="0.25">
      <c r="A42" s="29" t="s">
        <v>127</v>
      </c>
      <c r="B42" s="174" t="s">
        <v>126</v>
      </c>
      <c r="C42" s="174"/>
      <c r="D42" s="174"/>
      <c r="E42" s="174"/>
      <c r="F42" s="174"/>
      <c r="G42" s="174"/>
      <c r="H42" s="174"/>
    </row>
    <row r="43" spans="1:8" x14ac:dyDescent="0.25">
      <c r="A43" s="29" t="s">
        <v>125</v>
      </c>
      <c r="B43" s="174" t="s">
        <v>124</v>
      </c>
      <c r="C43" s="174"/>
      <c r="D43" s="174"/>
      <c r="E43" s="174"/>
      <c r="F43" s="174"/>
      <c r="G43" s="174"/>
      <c r="H43" s="174"/>
    </row>
  </sheetData>
  <mergeCells count="6">
    <mergeCell ref="B43:H43"/>
    <mergeCell ref="B42:H42"/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78" fitToHeight="0" orientation="landscape" verticalDpi="0" r:id="rId1"/>
  <headerFooter>
    <oddHeader>&amp;LInforme Analítico de la Deuda Pública y Otros Pasivos&amp;Rformato 2</oddHeader>
    <oddFooter>&amp;C“Bajo protesta de decir verdad declaramos que los Estados Financieros y sus notas, son razonablemente correctos y son responsabilidad del emisor” 
&amp;P/&amp;N</oddFooter>
  </headerFooter>
  <rowBreaks count="2" manualBreakCount="2">
    <brk id="39" max="7" man="1"/>
    <brk id="40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A8" zoomScaleNormal="100" workbookViewId="0">
      <selection activeCell="M44" sqref="M44"/>
    </sheetView>
  </sheetViews>
  <sheetFormatPr baseColWidth="10" defaultRowHeight="15" x14ac:dyDescent="0.25"/>
  <cols>
    <col min="1" max="1" width="33.42578125" customWidth="1"/>
    <col min="2" max="11" width="16.7109375" customWidth="1"/>
  </cols>
  <sheetData>
    <row r="1" spans="1:11" x14ac:dyDescent="0.25">
      <c r="A1" s="165" t="s">
        <v>123</v>
      </c>
      <c r="B1" s="166"/>
      <c r="C1" s="166"/>
      <c r="D1" s="166"/>
      <c r="E1" s="166"/>
      <c r="F1" s="166"/>
      <c r="G1" s="166"/>
      <c r="H1" s="166"/>
      <c r="I1" s="166"/>
      <c r="J1" s="166"/>
      <c r="K1" s="167"/>
    </row>
    <row r="2" spans="1:11" x14ac:dyDescent="0.25">
      <c r="A2" s="168" t="s">
        <v>190</v>
      </c>
      <c r="B2" s="169"/>
      <c r="C2" s="169"/>
      <c r="D2" s="169"/>
      <c r="E2" s="169"/>
      <c r="F2" s="169"/>
      <c r="G2" s="169"/>
      <c r="H2" s="169"/>
      <c r="I2" s="169"/>
      <c r="J2" s="169"/>
      <c r="K2" s="170"/>
    </row>
    <row r="3" spans="1:11" x14ac:dyDescent="0.25">
      <c r="A3" s="168" t="s">
        <v>165</v>
      </c>
      <c r="B3" s="169"/>
      <c r="C3" s="169"/>
      <c r="D3" s="169"/>
      <c r="E3" s="169"/>
      <c r="F3" s="169"/>
      <c r="G3" s="169"/>
      <c r="H3" s="169"/>
      <c r="I3" s="169"/>
      <c r="J3" s="169"/>
      <c r="K3" s="170"/>
    </row>
    <row r="4" spans="1:11" ht="15.75" thickBot="1" x14ac:dyDescent="0.3">
      <c r="A4" s="171" t="s">
        <v>120</v>
      </c>
      <c r="B4" s="172"/>
      <c r="C4" s="172"/>
      <c r="D4" s="172"/>
      <c r="E4" s="172"/>
      <c r="F4" s="172"/>
      <c r="G4" s="172"/>
      <c r="H4" s="172"/>
      <c r="I4" s="172"/>
      <c r="J4" s="172"/>
      <c r="K4" s="173"/>
    </row>
    <row r="5" spans="1:11" ht="79.5" thickBot="1" x14ac:dyDescent="0.3">
      <c r="A5" s="59" t="s">
        <v>189</v>
      </c>
      <c r="B5" s="58" t="s">
        <v>188</v>
      </c>
      <c r="C5" s="58" t="s">
        <v>187</v>
      </c>
      <c r="D5" s="58" t="s">
        <v>186</v>
      </c>
      <c r="E5" s="58" t="s">
        <v>185</v>
      </c>
      <c r="F5" s="58" t="s">
        <v>184</v>
      </c>
      <c r="G5" s="58" t="s">
        <v>183</v>
      </c>
      <c r="H5" s="58" t="s">
        <v>182</v>
      </c>
      <c r="I5" s="58" t="s">
        <v>181</v>
      </c>
      <c r="J5" s="58" t="s">
        <v>180</v>
      </c>
      <c r="K5" s="58" t="s">
        <v>179</v>
      </c>
    </row>
    <row r="6" spans="1:11" x14ac:dyDescent="0.25">
      <c r="A6" s="57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22.5" x14ac:dyDescent="0.25">
      <c r="A7" s="35" t="s">
        <v>178</v>
      </c>
      <c r="B7" s="22"/>
      <c r="C7" s="22"/>
      <c r="D7" s="22"/>
      <c r="E7" s="22">
        <f>SUM(E8:E11)</f>
        <v>0</v>
      </c>
      <c r="F7" s="22"/>
      <c r="G7" s="22">
        <f>SUM(G8:G11)</f>
        <v>0</v>
      </c>
      <c r="H7" s="22">
        <f>SUM(H8:H11)</f>
        <v>0</v>
      </c>
      <c r="I7" s="22">
        <f>SUM(I8:I11)</f>
        <v>0</v>
      </c>
      <c r="J7" s="22">
        <f>SUM(J8:J11)</f>
        <v>0</v>
      </c>
      <c r="K7" s="22">
        <f>SUM(K8:K11)</f>
        <v>0</v>
      </c>
    </row>
    <row r="8" spans="1:11" x14ac:dyDescent="0.25">
      <c r="A8" s="13" t="s">
        <v>177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13" t="s">
        <v>176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13" t="s">
        <v>175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5">
      <c r="A11" s="13" t="s">
        <v>174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5">
      <c r="A12" s="16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x14ac:dyDescent="0.25">
      <c r="A13" s="25" t="s">
        <v>173</v>
      </c>
      <c r="B13" s="22"/>
      <c r="C13" s="22"/>
      <c r="D13" s="22"/>
      <c r="E13" s="22">
        <f>SUM(E14:E17)</f>
        <v>0</v>
      </c>
      <c r="F13" s="22"/>
      <c r="G13" s="22">
        <f>SUM(G14:G17)</f>
        <v>0</v>
      </c>
      <c r="H13" s="22">
        <f>SUM(H14:H17)</f>
        <v>0</v>
      </c>
      <c r="I13" s="22">
        <f>SUM(I14:I17)</f>
        <v>0</v>
      </c>
      <c r="J13" s="22">
        <f>SUM(J14:J17)</f>
        <v>0</v>
      </c>
      <c r="K13" s="22">
        <f>SUM(K14:K17)</f>
        <v>0</v>
      </c>
    </row>
    <row r="14" spans="1:11" x14ac:dyDescent="0.25">
      <c r="A14" s="13" t="s">
        <v>172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x14ac:dyDescent="0.25">
      <c r="A15" s="13" t="s">
        <v>171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13" t="s">
        <v>170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13" t="s">
        <v>169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16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22.5" x14ac:dyDescent="0.25">
      <c r="A19" s="35" t="s">
        <v>168</v>
      </c>
      <c r="B19" s="22"/>
      <c r="C19" s="22"/>
      <c r="D19" s="22"/>
      <c r="E19" s="22">
        <f>E7+E13</f>
        <v>0</v>
      </c>
      <c r="F19" s="22"/>
      <c r="G19" s="22">
        <f>G7+G13</f>
        <v>0</v>
      </c>
      <c r="H19" s="22">
        <f>H7+H13</f>
        <v>0</v>
      </c>
      <c r="I19" s="22">
        <f>I7+I13</f>
        <v>0</v>
      </c>
      <c r="J19" s="22">
        <f>J7+J13</f>
        <v>0</v>
      </c>
      <c r="K19" s="22">
        <f>K7+K13</f>
        <v>0</v>
      </c>
    </row>
    <row r="20" spans="1:11" ht="15.75" thickBot="1" x14ac:dyDescent="0.3">
      <c r="A20" s="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60" fitToHeight="0" orientation="landscape" verticalDpi="0" r:id="rId1"/>
  <headerFooter>
    <oddHeader>&amp;LInforme Analítico de Obligacioines Diferentes de Financiamientos&amp;Rformato 3</oddHeader>
    <oddFooter>&amp;C“Bajo protesta de decir verdad declaramos que los Estados Financieros y sus notas, son razonablemente correctos y son responsabilidad del emisor” 
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10" zoomScaleNormal="100" workbookViewId="0">
      <selection activeCell="A86" sqref="A86"/>
    </sheetView>
  </sheetViews>
  <sheetFormatPr baseColWidth="10" defaultRowHeight="15" x14ac:dyDescent="0.25"/>
  <cols>
    <col min="1" max="1" width="76.7109375" bestFit="1" customWidth="1"/>
    <col min="2" max="2" width="14" customWidth="1"/>
    <col min="3" max="3" width="13.140625" customWidth="1"/>
    <col min="4" max="4" width="12.7109375" customWidth="1"/>
  </cols>
  <sheetData>
    <row r="1" spans="1:4" x14ac:dyDescent="0.25">
      <c r="A1" s="165" t="s">
        <v>123</v>
      </c>
      <c r="B1" s="166"/>
      <c r="C1" s="166"/>
      <c r="D1" s="167"/>
    </row>
    <row r="2" spans="1:4" x14ac:dyDescent="0.25">
      <c r="A2" s="175" t="s">
        <v>232</v>
      </c>
      <c r="B2" s="176"/>
      <c r="C2" s="176"/>
      <c r="D2" s="177"/>
    </row>
    <row r="3" spans="1:4" x14ac:dyDescent="0.25">
      <c r="A3" s="175" t="s">
        <v>165</v>
      </c>
      <c r="B3" s="176"/>
      <c r="C3" s="176"/>
      <c r="D3" s="177"/>
    </row>
    <row r="4" spans="1:4" ht="15.75" thickBot="1" x14ac:dyDescent="0.3">
      <c r="A4" s="178" t="s">
        <v>120</v>
      </c>
      <c r="B4" s="179"/>
      <c r="C4" s="179"/>
      <c r="D4" s="180"/>
    </row>
    <row r="5" spans="1:4" ht="15.75" thickBot="1" x14ac:dyDescent="0.3"/>
    <row r="6" spans="1:4" ht="30" customHeight="1" thickBot="1" x14ac:dyDescent="0.3">
      <c r="A6" s="90" t="s">
        <v>119</v>
      </c>
      <c r="B6" s="52" t="s">
        <v>231</v>
      </c>
      <c r="C6" s="52" t="s">
        <v>201</v>
      </c>
      <c r="D6" s="53" t="s">
        <v>230</v>
      </c>
    </row>
    <row r="7" spans="1:4" x14ac:dyDescent="0.25">
      <c r="A7" s="67"/>
      <c r="B7" s="79"/>
      <c r="C7" s="78"/>
      <c r="D7" s="78"/>
    </row>
    <row r="8" spans="1:4" x14ac:dyDescent="0.25">
      <c r="A8" s="63" t="s">
        <v>229</v>
      </c>
      <c r="B8" s="66">
        <f>B9+B10+B11</f>
        <v>0</v>
      </c>
      <c r="C8" s="65">
        <f>C9+C10+C11</f>
        <v>0</v>
      </c>
      <c r="D8" s="65">
        <f>D9+D10+D11</f>
        <v>0</v>
      </c>
    </row>
    <row r="9" spans="1:4" x14ac:dyDescent="0.25">
      <c r="A9" s="69" t="s">
        <v>228</v>
      </c>
      <c r="B9" s="66"/>
      <c r="C9" s="65"/>
      <c r="D9" s="65"/>
    </row>
    <row r="10" spans="1:4" x14ac:dyDescent="0.25">
      <c r="A10" s="69" t="s">
        <v>198</v>
      </c>
      <c r="B10" s="66"/>
      <c r="C10" s="65"/>
      <c r="D10" s="65"/>
    </row>
    <row r="11" spans="1:4" x14ac:dyDescent="0.25">
      <c r="A11" s="69" t="s">
        <v>227</v>
      </c>
      <c r="B11" s="66"/>
      <c r="C11" s="65"/>
      <c r="D11" s="65"/>
    </row>
    <row r="12" spans="1:4" x14ac:dyDescent="0.25">
      <c r="A12" s="67"/>
      <c r="B12" s="66"/>
      <c r="C12" s="65"/>
      <c r="D12" s="65"/>
    </row>
    <row r="13" spans="1:4" x14ac:dyDescent="0.25">
      <c r="A13" s="63" t="s">
        <v>226</v>
      </c>
      <c r="B13" s="66">
        <f>B14+B15</f>
        <v>0</v>
      </c>
      <c r="C13" s="65">
        <f>C14+C15</f>
        <v>0</v>
      </c>
      <c r="D13" s="65">
        <f>D14+D15</f>
        <v>0</v>
      </c>
    </row>
    <row r="14" spans="1:4" x14ac:dyDescent="0.25">
      <c r="A14" s="69" t="s">
        <v>207</v>
      </c>
      <c r="B14" s="66"/>
      <c r="C14" s="65"/>
      <c r="D14" s="65"/>
    </row>
    <row r="15" spans="1:4" x14ac:dyDescent="0.25">
      <c r="A15" s="69" t="s">
        <v>225</v>
      </c>
      <c r="B15" s="66"/>
      <c r="C15" s="65"/>
      <c r="D15" s="65"/>
    </row>
    <row r="16" spans="1:4" x14ac:dyDescent="0.25">
      <c r="A16" s="67"/>
      <c r="B16" s="66"/>
      <c r="C16" s="65"/>
      <c r="D16" s="65"/>
    </row>
    <row r="17" spans="1:4" x14ac:dyDescent="0.25">
      <c r="A17" s="63" t="s">
        <v>224</v>
      </c>
      <c r="B17" s="92"/>
      <c r="C17" s="65">
        <f>C18+C19</f>
        <v>0</v>
      </c>
      <c r="D17" s="65">
        <f>D18+D19</f>
        <v>0</v>
      </c>
    </row>
    <row r="18" spans="1:4" x14ac:dyDescent="0.25">
      <c r="A18" s="69" t="s">
        <v>206</v>
      </c>
      <c r="B18" s="92"/>
      <c r="C18" s="65"/>
      <c r="D18" s="65"/>
    </row>
    <row r="19" spans="1:4" x14ac:dyDescent="0.25">
      <c r="A19" s="69" t="s">
        <v>193</v>
      </c>
      <c r="B19" s="92"/>
      <c r="C19" s="65"/>
      <c r="D19" s="65"/>
    </row>
    <row r="20" spans="1:4" x14ac:dyDescent="0.25">
      <c r="A20" s="67"/>
      <c r="B20" s="66"/>
      <c r="C20" s="65"/>
      <c r="D20" s="65"/>
    </row>
    <row r="21" spans="1:4" x14ac:dyDescent="0.25">
      <c r="A21" s="63" t="s">
        <v>223</v>
      </c>
      <c r="B21" s="66">
        <f>B8-B13</f>
        <v>0</v>
      </c>
      <c r="C21" s="65">
        <f>C8-C13+C17</f>
        <v>0</v>
      </c>
      <c r="D21" s="65">
        <f>D8-D13+D17</f>
        <v>0</v>
      </c>
    </row>
    <row r="22" spans="1:4" x14ac:dyDescent="0.25">
      <c r="A22" s="63" t="s">
        <v>222</v>
      </c>
      <c r="B22" s="66">
        <f>B21-B11</f>
        <v>0</v>
      </c>
      <c r="C22" s="65">
        <f>C21-C11</f>
        <v>0</v>
      </c>
      <c r="D22" s="65">
        <f>D21-D11</f>
        <v>0</v>
      </c>
    </row>
    <row r="23" spans="1:4" ht="27" customHeight="1" x14ac:dyDescent="0.25">
      <c r="A23" s="91" t="s">
        <v>221</v>
      </c>
      <c r="B23" s="66">
        <f>B22-B17</f>
        <v>0</v>
      </c>
      <c r="C23" s="65">
        <f>C22-C17</f>
        <v>0</v>
      </c>
      <c r="D23" s="65">
        <f>D22-D17</f>
        <v>0</v>
      </c>
    </row>
    <row r="24" spans="1:4" ht="15.75" thickBot="1" x14ac:dyDescent="0.3">
      <c r="A24" s="75"/>
      <c r="B24" s="74"/>
      <c r="C24" s="73"/>
      <c r="D24" s="73"/>
    </row>
    <row r="25" spans="1:4" ht="15.75" thickBot="1" x14ac:dyDescent="0.3"/>
    <row r="26" spans="1:4" ht="15.75" thickBot="1" x14ac:dyDescent="0.3">
      <c r="A26" s="90" t="s">
        <v>203</v>
      </c>
      <c r="B26" s="52" t="s">
        <v>212</v>
      </c>
      <c r="C26" s="53" t="s">
        <v>201</v>
      </c>
      <c r="D26" s="53" t="s">
        <v>199</v>
      </c>
    </row>
    <row r="27" spans="1:4" x14ac:dyDescent="0.25">
      <c r="A27" s="89"/>
      <c r="B27" s="88"/>
      <c r="C27" s="87"/>
      <c r="D27" s="87"/>
    </row>
    <row r="28" spans="1:4" x14ac:dyDescent="0.25">
      <c r="A28" s="63" t="s">
        <v>220</v>
      </c>
      <c r="B28" s="86">
        <f>B29+B30</f>
        <v>0</v>
      </c>
      <c r="C28" s="85">
        <f>C29+C30</f>
        <v>0</v>
      </c>
      <c r="D28" s="85">
        <f>D29+D30</f>
        <v>0</v>
      </c>
    </row>
    <row r="29" spans="1:4" x14ac:dyDescent="0.25">
      <c r="A29" s="69" t="s">
        <v>219</v>
      </c>
      <c r="B29" s="86"/>
      <c r="C29" s="85"/>
      <c r="D29" s="85"/>
    </row>
    <row r="30" spans="1:4" x14ac:dyDescent="0.25">
      <c r="A30" s="69" t="s">
        <v>218</v>
      </c>
      <c r="B30" s="86"/>
      <c r="C30" s="85"/>
      <c r="D30" s="85"/>
    </row>
    <row r="31" spans="1:4" x14ac:dyDescent="0.25">
      <c r="A31" s="67"/>
      <c r="B31" s="86"/>
      <c r="C31" s="85"/>
      <c r="D31" s="85"/>
    </row>
    <row r="32" spans="1:4" x14ac:dyDescent="0.25">
      <c r="A32" s="63" t="s">
        <v>217</v>
      </c>
      <c r="B32" s="84">
        <f>B23+B28</f>
        <v>0</v>
      </c>
      <c r="C32" s="83">
        <f>C23+C28</f>
        <v>0</v>
      </c>
      <c r="D32" s="83">
        <f>D23+D28</f>
        <v>0</v>
      </c>
    </row>
    <row r="33" spans="1:4" ht="15.75" thickBot="1" x14ac:dyDescent="0.3">
      <c r="A33" s="82"/>
      <c r="B33" s="81"/>
      <c r="C33" s="80"/>
      <c r="D33" s="80"/>
    </row>
    <row r="34" spans="1:4" ht="15.75" thickBot="1" x14ac:dyDescent="0.3"/>
    <row r="35" spans="1:4" x14ac:dyDescent="0.25">
      <c r="A35" s="181" t="s">
        <v>203</v>
      </c>
      <c r="B35" s="183" t="s">
        <v>202</v>
      </c>
      <c r="C35" s="185" t="s">
        <v>201</v>
      </c>
      <c r="D35" s="72" t="s">
        <v>200</v>
      </c>
    </row>
    <row r="36" spans="1:4" ht="15.75" thickBot="1" x14ac:dyDescent="0.3">
      <c r="A36" s="182"/>
      <c r="B36" s="184"/>
      <c r="C36" s="186"/>
      <c r="D36" s="71" t="s">
        <v>199</v>
      </c>
    </row>
    <row r="37" spans="1:4" x14ac:dyDescent="0.25">
      <c r="A37" s="67"/>
      <c r="B37" s="79"/>
      <c r="C37" s="78"/>
      <c r="D37" s="78"/>
    </row>
    <row r="38" spans="1:4" x14ac:dyDescent="0.25">
      <c r="A38" s="63" t="s">
        <v>216</v>
      </c>
      <c r="B38" s="66">
        <f>B39+B40</f>
        <v>0</v>
      </c>
      <c r="C38" s="65">
        <f>C39+C40</f>
        <v>0</v>
      </c>
      <c r="D38" s="65">
        <f>D39+D40</f>
        <v>0</v>
      </c>
    </row>
    <row r="39" spans="1:4" x14ac:dyDescent="0.25">
      <c r="A39" s="69" t="s">
        <v>209</v>
      </c>
      <c r="B39" s="66"/>
      <c r="C39" s="65"/>
      <c r="D39" s="65"/>
    </row>
    <row r="40" spans="1:4" x14ac:dyDescent="0.25">
      <c r="A40" s="69" t="s">
        <v>196</v>
      </c>
      <c r="B40" s="66"/>
      <c r="C40" s="65"/>
      <c r="D40" s="65"/>
    </row>
    <row r="41" spans="1:4" x14ac:dyDescent="0.25">
      <c r="A41" s="63" t="s">
        <v>215</v>
      </c>
      <c r="B41" s="66">
        <f>B42+B43</f>
        <v>0</v>
      </c>
      <c r="C41" s="65">
        <f>C42+C43</f>
        <v>0</v>
      </c>
      <c r="D41" s="65">
        <f>D42+D43</f>
        <v>0</v>
      </c>
    </row>
    <row r="42" spans="1:4" x14ac:dyDescent="0.25">
      <c r="A42" s="69" t="s">
        <v>208</v>
      </c>
      <c r="B42" s="66"/>
      <c r="C42" s="65"/>
      <c r="D42" s="65"/>
    </row>
    <row r="43" spans="1:4" x14ac:dyDescent="0.25">
      <c r="A43" s="69" t="s">
        <v>195</v>
      </c>
      <c r="B43" s="66"/>
      <c r="C43" s="65"/>
      <c r="D43" s="65"/>
    </row>
    <row r="44" spans="1:4" x14ac:dyDescent="0.25">
      <c r="A44" s="67"/>
      <c r="B44" s="66"/>
      <c r="C44" s="65"/>
      <c r="D44" s="65"/>
    </row>
    <row r="45" spans="1:4" x14ac:dyDescent="0.25">
      <c r="A45" s="63" t="s">
        <v>214</v>
      </c>
      <c r="B45" s="62">
        <f>B38-B41</f>
        <v>0</v>
      </c>
      <c r="C45" s="62">
        <f>C38-C41</f>
        <v>0</v>
      </c>
      <c r="D45" s="62">
        <f>D38-D41</f>
        <v>0</v>
      </c>
    </row>
    <row r="46" spans="1:4" ht="15.75" thickBot="1" x14ac:dyDescent="0.3">
      <c r="A46" s="61"/>
      <c r="B46" s="60"/>
      <c r="C46" s="60"/>
      <c r="D46" s="60"/>
    </row>
    <row r="47" spans="1:4" ht="15.75" thickBot="1" x14ac:dyDescent="0.3"/>
    <row r="48" spans="1:4" x14ac:dyDescent="0.25">
      <c r="A48" s="181" t="s">
        <v>203</v>
      </c>
      <c r="B48" s="77" t="s">
        <v>213</v>
      </c>
      <c r="C48" s="185" t="s">
        <v>201</v>
      </c>
      <c r="D48" s="72" t="s">
        <v>200</v>
      </c>
    </row>
    <row r="49" spans="1:4" ht="15.75" thickBot="1" x14ac:dyDescent="0.3">
      <c r="A49" s="182"/>
      <c r="B49" s="76" t="s">
        <v>212</v>
      </c>
      <c r="C49" s="186"/>
      <c r="D49" s="71" t="s">
        <v>199</v>
      </c>
    </row>
    <row r="50" spans="1:4" x14ac:dyDescent="0.25">
      <c r="A50" s="70"/>
      <c r="B50" s="66"/>
      <c r="C50" s="65"/>
      <c r="D50" s="65"/>
    </row>
    <row r="51" spans="1:4" x14ac:dyDescent="0.25">
      <c r="A51" s="63" t="s">
        <v>211</v>
      </c>
      <c r="B51" s="66"/>
      <c r="C51" s="65"/>
      <c r="D51" s="65"/>
    </row>
    <row r="52" spans="1:4" x14ac:dyDescent="0.25">
      <c r="A52" s="63" t="s">
        <v>210</v>
      </c>
      <c r="B52" s="66">
        <f>B53-B54</f>
        <v>0</v>
      </c>
      <c r="C52" s="65">
        <f>C53-C54</f>
        <v>0</v>
      </c>
      <c r="D52" s="65">
        <f>D53-D54</f>
        <v>0</v>
      </c>
    </row>
    <row r="53" spans="1:4" x14ac:dyDescent="0.25">
      <c r="A53" s="69" t="s">
        <v>209</v>
      </c>
      <c r="B53" s="66"/>
      <c r="C53" s="65"/>
      <c r="D53" s="65"/>
    </row>
    <row r="54" spans="1:4" x14ac:dyDescent="0.25">
      <c r="A54" s="69" t="s">
        <v>208</v>
      </c>
      <c r="B54" s="66"/>
      <c r="C54" s="65"/>
      <c r="D54" s="65"/>
    </row>
    <row r="55" spans="1:4" x14ac:dyDescent="0.25">
      <c r="A55" s="67"/>
      <c r="B55" s="66"/>
      <c r="C55" s="65"/>
      <c r="D55" s="65"/>
    </row>
    <row r="56" spans="1:4" x14ac:dyDescent="0.25">
      <c r="A56" s="63" t="s">
        <v>207</v>
      </c>
      <c r="B56" s="66"/>
      <c r="C56" s="65"/>
      <c r="D56" s="65"/>
    </row>
    <row r="57" spans="1:4" x14ac:dyDescent="0.25">
      <c r="A57" s="67"/>
      <c r="B57" s="66"/>
      <c r="C57" s="65"/>
      <c r="D57" s="65"/>
    </row>
    <row r="58" spans="1:4" x14ac:dyDescent="0.25">
      <c r="A58" s="63" t="s">
        <v>206</v>
      </c>
      <c r="B58" s="68"/>
      <c r="C58" s="65"/>
      <c r="D58" s="65"/>
    </row>
    <row r="59" spans="1:4" x14ac:dyDescent="0.25">
      <c r="A59" s="67"/>
      <c r="B59" s="66"/>
      <c r="C59" s="65"/>
      <c r="D59" s="65"/>
    </row>
    <row r="60" spans="1:4" x14ac:dyDescent="0.25">
      <c r="A60" s="63" t="s">
        <v>205</v>
      </c>
      <c r="B60" s="62">
        <f>B51+B52-B56+B58</f>
        <v>0</v>
      </c>
      <c r="C60" s="64">
        <f>C51+C52-C56+C58</f>
        <v>0</v>
      </c>
      <c r="D60" s="64">
        <f>D51+D52-D56+D58</f>
        <v>0</v>
      </c>
    </row>
    <row r="61" spans="1:4" x14ac:dyDescent="0.25">
      <c r="A61" s="63" t="s">
        <v>204</v>
      </c>
      <c r="B61" s="62"/>
      <c r="C61" s="64"/>
      <c r="D61" s="64"/>
    </row>
    <row r="62" spans="1:4" ht="15.75" thickBot="1" x14ac:dyDescent="0.3">
      <c r="A62" s="75"/>
      <c r="B62" s="74"/>
      <c r="C62" s="73"/>
      <c r="D62" s="73"/>
    </row>
    <row r="63" spans="1:4" ht="15.75" thickBot="1" x14ac:dyDescent="0.3"/>
    <row r="64" spans="1:4" x14ac:dyDescent="0.25">
      <c r="A64" s="181" t="s">
        <v>203</v>
      </c>
      <c r="B64" s="183" t="s">
        <v>202</v>
      </c>
      <c r="C64" s="185" t="s">
        <v>201</v>
      </c>
      <c r="D64" s="72" t="s">
        <v>200</v>
      </c>
    </row>
    <row r="65" spans="1:4" ht="15.75" thickBot="1" x14ac:dyDescent="0.3">
      <c r="A65" s="182"/>
      <c r="B65" s="184"/>
      <c r="C65" s="186"/>
      <c r="D65" s="71" t="s">
        <v>199</v>
      </c>
    </row>
    <row r="66" spans="1:4" x14ac:dyDescent="0.25">
      <c r="A66" s="70"/>
      <c r="B66" s="66"/>
      <c r="C66" s="65"/>
      <c r="D66" s="65"/>
    </row>
    <row r="67" spans="1:4" x14ac:dyDescent="0.25">
      <c r="A67" s="63" t="s">
        <v>198</v>
      </c>
      <c r="B67" s="66"/>
      <c r="C67" s="65"/>
      <c r="D67" s="65"/>
    </row>
    <row r="68" spans="1:4" x14ac:dyDescent="0.25">
      <c r="A68" s="63" t="s">
        <v>197</v>
      </c>
      <c r="B68" s="66">
        <f>B69-B70</f>
        <v>0</v>
      </c>
      <c r="C68" s="65">
        <f>C69-C70</f>
        <v>0</v>
      </c>
      <c r="D68" s="65">
        <f>D69-D70</f>
        <v>0</v>
      </c>
    </row>
    <row r="69" spans="1:4" x14ac:dyDescent="0.25">
      <c r="A69" s="69" t="s">
        <v>196</v>
      </c>
      <c r="B69" s="66"/>
      <c r="C69" s="65"/>
      <c r="D69" s="65"/>
    </row>
    <row r="70" spans="1:4" x14ac:dyDescent="0.25">
      <c r="A70" s="69" t="s">
        <v>195</v>
      </c>
      <c r="B70" s="66"/>
      <c r="C70" s="65"/>
      <c r="D70" s="65"/>
    </row>
    <row r="71" spans="1:4" x14ac:dyDescent="0.25">
      <c r="A71" s="67"/>
      <c r="B71" s="66"/>
      <c r="C71" s="65"/>
      <c r="D71" s="65"/>
    </row>
    <row r="72" spans="1:4" x14ac:dyDescent="0.25">
      <c r="A72" s="63" t="s">
        <v>194</v>
      </c>
      <c r="B72" s="66"/>
      <c r="C72" s="65"/>
      <c r="D72" s="65"/>
    </row>
    <row r="73" spans="1:4" x14ac:dyDescent="0.25">
      <c r="A73" s="67"/>
      <c r="B73" s="66"/>
      <c r="C73" s="65"/>
      <c r="D73" s="65"/>
    </row>
    <row r="74" spans="1:4" x14ac:dyDescent="0.25">
      <c r="A74" s="63" t="s">
        <v>193</v>
      </c>
      <c r="B74" s="68"/>
      <c r="C74" s="65"/>
      <c r="D74" s="65"/>
    </row>
    <row r="75" spans="1:4" x14ac:dyDescent="0.25">
      <c r="A75" s="67"/>
      <c r="B75" s="66"/>
      <c r="C75" s="65"/>
      <c r="D75" s="65"/>
    </row>
    <row r="76" spans="1:4" x14ac:dyDescent="0.25">
      <c r="A76" s="63" t="s">
        <v>192</v>
      </c>
      <c r="B76" s="62">
        <f>B67+B68-B72+B74</f>
        <v>0</v>
      </c>
      <c r="C76" s="64">
        <f>C67+C68-C72+C74</f>
        <v>0</v>
      </c>
      <c r="D76" s="64">
        <f>D67+D68-D72+D74</f>
        <v>0</v>
      </c>
    </row>
    <row r="77" spans="1:4" x14ac:dyDescent="0.25">
      <c r="A77" s="63" t="s">
        <v>191</v>
      </c>
      <c r="B77" s="62">
        <f>B76-B68</f>
        <v>0</v>
      </c>
      <c r="C77" s="62">
        <f>C76-C68</f>
        <v>0</v>
      </c>
      <c r="D77" s="62">
        <f>D76-D68</f>
        <v>0</v>
      </c>
    </row>
    <row r="78" spans="1:4" ht="15.75" thickBot="1" x14ac:dyDescent="0.3">
      <c r="A78" s="61"/>
      <c r="B78" s="60"/>
      <c r="C78" s="60"/>
      <c r="D78" s="60"/>
    </row>
  </sheetData>
  <mergeCells count="12">
    <mergeCell ref="A48:A49"/>
    <mergeCell ref="C48:C49"/>
    <mergeCell ref="A64:A65"/>
    <mergeCell ref="B64:B65"/>
    <mergeCell ref="C64:C65"/>
    <mergeCell ref="A1:D1"/>
    <mergeCell ref="A2:D2"/>
    <mergeCell ref="A3:D3"/>
    <mergeCell ref="A4:D4"/>
    <mergeCell ref="A35:A36"/>
    <mergeCell ref="B35:B36"/>
    <mergeCell ref="C35:C36"/>
  </mergeCells>
  <pageMargins left="0.70866141732283472" right="0.70866141732283472" top="0.74803149606299213" bottom="0.74803149606299213" header="0.31496062992125984" footer="0.31496062992125984"/>
  <pageSetup scale="77" orientation="portrait" verticalDpi="0" r:id="rId1"/>
  <headerFooter>
    <oddHeader>&amp;LBalance Presupuestario&amp;Rformato 4</oddHeader>
    <oddFooter>&amp;C“Bajo protesta de decir verdad declaramos que los Estados Financieros y sus notas, son razonablemente correctos y son responsabilidad del emisor” 
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opLeftCell="A43" zoomScale="130" zoomScaleNormal="130" workbookViewId="0">
      <selection activeCell="J43" sqref="J43"/>
    </sheetView>
  </sheetViews>
  <sheetFormatPr baseColWidth="10" defaultRowHeight="15" x14ac:dyDescent="0.25"/>
  <cols>
    <col min="1" max="1" width="57" customWidth="1"/>
    <col min="2" max="7" width="14.28515625" customWidth="1"/>
  </cols>
  <sheetData>
    <row r="1" spans="1:7" x14ac:dyDescent="0.25">
      <c r="A1" s="165" t="s">
        <v>123</v>
      </c>
      <c r="B1" s="166"/>
      <c r="C1" s="166"/>
      <c r="D1" s="166"/>
      <c r="E1" s="166"/>
      <c r="F1" s="166"/>
      <c r="G1" s="167"/>
    </row>
    <row r="2" spans="1:7" x14ac:dyDescent="0.25">
      <c r="A2" s="175" t="s">
        <v>304</v>
      </c>
      <c r="B2" s="176"/>
      <c r="C2" s="176"/>
      <c r="D2" s="176"/>
      <c r="E2" s="176"/>
      <c r="F2" s="176"/>
      <c r="G2" s="177"/>
    </row>
    <row r="3" spans="1:7" x14ac:dyDescent="0.25">
      <c r="A3" s="175" t="s">
        <v>165</v>
      </c>
      <c r="B3" s="176"/>
      <c r="C3" s="176"/>
      <c r="D3" s="176"/>
      <c r="E3" s="176"/>
      <c r="F3" s="176"/>
      <c r="G3" s="177"/>
    </row>
    <row r="4" spans="1:7" ht="15.75" thickBot="1" x14ac:dyDescent="0.3">
      <c r="A4" s="178" t="s">
        <v>120</v>
      </c>
      <c r="B4" s="179"/>
      <c r="C4" s="179"/>
      <c r="D4" s="179"/>
      <c r="E4" s="179"/>
      <c r="F4" s="179"/>
      <c r="G4" s="180"/>
    </row>
    <row r="5" spans="1:7" ht="15.75" thickBot="1" x14ac:dyDescent="0.3">
      <c r="A5" s="185" t="s">
        <v>303</v>
      </c>
      <c r="B5" s="187" t="s">
        <v>302</v>
      </c>
      <c r="C5" s="188"/>
      <c r="D5" s="188"/>
      <c r="E5" s="188"/>
      <c r="F5" s="189"/>
      <c r="G5" s="185" t="s">
        <v>301</v>
      </c>
    </row>
    <row r="6" spans="1:7" ht="23.25" thickBot="1" x14ac:dyDescent="0.3">
      <c r="A6" s="186"/>
      <c r="B6" s="105" t="s">
        <v>300</v>
      </c>
      <c r="C6" s="52" t="s">
        <v>299</v>
      </c>
      <c r="D6" s="105" t="s">
        <v>298</v>
      </c>
      <c r="E6" s="105" t="s">
        <v>201</v>
      </c>
      <c r="F6" s="105" t="s">
        <v>297</v>
      </c>
      <c r="G6" s="186"/>
    </row>
    <row r="7" spans="1:7" x14ac:dyDescent="0.25">
      <c r="A7" s="67"/>
      <c r="B7" s="104"/>
      <c r="C7" s="96"/>
      <c r="D7" s="96"/>
      <c r="E7" s="96"/>
      <c r="F7" s="96"/>
      <c r="G7" s="96"/>
    </row>
    <row r="8" spans="1:7" x14ac:dyDescent="0.25">
      <c r="A8" s="91" t="s">
        <v>296</v>
      </c>
      <c r="B8" s="97"/>
      <c r="C8" s="96"/>
      <c r="D8" s="96"/>
      <c r="E8" s="96"/>
      <c r="F8" s="96"/>
      <c r="G8" s="96"/>
    </row>
    <row r="9" spans="1:7" x14ac:dyDescent="0.25">
      <c r="A9" s="99" t="s">
        <v>295</v>
      </c>
      <c r="B9" s="97"/>
      <c r="C9" s="96"/>
      <c r="D9" s="96"/>
      <c r="E9" s="96"/>
      <c r="F9" s="96"/>
      <c r="G9" s="96">
        <f t="shared" ref="G9:G42" si="0">F9-B9</f>
        <v>0</v>
      </c>
    </row>
    <row r="10" spans="1:7" x14ac:dyDescent="0.25">
      <c r="A10" s="99" t="s">
        <v>294</v>
      </c>
      <c r="B10" s="97"/>
      <c r="C10" s="96"/>
      <c r="D10" s="96"/>
      <c r="E10" s="96"/>
      <c r="F10" s="96"/>
      <c r="G10" s="96">
        <f t="shared" si="0"/>
        <v>0</v>
      </c>
    </row>
    <row r="11" spans="1:7" x14ac:dyDescent="0.25">
      <c r="A11" s="99" t="s">
        <v>293</v>
      </c>
      <c r="B11" s="97"/>
      <c r="C11" s="96"/>
      <c r="D11" s="96"/>
      <c r="E11" s="96"/>
      <c r="F11" s="96"/>
      <c r="G11" s="96">
        <f t="shared" si="0"/>
        <v>0</v>
      </c>
    </row>
    <row r="12" spans="1:7" x14ac:dyDescent="0.25">
      <c r="A12" s="99" t="s">
        <v>292</v>
      </c>
      <c r="B12" s="97"/>
      <c r="C12" s="96"/>
      <c r="D12" s="96"/>
      <c r="E12" s="96"/>
      <c r="F12" s="96"/>
      <c r="G12" s="96">
        <f t="shared" si="0"/>
        <v>0</v>
      </c>
    </row>
    <row r="13" spans="1:7" x14ac:dyDescent="0.25">
      <c r="A13" s="99" t="s">
        <v>291</v>
      </c>
      <c r="B13" s="97"/>
      <c r="C13" s="96"/>
      <c r="D13" s="96"/>
      <c r="E13" s="96"/>
      <c r="F13" s="96"/>
      <c r="G13" s="96">
        <f t="shared" si="0"/>
        <v>0</v>
      </c>
    </row>
    <row r="14" spans="1:7" x14ac:dyDescent="0.25">
      <c r="A14" s="99" t="s">
        <v>290</v>
      </c>
      <c r="B14" s="97"/>
      <c r="C14" s="96"/>
      <c r="D14" s="96"/>
      <c r="E14" s="96"/>
      <c r="F14" s="96"/>
      <c r="G14" s="96">
        <f t="shared" si="0"/>
        <v>0</v>
      </c>
    </row>
    <row r="15" spans="1:7" x14ac:dyDescent="0.25">
      <c r="A15" s="99" t="s">
        <v>289</v>
      </c>
      <c r="B15" s="97"/>
      <c r="C15" s="96"/>
      <c r="D15" s="96"/>
      <c r="E15" s="96"/>
      <c r="F15" s="96"/>
      <c r="G15" s="96">
        <f t="shared" si="0"/>
        <v>0</v>
      </c>
    </row>
    <row r="16" spans="1:7" x14ac:dyDescent="0.25">
      <c r="A16" s="99" t="s">
        <v>288</v>
      </c>
      <c r="B16" s="66">
        <f>SUM(B18:B28)</f>
        <v>0</v>
      </c>
      <c r="C16" s="66">
        <f>SUM(C18:C28)</f>
        <v>0</v>
      </c>
      <c r="D16" s="66">
        <f>SUM(D18:D28)</f>
        <v>0</v>
      </c>
      <c r="E16" s="66">
        <f>SUM(E18:E28)</f>
        <v>0</v>
      </c>
      <c r="F16" s="66">
        <f>SUM(F18:F28)</f>
        <v>0</v>
      </c>
      <c r="G16" s="96">
        <f t="shared" si="0"/>
        <v>0</v>
      </c>
    </row>
    <row r="17" spans="1:7" x14ac:dyDescent="0.25">
      <c r="A17" s="99" t="s">
        <v>287</v>
      </c>
      <c r="B17" s="66"/>
      <c r="C17" s="66"/>
      <c r="D17" s="66"/>
      <c r="E17" s="66"/>
      <c r="F17" s="66"/>
      <c r="G17" s="96">
        <f t="shared" si="0"/>
        <v>0</v>
      </c>
    </row>
    <row r="18" spans="1:7" x14ac:dyDescent="0.25">
      <c r="A18" s="101" t="s">
        <v>286</v>
      </c>
      <c r="B18" s="97"/>
      <c r="C18" s="96"/>
      <c r="D18" s="96"/>
      <c r="E18" s="96"/>
      <c r="F18" s="96"/>
      <c r="G18" s="96">
        <f t="shared" si="0"/>
        <v>0</v>
      </c>
    </row>
    <row r="19" spans="1:7" x14ac:dyDescent="0.25">
      <c r="A19" s="101" t="s">
        <v>285</v>
      </c>
      <c r="B19" s="97"/>
      <c r="C19" s="96"/>
      <c r="D19" s="96"/>
      <c r="E19" s="96"/>
      <c r="F19" s="96"/>
      <c r="G19" s="96">
        <f t="shared" si="0"/>
        <v>0</v>
      </c>
    </row>
    <row r="20" spans="1:7" x14ac:dyDescent="0.25">
      <c r="A20" s="101" t="s">
        <v>284</v>
      </c>
      <c r="B20" s="97"/>
      <c r="C20" s="96"/>
      <c r="D20" s="96"/>
      <c r="E20" s="96"/>
      <c r="F20" s="96"/>
      <c r="G20" s="96">
        <f t="shared" si="0"/>
        <v>0</v>
      </c>
    </row>
    <row r="21" spans="1:7" x14ac:dyDescent="0.25">
      <c r="A21" s="101" t="s">
        <v>283</v>
      </c>
      <c r="B21" s="97"/>
      <c r="C21" s="96"/>
      <c r="D21" s="96"/>
      <c r="E21" s="96"/>
      <c r="F21" s="96"/>
      <c r="G21" s="96">
        <f t="shared" si="0"/>
        <v>0</v>
      </c>
    </row>
    <row r="22" spans="1:7" x14ac:dyDescent="0.25">
      <c r="A22" s="101" t="s">
        <v>282</v>
      </c>
      <c r="B22" s="97"/>
      <c r="C22" s="96"/>
      <c r="D22" s="96"/>
      <c r="E22" s="96"/>
      <c r="F22" s="96"/>
      <c r="G22" s="96">
        <f t="shared" si="0"/>
        <v>0</v>
      </c>
    </row>
    <row r="23" spans="1:7" x14ac:dyDescent="0.25">
      <c r="A23" s="101" t="s">
        <v>281</v>
      </c>
      <c r="B23" s="97"/>
      <c r="C23" s="96"/>
      <c r="D23" s="96"/>
      <c r="E23" s="96"/>
      <c r="F23" s="96"/>
      <c r="G23" s="96">
        <f t="shared" si="0"/>
        <v>0</v>
      </c>
    </row>
    <row r="24" spans="1:7" x14ac:dyDescent="0.25">
      <c r="A24" s="101" t="s">
        <v>280</v>
      </c>
      <c r="B24" s="97"/>
      <c r="C24" s="96"/>
      <c r="D24" s="96"/>
      <c r="E24" s="96"/>
      <c r="F24" s="96"/>
      <c r="G24" s="96">
        <f t="shared" si="0"/>
        <v>0</v>
      </c>
    </row>
    <row r="25" spans="1:7" x14ac:dyDescent="0.25">
      <c r="A25" s="101" t="s">
        <v>279</v>
      </c>
      <c r="B25" s="97"/>
      <c r="C25" s="96"/>
      <c r="D25" s="96"/>
      <c r="E25" s="96"/>
      <c r="F25" s="96"/>
      <c r="G25" s="96">
        <f t="shared" si="0"/>
        <v>0</v>
      </c>
    </row>
    <row r="26" spans="1:7" x14ac:dyDescent="0.25">
      <c r="A26" s="101" t="s">
        <v>278</v>
      </c>
      <c r="B26" s="97"/>
      <c r="C26" s="96"/>
      <c r="D26" s="96"/>
      <c r="E26" s="96"/>
      <c r="F26" s="96"/>
      <c r="G26" s="96">
        <f t="shared" si="0"/>
        <v>0</v>
      </c>
    </row>
    <row r="27" spans="1:7" x14ac:dyDescent="0.25">
      <c r="A27" s="101" t="s">
        <v>277</v>
      </c>
      <c r="B27" s="97"/>
      <c r="C27" s="96"/>
      <c r="D27" s="96"/>
      <c r="E27" s="96"/>
      <c r="F27" s="96"/>
      <c r="G27" s="96">
        <f t="shared" si="0"/>
        <v>0</v>
      </c>
    </row>
    <row r="28" spans="1:7" x14ac:dyDescent="0.25">
      <c r="A28" s="101" t="s">
        <v>276</v>
      </c>
      <c r="B28" s="97"/>
      <c r="C28" s="96"/>
      <c r="D28" s="96"/>
      <c r="E28" s="96"/>
      <c r="F28" s="96"/>
      <c r="G28" s="96">
        <f t="shared" si="0"/>
        <v>0</v>
      </c>
    </row>
    <row r="29" spans="1:7" x14ac:dyDescent="0.25">
      <c r="A29" s="99" t="s">
        <v>275</v>
      </c>
      <c r="B29" s="97">
        <f>SUM(B30:B34)</f>
        <v>0</v>
      </c>
      <c r="C29" s="96">
        <f>SUM(C30:C34)</f>
        <v>0</v>
      </c>
      <c r="D29" s="96">
        <f>SUM(D30:D34)</f>
        <v>0</v>
      </c>
      <c r="E29" s="96">
        <f>SUM(E30:E34)</f>
        <v>0</v>
      </c>
      <c r="F29" s="96">
        <f>SUM(F30:F34)</f>
        <v>0</v>
      </c>
      <c r="G29" s="96">
        <f t="shared" si="0"/>
        <v>0</v>
      </c>
    </row>
    <row r="30" spans="1:7" x14ac:dyDescent="0.25">
      <c r="A30" s="101" t="s">
        <v>274</v>
      </c>
      <c r="B30" s="97"/>
      <c r="C30" s="96"/>
      <c r="D30" s="96"/>
      <c r="E30" s="96"/>
      <c r="F30" s="96"/>
      <c r="G30" s="96">
        <f t="shared" si="0"/>
        <v>0</v>
      </c>
    </row>
    <row r="31" spans="1:7" x14ac:dyDescent="0.25">
      <c r="A31" s="101" t="s">
        <v>273</v>
      </c>
      <c r="B31" s="97"/>
      <c r="C31" s="96"/>
      <c r="D31" s="96"/>
      <c r="E31" s="96"/>
      <c r="F31" s="96"/>
      <c r="G31" s="96">
        <f t="shared" si="0"/>
        <v>0</v>
      </c>
    </row>
    <row r="32" spans="1:7" x14ac:dyDescent="0.25">
      <c r="A32" s="101" t="s">
        <v>272</v>
      </c>
      <c r="B32" s="97"/>
      <c r="C32" s="96"/>
      <c r="D32" s="96"/>
      <c r="E32" s="96"/>
      <c r="F32" s="96"/>
      <c r="G32" s="96">
        <f t="shared" si="0"/>
        <v>0</v>
      </c>
    </row>
    <row r="33" spans="1:7" x14ac:dyDescent="0.25">
      <c r="A33" s="101" t="s">
        <v>271</v>
      </c>
      <c r="B33" s="97"/>
      <c r="C33" s="96"/>
      <c r="D33" s="96"/>
      <c r="E33" s="96"/>
      <c r="F33" s="96"/>
      <c r="G33" s="96">
        <f t="shared" si="0"/>
        <v>0</v>
      </c>
    </row>
    <row r="34" spans="1:7" x14ac:dyDescent="0.25">
      <c r="A34" s="101" t="s">
        <v>270</v>
      </c>
      <c r="B34" s="97"/>
      <c r="C34" s="96"/>
      <c r="D34" s="96"/>
      <c r="E34" s="96"/>
      <c r="F34" s="96"/>
      <c r="G34" s="96">
        <f t="shared" si="0"/>
        <v>0</v>
      </c>
    </row>
    <row r="35" spans="1:7" x14ac:dyDescent="0.25">
      <c r="A35" s="99" t="s">
        <v>269</v>
      </c>
      <c r="B35" s="97"/>
      <c r="C35" s="96"/>
      <c r="D35" s="96"/>
      <c r="E35" s="96"/>
      <c r="F35" s="96"/>
      <c r="G35" s="96">
        <f t="shared" si="0"/>
        <v>0</v>
      </c>
    </row>
    <row r="36" spans="1:7" x14ac:dyDescent="0.25">
      <c r="A36" s="99" t="s">
        <v>268</v>
      </c>
      <c r="B36" s="97">
        <f>B37</f>
        <v>0</v>
      </c>
      <c r="C36" s="96">
        <f>C37</f>
        <v>0</v>
      </c>
      <c r="D36" s="96">
        <f>D37</f>
        <v>0</v>
      </c>
      <c r="E36" s="96">
        <f>E37</f>
        <v>0</v>
      </c>
      <c r="F36" s="96">
        <f>F37</f>
        <v>0</v>
      </c>
      <c r="G36" s="96">
        <f t="shared" si="0"/>
        <v>0</v>
      </c>
    </row>
    <row r="37" spans="1:7" x14ac:dyDescent="0.25">
      <c r="A37" s="101" t="s">
        <v>267</v>
      </c>
      <c r="B37" s="97"/>
      <c r="C37" s="96"/>
      <c r="D37" s="96"/>
      <c r="E37" s="96"/>
      <c r="F37" s="96"/>
      <c r="G37" s="96">
        <f t="shared" si="0"/>
        <v>0</v>
      </c>
    </row>
    <row r="38" spans="1:7" x14ac:dyDescent="0.25">
      <c r="A38" s="99" t="s">
        <v>266</v>
      </c>
      <c r="B38" s="97">
        <f>SUM(B39:B40)</f>
        <v>0</v>
      </c>
      <c r="C38" s="96">
        <f>SUM(C39:C40)</f>
        <v>0</v>
      </c>
      <c r="D38" s="96">
        <f>SUM(D39:D40)</f>
        <v>0</v>
      </c>
      <c r="E38" s="96">
        <f>SUM(E39:E40)</f>
        <v>0</v>
      </c>
      <c r="F38" s="96">
        <f>SUM(F39:F40)</f>
        <v>0</v>
      </c>
      <c r="G38" s="96">
        <f t="shared" si="0"/>
        <v>0</v>
      </c>
    </row>
    <row r="39" spans="1:7" x14ac:dyDescent="0.25">
      <c r="A39" s="101" t="s">
        <v>265</v>
      </c>
      <c r="B39" s="97"/>
      <c r="C39" s="96"/>
      <c r="D39" s="96"/>
      <c r="E39" s="96"/>
      <c r="F39" s="96"/>
      <c r="G39" s="96">
        <f t="shared" si="0"/>
        <v>0</v>
      </c>
    </row>
    <row r="40" spans="1:7" x14ac:dyDescent="0.25">
      <c r="A40" s="101" t="s">
        <v>264</v>
      </c>
      <c r="B40" s="97"/>
      <c r="C40" s="96"/>
      <c r="D40" s="96"/>
      <c r="E40" s="96"/>
      <c r="F40" s="96"/>
      <c r="G40" s="96">
        <f t="shared" si="0"/>
        <v>0</v>
      </c>
    </row>
    <row r="41" spans="1:7" x14ac:dyDescent="0.25">
      <c r="A41" s="100"/>
      <c r="B41" s="97"/>
      <c r="C41" s="96"/>
      <c r="D41" s="96"/>
      <c r="E41" s="96"/>
      <c r="F41" s="96"/>
      <c r="G41" s="96">
        <f t="shared" si="0"/>
        <v>0</v>
      </c>
    </row>
    <row r="42" spans="1:7" x14ac:dyDescent="0.25">
      <c r="A42" s="91" t="s">
        <v>263</v>
      </c>
      <c r="B42" s="66">
        <f>B9+B10+B11+B12+B13+B14+B15+B16+B29+B35+B36+B38</f>
        <v>0</v>
      </c>
      <c r="C42" s="66">
        <f>C9+C10+C11+C12+C13+C14+C15+C16+C29+C35+C36+C38</f>
        <v>0</v>
      </c>
      <c r="D42" s="66">
        <f>D9+D10+D11+D12+D13+D14+D15+D16+D29+D35+D36+D38</f>
        <v>0</v>
      </c>
      <c r="E42" s="66">
        <f>E9+E10+E11+E12+E13+E14+E15+E16+E29+E35+E36+E38</f>
        <v>0</v>
      </c>
      <c r="F42" s="66">
        <f>F9+F10+F11+F12+F13+F14+F15+F16+F29+F35+F36+F38</f>
        <v>0</v>
      </c>
      <c r="G42" s="96">
        <f t="shared" si="0"/>
        <v>0</v>
      </c>
    </row>
    <row r="43" spans="1:7" x14ac:dyDescent="0.25">
      <c r="A43" s="91" t="s">
        <v>262</v>
      </c>
      <c r="B43" s="66"/>
      <c r="C43" s="66"/>
      <c r="D43" s="66"/>
      <c r="E43" s="66"/>
      <c r="F43" s="66"/>
      <c r="G43" s="96"/>
    </row>
    <row r="44" spans="1:7" x14ac:dyDescent="0.25">
      <c r="A44" s="91" t="s">
        <v>261</v>
      </c>
      <c r="B44" s="103"/>
      <c r="C44" s="102"/>
      <c r="D44" s="102"/>
      <c r="E44" s="102"/>
      <c r="F44" s="102"/>
      <c r="G44" s="96"/>
    </row>
    <row r="45" spans="1:7" x14ac:dyDescent="0.25">
      <c r="A45" s="100"/>
      <c r="B45" s="97"/>
      <c r="C45" s="96"/>
      <c r="D45" s="96"/>
      <c r="E45" s="96"/>
      <c r="F45" s="96"/>
      <c r="G45" s="96"/>
    </row>
    <row r="46" spans="1:7" x14ac:dyDescent="0.25">
      <c r="A46" s="91" t="s">
        <v>260</v>
      </c>
      <c r="B46" s="97"/>
      <c r="C46" s="96"/>
      <c r="D46" s="96"/>
      <c r="E46" s="96"/>
      <c r="F46" s="96"/>
      <c r="G46" s="96"/>
    </row>
    <row r="47" spans="1:7" x14ac:dyDescent="0.25">
      <c r="A47" s="99" t="s">
        <v>259</v>
      </c>
      <c r="B47" s="97">
        <f>SUM(B48:B55)</f>
        <v>0</v>
      </c>
      <c r="C47" s="96">
        <f>SUM(C48:C55)</f>
        <v>0</v>
      </c>
      <c r="D47" s="96">
        <f>SUM(D48:D55)</f>
        <v>0</v>
      </c>
      <c r="E47" s="96">
        <f>SUM(E48:E55)</f>
        <v>0</v>
      </c>
      <c r="F47" s="96">
        <f>SUM(F48:F55)</f>
        <v>0</v>
      </c>
      <c r="G47" s="96">
        <f t="shared" ref="G47:G70" si="1">F47-B47</f>
        <v>0</v>
      </c>
    </row>
    <row r="48" spans="1:7" x14ac:dyDescent="0.25">
      <c r="A48" s="101" t="s">
        <v>258</v>
      </c>
      <c r="B48" s="97"/>
      <c r="C48" s="96"/>
      <c r="D48" s="96"/>
      <c r="E48" s="96"/>
      <c r="F48" s="96"/>
      <c r="G48" s="96">
        <f t="shared" si="1"/>
        <v>0</v>
      </c>
    </row>
    <row r="49" spans="1:7" x14ac:dyDescent="0.25">
      <c r="A49" s="101" t="s">
        <v>257</v>
      </c>
      <c r="B49" s="97"/>
      <c r="C49" s="96"/>
      <c r="D49" s="96"/>
      <c r="E49" s="96"/>
      <c r="F49" s="96"/>
      <c r="G49" s="96">
        <f t="shared" si="1"/>
        <v>0</v>
      </c>
    </row>
    <row r="50" spans="1:7" x14ac:dyDescent="0.25">
      <c r="A50" s="101" t="s">
        <v>256</v>
      </c>
      <c r="B50" s="97"/>
      <c r="C50" s="96"/>
      <c r="D50" s="96"/>
      <c r="E50" s="96"/>
      <c r="F50" s="96"/>
      <c r="G50" s="96">
        <f t="shared" si="1"/>
        <v>0</v>
      </c>
    </row>
    <row r="51" spans="1:7" ht="22.5" x14ac:dyDescent="0.25">
      <c r="A51" s="101" t="s">
        <v>255</v>
      </c>
      <c r="B51" s="97"/>
      <c r="C51" s="96"/>
      <c r="D51" s="96"/>
      <c r="E51" s="96"/>
      <c r="F51" s="96"/>
      <c r="G51" s="96">
        <f t="shared" si="1"/>
        <v>0</v>
      </c>
    </row>
    <row r="52" spans="1:7" x14ac:dyDescent="0.25">
      <c r="A52" s="101" t="s">
        <v>254</v>
      </c>
      <c r="B52" s="97"/>
      <c r="C52" s="96"/>
      <c r="D52" s="96"/>
      <c r="E52" s="96"/>
      <c r="F52" s="96"/>
      <c r="G52" s="96">
        <f t="shared" si="1"/>
        <v>0</v>
      </c>
    </row>
    <row r="53" spans="1:7" x14ac:dyDescent="0.25">
      <c r="A53" s="101" t="s">
        <v>253</v>
      </c>
      <c r="B53" s="97"/>
      <c r="C53" s="96"/>
      <c r="D53" s="96"/>
      <c r="E53" s="96"/>
      <c r="F53" s="96"/>
      <c r="G53" s="96">
        <f t="shared" si="1"/>
        <v>0</v>
      </c>
    </row>
    <row r="54" spans="1:7" ht="22.5" x14ac:dyDescent="0.25">
      <c r="A54" s="101" t="s">
        <v>252</v>
      </c>
      <c r="B54" s="97"/>
      <c r="C54" s="96"/>
      <c r="D54" s="96"/>
      <c r="E54" s="96"/>
      <c r="F54" s="96"/>
      <c r="G54" s="96">
        <f t="shared" si="1"/>
        <v>0</v>
      </c>
    </row>
    <row r="55" spans="1:7" ht="22.5" x14ac:dyDescent="0.25">
      <c r="A55" s="101" t="s">
        <v>251</v>
      </c>
      <c r="B55" s="97"/>
      <c r="C55" s="96"/>
      <c r="D55" s="96"/>
      <c r="E55" s="96"/>
      <c r="F55" s="96"/>
      <c r="G55" s="96">
        <f t="shared" si="1"/>
        <v>0</v>
      </c>
    </row>
    <row r="56" spans="1:7" x14ac:dyDescent="0.25">
      <c r="A56" s="99" t="s">
        <v>250</v>
      </c>
      <c r="B56" s="97">
        <f>SUM(B57:B60)</f>
        <v>0</v>
      </c>
      <c r="C56" s="96">
        <f>SUM(C57:C60)</f>
        <v>0</v>
      </c>
      <c r="D56" s="96">
        <f>SUM(D57:D60)</f>
        <v>0</v>
      </c>
      <c r="E56" s="96">
        <f>SUM(E57:E60)</f>
        <v>0</v>
      </c>
      <c r="F56" s="96">
        <f>SUM(F57:F60)</f>
        <v>0</v>
      </c>
      <c r="G56" s="96">
        <f t="shared" si="1"/>
        <v>0</v>
      </c>
    </row>
    <row r="57" spans="1:7" x14ac:dyDescent="0.25">
      <c r="A57" s="101" t="s">
        <v>249</v>
      </c>
      <c r="B57" s="97"/>
      <c r="C57" s="96"/>
      <c r="D57" s="96"/>
      <c r="E57" s="96"/>
      <c r="F57" s="96"/>
      <c r="G57" s="96">
        <f t="shared" si="1"/>
        <v>0</v>
      </c>
    </row>
    <row r="58" spans="1:7" x14ac:dyDescent="0.25">
      <c r="A58" s="101" t="s">
        <v>248</v>
      </c>
      <c r="B58" s="97"/>
      <c r="C58" s="96"/>
      <c r="D58" s="96"/>
      <c r="E58" s="96"/>
      <c r="F58" s="96"/>
      <c r="G58" s="96">
        <f t="shared" si="1"/>
        <v>0</v>
      </c>
    </row>
    <row r="59" spans="1:7" x14ac:dyDescent="0.25">
      <c r="A59" s="101" t="s">
        <v>247</v>
      </c>
      <c r="B59" s="97"/>
      <c r="C59" s="96"/>
      <c r="D59" s="96"/>
      <c r="E59" s="96"/>
      <c r="F59" s="96"/>
      <c r="G59" s="96">
        <f t="shared" si="1"/>
        <v>0</v>
      </c>
    </row>
    <row r="60" spans="1:7" x14ac:dyDescent="0.25">
      <c r="A60" s="101" t="s">
        <v>246</v>
      </c>
      <c r="B60" s="97"/>
      <c r="C60" s="96"/>
      <c r="D60" s="96"/>
      <c r="E60" s="96"/>
      <c r="F60" s="96"/>
      <c r="G60" s="96">
        <f t="shared" si="1"/>
        <v>0</v>
      </c>
    </row>
    <row r="61" spans="1:7" x14ac:dyDescent="0.25">
      <c r="A61" s="99" t="s">
        <v>245</v>
      </c>
      <c r="B61" s="97">
        <f>SUM(B62:B63)</f>
        <v>0</v>
      </c>
      <c r="C61" s="97">
        <f>SUM(C62:C63)</f>
        <v>0</v>
      </c>
      <c r="D61" s="97">
        <f>SUM(D62:D63)</f>
        <v>0</v>
      </c>
      <c r="E61" s="97">
        <f>SUM(E62:E63)</f>
        <v>0</v>
      </c>
      <c r="F61" s="97">
        <f>SUM(F62:F63)</f>
        <v>0</v>
      </c>
      <c r="G61" s="97">
        <f t="shared" si="1"/>
        <v>0</v>
      </c>
    </row>
    <row r="62" spans="1:7" ht="22.5" x14ac:dyDescent="0.25">
      <c r="A62" s="101" t="s">
        <v>244</v>
      </c>
      <c r="B62" s="97"/>
      <c r="C62" s="96"/>
      <c r="D62" s="96"/>
      <c r="E62" s="96"/>
      <c r="F62" s="96"/>
      <c r="G62" s="96">
        <f t="shared" si="1"/>
        <v>0</v>
      </c>
    </row>
    <row r="63" spans="1:7" x14ac:dyDescent="0.25">
      <c r="A63" s="101" t="s">
        <v>243</v>
      </c>
      <c r="B63" s="97"/>
      <c r="C63" s="96"/>
      <c r="D63" s="96"/>
      <c r="E63" s="96"/>
      <c r="F63" s="96"/>
      <c r="G63" s="96">
        <f t="shared" si="1"/>
        <v>0</v>
      </c>
    </row>
    <row r="64" spans="1:7" x14ac:dyDescent="0.25">
      <c r="A64" s="99" t="s">
        <v>242</v>
      </c>
      <c r="B64" s="97"/>
      <c r="C64" s="96"/>
      <c r="D64" s="96"/>
      <c r="E64" s="96"/>
      <c r="F64" s="96"/>
      <c r="G64" s="96">
        <f t="shared" si="1"/>
        <v>0</v>
      </c>
    </row>
    <row r="65" spans="1:7" x14ac:dyDescent="0.25">
      <c r="A65" s="99" t="s">
        <v>241</v>
      </c>
      <c r="B65" s="97"/>
      <c r="C65" s="96"/>
      <c r="D65" s="96"/>
      <c r="E65" s="96"/>
      <c r="F65" s="96"/>
      <c r="G65" s="96">
        <f t="shared" si="1"/>
        <v>0</v>
      </c>
    </row>
    <row r="66" spans="1:7" x14ac:dyDescent="0.25">
      <c r="A66" s="100"/>
      <c r="B66" s="97"/>
      <c r="C66" s="96"/>
      <c r="D66" s="96"/>
      <c r="E66" s="96"/>
      <c r="F66" s="96"/>
      <c r="G66" s="96">
        <f t="shared" si="1"/>
        <v>0</v>
      </c>
    </row>
    <row r="67" spans="1:7" x14ac:dyDescent="0.25">
      <c r="A67" s="91" t="s">
        <v>240</v>
      </c>
      <c r="B67" s="97">
        <f>+B47+B56+B61+B64+B65</f>
        <v>0</v>
      </c>
      <c r="C67" s="97">
        <f>+C47+C56+C61+C64+C65</f>
        <v>0</v>
      </c>
      <c r="D67" s="97">
        <f>+D47+D56+D61+D64+D65</f>
        <v>0</v>
      </c>
      <c r="E67" s="97">
        <f>+E47+E56+E61+E64+E65</f>
        <v>0</v>
      </c>
      <c r="F67" s="97">
        <f>+F47+F56+F61+F64+F65</f>
        <v>0</v>
      </c>
      <c r="G67" s="97">
        <f t="shared" si="1"/>
        <v>0</v>
      </c>
    </row>
    <row r="68" spans="1:7" x14ac:dyDescent="0.25">
      <c r="A68" s="100"/>
      <c r="B68" s="97"/>
      <c r="C68" s="96"/>
      <c r="D68" s="96"/>
      <c r="E68" s="96"/>
      <c r="F68" s="96"/>
      <c r="G68" s="96">
        <f t="shared" si="1"/>
        <v>0</v>
      </c>
    </row>
    <row r="69" spans="1:7" x14ac:dyDescent="0.25">
      <c r="A69" s="91" t="s">
        <v>239</v>
      </c>
      <c r="B69" s="97">
        <f>+B70</f>
        <v>0</v>
      </c>
      <c r="C69" s="97">
        <f>+C70</f>
        <v>0</v>
      </c>
      <c r="D69" s="97">
        <f>+D70</f>
        <v>0</v>
      </c>
      <c r="E69" s="97">
        <f>+E70</f>
        <v>0</v>
      </c>
      <c r="F69" s="97">
        <f>+F70</f>
        <v>0</v>
      </c>
      <c r="G69" s="97">
        <f t="shared" si="1"/>
        <v>0</v>
      </c>
    </row>
    <row r="70" spans="1:7" x14ac:dyDescent="0.25">
      <c r="A70" s="99" t="s">
        <v>238</v>
      </c>
      <c r="B70" s="97"/>
      <c r="C70" s="96"/>
      <c r="D70" s="96"/>
      <c r="E70" s="96"/>
      <c r="F70" s="96"/>
      <c r="G70" s="96">
        <f t="shared" si="1"/>
        <v>0</v>
      </c>
    </row>
    <row r="71" spans="1:7" x14ac:dyDescent="0.25">
      <c r="A71" s="100"/>
      <c r="B71" s="97"/>
      <c r="C71" s="96"/>
      <c r="D71" s="96"/>
      <c r="E71" s="96"/>
      <c r="F71" s="96"/>
      <c r="G71" s="96"/>
    </row>
    <row r="72" spans="1:7" x14ac:dyDescent="0.25">
      <c r="A72" s="91" t="s">
        <v>237</v>
      </c>
      <c r="B72" s="97">
        <f>+B42+B67+B69</f>
        <v>0</v>
      </c>
      <c r="C72" s="97">
        <f>+C42+C67+C69</f>
        <v>0</v>
      </c>
      <c r="D72" s="97">
        <f>+D42+D67+D69</f>
        <v>0</v>
      </c>
      <c r="E72" s="97">
        <f>+E42+E67+E69</f>
        <v>0</v>
      </c>
      <c r="F72" s="97">
        <f>+F42+F67+F69</f>
        <v>0</v>
      </c>
      <c r="G72" s="96">
        <f>F72-B72</f>
        <v>0</v>
      </c>
    </row>
    <row r="73" spans="1:7" x14ac:dyDescent="0.25">
      <c r="A73" s="100"/>
      <c r="B73" s="97"/>
      <c r="C73" s="96"/>
      <c r="D73" s="96"/>
      <c r="E73" s="96"/>
      <c r="F73" s="96"/>
      <c r="G73" s="96"/>
    </row>
    <row r="74" spans="1:7" x14ac:dyDescent="0.25">
      <c r="A74" s="98" t="s">
        <v>236</v>
      </c>
      <c r="B74" s="97"/>
      <c r="C74" s="96"/>
      <c r="D74" s="96"/>
      <c r="E74" s="96"/>
      <c r="F74" s="96"/>
      <c r="G74" s="96"/>
    </row>
    <row r="75" spans="1:7" ht="22.5" x14ac:dyDescent="0.25">
      <c r="A75" s="99" t="s">
        <v>235</v>
      </c>
      <c r="B75" s="97"/>
      <c r="C75" s="96"/>
      <c r="D75" s="96"/>
      <c r="E75" s="96"/>
      <c r="F75" s="96"/>
      <c r="G75" s="96">
        <f>F75-B75</f>
        <v>0</v>
      </c>
    </row>
    <row r="76" spans="1:7" ht="22.5" x14ac:dyDescent="0.25">
      <c r="A76" s="99" t="s">
        <v>234</v>
      </c>
      <c r="B76" s="97"/>
      <c r="C76" s="96"/>
      <c r="D76" s="96"/>
      <c r="E76" s="96"/>
      <c r="F76" s="96"/>
      <c r="G76" s="96">
        <f>F76-B76</f>
        <v>0</v>
      </c>
    </row>
    <row r="77" spans="1:7" x14ac:dyDescent="0.25">
      <c r="A77" s="98" t="s">
        <v>233</v>
      </c>
      <c r="B77" s="97">
        <f>+B75+B76</f>
        <v>0</v>
      </c>
      <c r="C77" s="97">
        <f>+C75+C76</f>
        <v>0</v>
      </c>
      <c r="D77" s="97">
        <f>+D75+D76</f>
        <v>0</v>
      </c>
      <c r="E77" s="97">
        <f>+E75+E76</f>
        <v>0</v>
      </c>
      <c r="F77" s="97">
        <f>+F75+F76</f>
        <v>0</v>
      </c>
      <c r="G77" s="96">
        <f>F77-B77</f>
        <v>0</v>
      </c>
    </row>
    <row r="78" spans="1:7" ht="15.75" thickBot="1" x14ac:dyDescent="0.3">
      <c r="A78" s="95"/>
      <c r="B78" s="94"/>
      <c r="C78" s="93"/>
      <c r="D78" s="93"/>
      <c r="E78" s="93"/>
      <c r="F78" s="93"/>
      <c r="G78" s="93"/>
    </row>
  </sheetData>
  <mergeCells count="7">
    <mergeCell ref="A1:G1"/>
    <mergeCell ref="A2:G2"/>
    <mergeCell ref="A3:G3"/>
    <mergeCell ref="A4:G4"/>
    <mergeCell ref="B5:F5"/>
    <mergeCell ref="G5:G6"/>
    <mergeCell ref="A5:A6"/>
  </mergeCells>
  <pageMargins left="0.70866141732283472" right="0.70866141732283472" top="0.74803149606299213" bottom="0.74803149606299213" header="0.31496062992125984" footer="0.31496062992125984"/>
  <pageSetup scale="85" fitToHeight="0" orientation="landscape" r:id="rId1"/>
  <headerFooter>
    <oddHeader>&amp;LEstado Analítico de Ingresos Detallado&amp;Rformato 5</oddHeader>
    <oddFooter>&amp;C“Bajo protesta de decir verdad declaramos que los Estados Financieros y sus notas, son razonablemente correctos y son responsabilidad del emisor” 
&amp;P/&amp;N</oddFooter>
  </headerFooter>
  <rowBreaks count="2" manualBreakCount="2">
    <brk id="40" max="6" man="1"/>
    <brk id="68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opLeftCell="A148" zoomScaleNormal="100" workbookViewId="0">
      <selection activeCell="M178" sqref="M178"/>
    </sheetView>
  </sheetViews>
  <sheetFormatPr baseColWidth="10" defaultRowHeight="15" x14ac:dyDescent="0.25"/>
  <cols>
    <col min="1" max="1" width="52.28515625" customWidth="1"/>
    <col min="2" max="2" width="11.28515625" bestFit="1" customWidth="1"/>
    <col min="3" max="3" width="12.42578125" customWidth="1"/>
    <col min="7" max="7" width="13.28515625" bestFit="1" customWidth="1"/>
  </cols>
  <sheetData>
    <row r="1" spans="1:7" x14ac:dyDescent="0.25">
      <c r="A1" s="165" t="s">
        <v>123</v>
      </c>
      <c r="B1" s="166"/>
      <c r="C1" s="166"/>
      <c r="D1" s="166"/>
      <c r="E1" s="166"/>
      <c r="F1" s="166"/>
      <c r="G1" s="192"/>
    </row>
    <row r="2" spans="1:7" x14ac:dyDescent="0.25">
      <c r="A2" s="175" t="s">
        <v>388</v>
      </c>
      <c r="B2" s="176"/>
      <c r="C2" s="176"/>
      <c r="D2" s="176"/>
      <c r="E2" s="176"/>
      <c r="F2" s="176"/>
      <c r="G2" s="193"/>
    </row>
    <row r="3" spans="1:7" x14ac:dyDescent="0.25">
      <c r="A3" s="175" t="s">
        <v>387</v>
      </c>
      <c r="B3" s="176"/>
      <c r="C3" s="176"/>
      <c r="D3" s="176"/>
      <c r="E3" s="176"/>
      <c r="F3" s="176"/>
      <c r="G3" s="193"/>
    </row>
    <row r="4" spans="1:7" x14ac:dyDescent="0.25">
      <c r="A4" s="175" t="s">
        <v>165</v>
      </c>
      <c r="B4" s="176"/>
      <c r="C4" s="176"/>
      <c r="D4" s="176"/>
      <c r="E4" s="176"/>
      <c r="F4" s="176"/>
      <c r="G4" s="193"/>
    </row>
    <row r="5" spans="1:7" ht="15.75" thickBot="1" x14ac:dyDescent="0.3">
      <c r="A5" s="178" t="s">
        <v>120</v>
      </c>
      <c r="B5" s="179"/>
      <c r="C5" s="179"/>
      <c r="D5" s="179"/>
      <c r="E5" s="179"/>
      <c r="F5" s="179"/>
      <c r="G5" s="194"/>
    </row>
    <row r="6" spans="1:7" ht="15.75" thickBot="1" x14ac:dyDescent="0.3">
      <c r="A6" s="190" t="s">
        <v>119</v>
      </c>
      <c r="B6" s="187" t="s">
        <v>386</v>
      </c>
      <c r="C6" s="188"/>
      <c r="D6" s="188"/>
      <c r="E6" s="188"/>
      <c r="F6" s="189"/>
      <c r="G6" s="185" t="s">
        <v>385</v>
      </c>
    </row>
    <row r="7" spans="1:7" ht="30.75" customHeight="1" thickBot="1" x14ac:dyDescent="0.3">
      <c r="A7" s="191"/>
      <c r="B7" s="105" t="s">
        <v>384</v>
      </c>
      <c r="C7" s="58" t="s">
        <v>383</v>
      </c>
      <c r="D7" s="71" t="s">
        <v>382</v>
      </c>
      <c r="E7" s="71" t="s">
        <v>201</v>
      </c>
      <c r="F7" s="71" t="s">
        <v>381</v>
      </c>
      <c r="G7" s="186"/>
    </row>
    <row r="8" spans="1:7" x14ac:dyDescent="0.25">
      <c r="A8" s="113" t="s">
        <v>380</v>
      </c>
      <c r="B8" s="107">
        <f>B9+B17+B27+B37+B47+B57+B61+B70+B74</f>
        <v>0</v>
      </c>
      <c r="C8" s="107">
        <f>C9+C17+C27+C37+C47+C57+C61+C70+C74</f>
        <v>0</v>
      </c>
      <c r="D8" s="107">
        <f>D9+D17+D27+D37+D47+D57+D61+D70+D74</f>
        <v>0</v>
      </c>
      <c r="E8" s="107">
        <f>E9+E17+E27+E37+E47+E57+E61+E70+E74</f>
        <v>0</v>
      </c>
      <c r="F8" s="107">
        <f>F9+F17+F27+F37+F47+F57+F61+F70+F74</f>
        <v>0</v>
      </c>
      <c r="G8" s="116">
        <f t="shared" ref="G8:G39" si="0">D8-E8</f>
        <v>0</v>
      </c>
    </row>
    <row r="9" spans="1:7" x14ac:dyDescent="0.25">
      <c r="A9" s="110" t="s">
        <v>378</v>
      </c>
      <c r="B9" s="97">
        <f>SUM(B10:B16)</f>
        <v>0</v>
      </c>
      <c r="C9" s="97">
        <f>SUM(C10:C16)</f>
        <v>0</v>
      </c>
      <c r="D9" s="97">
        <f>SUM(D10:D16)</f>
        <v>0</v>
      </c>
      <c r="E9" s="97">
        <f>SUM(E10:E16)</f>
        <v>0</v>
      </c>
      <c r="F9" s="97">
        <f>SUM(F10:F16)</f>
        <v>0</v>
      </c>
      <c r="G9" s="96">
        <f t="shared" si="0"/>
        <v>0</v>
      </c>
    </row>
    <row r="10" spans="1:7" x14ac:dyDescent="0.25">
      <c r="A10" s="109" t="s">
        <v>377</v>
      </c>
      <c r="B10" s="97"/>
      <c r="C10" s="96"/>
      <c r="D10" s="96"/>
      <c r="E10" s="96"/>
      <c r="F10" s="96"/>
      <c r="G10" s="96">
        <f t="shared" si="0"/>
        <v>0</v>
      </c>
    </row>
    <row r="11" spans="1:7" x14ac:dyDescent="0.25">
      <c r="A11" s="109" t="s">
        <v>376</v>
      </c>
      <c r="B11" s="97"/>
      <c r="C11" s="96"/>
      <c r="D11" s="96"/>
      <c r="E11" s="96"/>
      <c r="F11" s="96"/>
      <c r="G11" s="96">
        <f t="shared" si="0"/>
        <v>0</v>
      </c>
    </row>
    <row r="12" spans="1:7" x14ac:dyDescent="0.25">
      <c r="A12" s="109" t="s">
        <v>375</v>
      </c>
      <c r="B12" s="97"/>
      <c r="C12" s="96"/>
      <c r="D12" s="96"/>
      <c r="E12" s="96"/>
      <c r="F12" s="96"/>
      <c r="G12" s="96">
        <f t="shared" si="0"/>
        <v>0</v>
      </c>
    </row>
    <row r="13" spans="1:7" x14ac:dyDescent="0.25">
      <c r="A13" s="109" t="s">
        <v>374</v>
      </c>
      <c r="B13" s="97"/>
      <c r="C13" s="96"/>
      <c r="D13" s="96"/>
      <c r="E13" s="96"/>
      <c r="F13" s="96"/>
      <c r="G13" s="96">
        <f t="shared" si="0"/>
        <v>0</v>
      </c>
    </row>
    <row r="14" spans="1:7" x14ac:dyDescent="0.25">
      <c r="A14" s="109" t="s">
        <v>373</v>
      </c>
      <c r="B14" s="97"/>
      <c r="C14" s="96"/>
      <c r="D14" s="96"/>
      <c r="E14" s="96"/>
      <c r="F14" s="96"/>
      <c r="G14" s="96">
        <f t="shared" si="0"/>
        <v>0</v>
      </c>
    </row>
    <row r="15" spans="1:7" x14ac:dyDescent="0.25">
      <c r="A15" s="109" t="s">
        <v>372</v>
      </c>
      <c r="B15" s="97"/>
      <c r="C15" s="96"/>
      <c r="D15" s="96"/>
      <c r="E15" s="96"/>
      <c r="F15" s="96"/>
      <c r="G15" s="96">
        <f t="shared" si="0"/>
        <v>0</v>
      </c>
    </row>
    <row r="16" spans="1:7" x14ac:dyDescent="0.25">
      <c r="A16" s="109" t="s">
        <v>371</v>
      </c>
      <c r="B16" s="97"/>
      <c r="C16" s="96"/>
      <c r="D16" s="96"/>
      <c r="E16" s="96"/>
      <c r="F16" s="96"/>
      <c r="G16" s="96">
        <f t="shared" si="0"/>
        <v>0</v>
      </c>
    </row>
    <row r="17" spans="1:7" x14ac:dyDescent="0.25">
      <c r="A17" s="110" t="s">
        <v>370</v>
      </c>
      <c r="B17" s="97">
        <f>SUM(B18:B26)</f>
        <v>0</v>
      </c>
      <c r="C17" s="97">
        <f>SUM(C18:C26)</f>
        <v>0</v>
      </c>
      <c r="D17" s="97">
        <f>SUM(D18:D26)</f>
        <v>0</v>
      </c>
      <c r="E17" s="97">
        <f>SUM(E18:E26)</f>
        <v>0</v>
      </c>
      <c r="F17" s="97">
        <f>SUM(F18:F26)</f>
        <v>0</v>
      </c>
      <c r="G17" s="96">
        <f t="shared" si="0"/>
        <v>0</v>
      </c>
    </row>
    <row r="18" spans="1:7" ht="22.5" x14ac:dyDescent="0.25">
      <c r="A18" s="101" t="s">
        <v>369</v>
      </c>
      <c r="B18" s="97"/>
      <c r="C18" s="96"/>
      <c r="D18" s="96"/>
      <c r="E18" s="96"/>
      <c r="F18" s="96"/>
      <c r="G18" s="96">
        <f t="shared" si="0"/>
        <v>0</v>
      </c>
    </row>
    <row r="19" spans="1:7" x14ac:dyDescent="0.25">
      <c r="A19" s="109" t="s">
        <v>368</v>
      </c>
      <c r="B19" s="97"/>
      <c r="C19" s="96"/>
      <c r="D19" s="96"/>
      <c r="E19" s="96"/>
      <c r="F19" s="96"/>
      <c r="G19" s="96">
        <f t="shared" si="0"/>
        <v>0</v>
      </c>
    </row>
    <row r="20" spans="1:7" x14ac:dyDescent="0.25">
      <c r="A20" s="109" t="s">
        <v>367</v>
      </c>
      <c r="B20" s="97"/>
      <c r="C20" s="96"/>
      <c r="D20" s="96"/>
      <c r="E20" s="96"/>
      <c r="F20" s="96"/>
      <c r="G20" s="96">
        <f t="shared" si="0"/>
        <v>0</v>
      </c>
    </row>
    <row r="21" spans="1:7" x14ac:dyDescent="0.25">
      <c r="A21" s="109" t="s">
        <v>366</v>
      </c>
      <c r="B21" s="97"/>
      <c r="C21" s="96"/>
      <c r="D21" s="96"/>
      <c r="E21" s="96"/>
      <c r="F21" s="96"/>
      <c r="G21" s="96">
        <f t="shared" si="0"/>
        <v>0</v>
      </c>
    </row>
    <row r="22" spans="1:7" x14ac:dyDescent="0.25">
      <c r="A22" s="109" t="s">
        <v>365</v>
      </c>
      <c r="B22" s="97"/>
      <c r="C22" s="96"/>
      <c r="D22" s="96"/>
      <c r="E22" s="96"/>
      <c r="F22" s="96"/>
      <c r="G22" s="96">
        <f t="shared" si="0"/>
        <v>0</v>
      </c>
    </row>
    <row r="23" spans="1:7" x14ac:dyDescent="0.25">
      <c r="A23" s="109" t="s">
        <v>364</v>
      </c>
      <c r="B23" s="97"/>
      <c r="C23" s="96"/>
      <c r="D23" s="96"/>
      <c r="E23" s="96"/>
      <c r="F23" s="96"/>
      <c r="G23" s="96">
        <f t="shared" si="0"/>
        <v>0</v>
      </c>
    </row>
    <row r="24" spans="1:7" ht="22.5" x14ac:dyDescent="0.25">
      <c r="A24" s="101" t="s">
        <v>363</v>
      </c>
      <c r="B24" s="97"/>
      <c r="C24" s="96"/>
      <c r="D24" s="96"/>
      <c r="E24" s="96"/>
      <c r="F24" s="96"/>
      <c r="G24" s="96">
        <f t="shared" si="0"/>
        <v>0</v>
      </c>
    </row>
    <row r="25" spans="1:7" x14ac:dyDescent="0.25">
      <c r="A25" s="109" t="s">
        <v>362</v>
      </c>
      <c r="B25" s="97"/>
      <c r="C25" s="96"/>
      <c r="D25" s="96"/>
      <c r="E25" s="96"/>
      <c r="F25" s="96"/>
      <c r="G25" s="96">
        <f t="shared" si="0"/>
        <v>0</v>
      </c>
    </row>
    <row r="26" spans="1:7" x14ac:dyDescent="0.25">
      <c r="A26" s="109" t="s">
        <v>361</v>
      </c>
      <c r="B26" s="97"/>
      <c r="C26" s="96"/>
      <c r="D26" s="96"/>
      <c r="E26" s="96"/>
      <c r="F26" s="96"/>
      <c r="G26" s="96">
        <f t="shared" si="0"/>
        <v>0</v>
      </c>
    </row>
    <row r="27" spans="1:7" x14ac:dyDescent="0.25">
      <c r="A27" s="110" t="s">
        <v>360</v>
      </c>
      <c r="B27" s="97">
        <f>SUM(B28:B36)</f>
        <v>0</v>
      </c>
      <c r="C27" s="97">
        <f>SUM(C28:C36)</f>
        <v>0</v>
      </c>
      <c r="D27" s="97">
        <f>SUM(D28:D36)</f>
        <v>0</v>
      </c>
      <c r="E27" s="97">
        <f>SUM(E28:E36)</f>
        <v>0</v>
      </c>
      <c r="F27" s="97">
        <f>SUM(F28:F36)</f>
        <v>0</v>
      </c>
      <c r="G27" s="96">
        <f t="shared" si="0"/>
        <v>0</v>
      </c>
    </row>
    <row r="28" spans="1:7" x14ac:dyDescent="0.25">
      <c r="A28" s="109" t="s">
        <v>359</v>
      </c>
      <c r="B28" s="97"/>
      <c r="C28" s="96"/>
      <c r="D28" s="96"/>
      <c r="E28" s="96"/>
      <c r="F28" s="96"/>
      <c r="G28" s="96">
        <f t="shared" si="0"/>
        <v>0</v>
      </c>
    </row>
    <row r="29" spans="1:7" x14ac:dyDescent="0.25">
      <c r="A29" s="109" t="s">
        <v>358</v>
      </c>
      <c r="B29" s="97"/>
      <c r="C29" s="96"/>
      <c r="D29" s="96"/>
      <c r="E29" s="96"/>
      <c r="F29" s="96"/>
      <c r="G29" s="96">
        <f t="shared" si="0"/>
        <v>0</v>
      </c>
    </row>
    <row r="30" spans="1:7" ht="22.5" x14ac:dyDescent="0.25">
      <c r="A30" s="101" t="s">
        <v>357</v>
      </c>
      <c r="B30" s="97"/>
      <c r="C30" s="96"/>
      <c r="D30" s="96"/>
      <c r="E30" s="96"/>
      <c r="F30" s="96"/>
      <c r="G30" s="96">
        <f t="shared" si="0"/>
        <v>0</v>
      </c>
    </row>
    <row r="31" spans="1:7" x14ac:dyDescent="0.25">
      <c r="A31" s="109" t="s">
        <v>356</v>
      </c>
      <c r="B31" s="97"/>
      <c r="C31" s="96"/>
      <c r="D31" s="96"/>
      <c r="E31" s="96"/>
      <c r="F31" s="96"/>
      <c r="G31" s="96">
        <f t="shared" si="0"/>
        <v>0</v>
      </c>
    </row>
    <row r="32" spans="1:7" ht="22.5" x14ac:dyDescent="0.25">
      <c r="A32" s="101" t="s">
        <v>355</v>
      </c>
      <c r="B32" s="97"/>
      <c r="C32" s="96"/>
      <c r="D32" s="96"/>
      <c r="E32" s="96"/>
      <c r="F32" s="96"/>
      <c r="G32" s="96">
        <f t="shared" si="0"/>
        <v>0</v>
      </c>
    </row>
    <row r="33" spans="1:7" x14ac:dyDescent="0.25">
      <c r="A33" s="109" t="s">
        <v>354</v>
      </c>
      <c r="B33" s="97"/>
      <c r="C33" s="96"/>
      <c r="D33" s="96"/>
      <c r="E33" s="96"/>
      <c r="F33" s="96"/>
      <c r="G33" s="96">
        <f t="shared" si="0"/>
        <v>0</v>
      </c>
    </row>
    <row r="34" spans="1:7" x14ac:dyDescent="0.25">
      <c r="A34" s="109" t="s">
        <v>353</v>
      </c>
      <c r="B34" s="97"/>
      <c r="C34" s="96"/>
      <c r="D34" s="96"/>
      <c r="E34" s="96"/>
      <c r="F34" s="96"/>
      <c r="G34" s="96">
        <f t="shared" si="0"/>
        <v>0</v>
      </c>
    </row>
    <row r="35" spans="1:7" x14ac:dyDescent="0.25">
      <c r="A35" s="109" t="s">
        <v>352</v>
      </c>
      <c r="B35" s="97"/>
      <c r="C35" s="96"/>
      <c r="D35" s="96"/>
      <c r="E35" s="96"/>
      <c r="F35" s="96"/>
      <c r="G35" s="96">
        <f t="shared" si="0"/>
        <v>0</v>
      </c>
    </row>
    <row r="36" spans="1:7" x14ac:dyDescent="0.25">
      <c r="A36" s="109" t="s">
        <v>351</v>
      </c>
      <c r="B36" s="97"/>
      <c r="C36" s="96"/>
      <c r="D36" s="96"/>
      <c r="E36" s="96"/>
      <c r="F36" s="96"/>
      <c r="G36" s="96">
        <f t="shared" si="0"/>
        <v>0</v>
      </c>
    </row>
    <row r="37" spans="1:7" ht="22.5" x14ac:dyDescent="0.25">
      <c r="A37" s="99" t="s">
        <v>350</v>
      </c>
      <c r="B37" s="97">
        <f>SUM(B38:B46)</f>
        <v>0</v>
      </c>
      <c r="C37" s="97">
        <f>SUM(C38:C46)</f>
        <v>0</v>
      </c>
      <c r="D37" s="97">
        <f>SUM(D38:D46)</f>
        <v>0</v>
      </c>
      <c r="E37" s="97">
        <f>SUM(E38:E46)</f>
        <v>0</v>
      </c>
      <c r="F37" s="97">
        <f>SUM(F38:F46)</f>
        <v>0</v>
      </c>
      <c r="G37" s="96">
        <f t="shared" si="0"/>
        <v>0</v>
      </c>
    </row>
    <row r="38" spans="1:7" x14ac:dyDescent="0.25">
      <c r="A38" s="109" t="s">
        <v>349</v>
      </c>
      <c r="B38" s="97"/>
      <c r="C38" s="96"/>
      <c r="D38" s="96"/>
      <c r="E38" s="96"/>
      <c r="F38" s="96"/>
      <c r="G38" s="96">
        <f t="shared" si="0"/>
        <v>0</v>
      </c>
    </row>
    <row r="39" spans="1:7" x14ac:dyDescent="0.25">
      <c r="A39" s="109" t="s">
        <v>348</v>
      </c>
      <c r="B39" s="97"/>
      <c r="C39" s="96"/>
      <c r="D39" s="96"/>
      <c r="E39" s="96"/>
      <c r="F39" s="96"/>
      <c r="G39" s="96">
        <f t="shared" si="0"/>
        <v>0</v>
      </c>
    </row>
    <row r="40" spans="1:7" x14ac:dyDescent="0.25">
      <c r="A40" s="109" t="s">
        <v>347</v>
      </c>
      <c r="B40" s="97"/>
      <c r="C40" s="96"/>
      <c r="D40" s="96"/>
      <c r="E40" s="96"/>
      <c r="F40" s="96"/>
      <c r="G40" s="96">
        <f t="shared" ref="G40:G71" si="1">D40-E40</f>
        <v>0</v>
      </c>
    </row>
    <row r="41" spans="1:7" x14ac:dyDescent="0.25">
      <c r="A41" s="109" t="s">
        <v>346</v>
      </c>
      <c r="B41" s="97"/>
      <c r="C41" s="96"/>
      <c r="D41" s="96"/>
      <c r="E41" s="96"/>
      <c r="F41" s="96"/>
      <c r="G41" s="96">
        <f t="shared" si="1"/>
        <v>0</v>
      </c>
    </row>
    <row r="42" spans="1:7" x14ac:dyDescent="0.25">
      <c r="A42" s="109" t="s">
        <v>345</v>
      </c>
      <c r="B42" s="97"/>
      <c r="C42" s="96"/>
      <c r="D42" s="96"/>
      <c r="E42" s="96"/>
      <c r="F42" s="96"/>
      <c r="G42" s="96">
        <f t="shared" si="1"/>
        <v>0</v>
      </c>
    </row>
    <row r="43" spans="1:7" x14ac:dyDescent="0.25">
      <c r="A43" s="109" t="s">
        <v>344</v>
      </c>
      <c r="B43" s="97"/>
      <c r="C43" s="96"/>
      <c r="D43" s="96"/>
      <c r="E43" s="96"/>
      <c r="F43" s="96"/>
      <c r="G43" s="96">
        <f t="shared" si="1"/>
        <v>0</v>
      </c>
    </row>
    <row r="44" spans="1:7" x14ac:dyDescent="0.25">
      <c r="A44" s="109" t="s">
        <v>343</v>
      </c>
      <c r="B44" s="97"/>
      <c r="C44" s="96"/>
      <c r="D44" s="96"/>
      <c r="E44" s="96"/>
      <c r="F44" s="96"/>
      <c r="G44" s="96">
        <f t="shared" si="1"/>
        <v>0</v>
      </c>
    </row>
    <row r="45" spans="1:7" x14ac:dyDescent="0.25">
      <c r="A45" s="109" t="s">
        <v>342</v>
      </c>
      <c r="B45" s="97"/>
      <c r="C45" s="96"/>
      <c r="D45" s="96"/>
      <c r="E45" s="96"/>
      <c r="F45" s="96"/>
      <c r="G45" s="96">
        <f t="shared" si="1"/>
        <v>0</v>
      </c>
    </row>
    <row r="46" spans="1:7" x14ac:dyDescent="0.25">
      <c r="A46" s="109" t="s">
        <v>341</v>
      </c>
      <c r="B46" s="97"/>
      <c r="C46" s="96"/>
      <c r="D46" s="96"/>
      <c r="E46" s="96"/>
      <c r="F46" s="96"/>
      <c r="G46" s="96">
        <f t="shared" si="1"/>
        <v>0</v>
      </c>
    </row>
    <row r="47" spans="1:7" ht="22.5" x14ac:dyDescent="0.25">
      <c r="A47" s="99" t="s">
        <v>340</v>
      </c>
      <c r="B47" s="97">
        <f>SUM(B48:B56)</f>
        <v>0</v>
      </c>
      <c r="C47" s="97">
        <f>SUM(C48:C56)</f>
        <v>0</v>
      </c>
      <c r="D47" s="97">
        <f>SUM(D48:D56)</f>
        <v>0</v>
      </c>
      <c r="E47" s="97">
        <f>SUM(E48:E56)</f>
        <v>0</v>
      </c>
      <c r="F47" s="97">
        <f>SUM(F48:F56)</f>
        <v>0</v>
      </c>
      <c r="G47" s="96">
        <f t="shared" si="1"/>
        <v>0</v>
      </c>
    </row>
    <row r="48" spans="1:7" x14ac:dyDescent="0.25">
      <c r="A48" s="109" t="s">
        <v>339</v>
      </c>
      <c r="B48" s="97"/>
      <c r="C48" s="96"/>
      <c r="D48" s="96"/>
      <c r="E48" s="96"/>
      <c r="F48" s="96"/>
      <c r="G48" s="96">
        <f t="shared" si="1"/>
        <v>0</v>
      </c>
    </row>
    <row r="49" spans="1:7" x14ac:dyDescent="0.25">
      <c r="A49" s="109" t="s">
        <v>338</v>
      </c>
      <c r="B49" s="97"/>
      <c r="C49" s="96"/>
      <c r="D49" s="96"/>
      <c r="E49" s="96"/>
      <c r="F49" s="96"/>
      <c r="G49" s="96">
        <f t="shared" si="1"/>
        <v>0</v>
      </c>
    </row>
    <row r="50" spans="1:7" x14ac:dyDescent="0.25">
      <c r="A50" s="109" t="s">
        <v>337</v>
      </c>
      <c r="B50" s="97"/>
      <c r="C50" s="96"/>
      <c r="D50" s="96"/>
      <c r="E50" s="96"/>
      <c r="F50" s="96"/>
      <c r="G50" s="96">
        <f t="shared" si="1"/>
        <v>0</v>
      </c>
    </row>
    <row r="51" spans="1:7" x14ac:dyDescent="0.25">
      <c r="A51" s="109" t="s">
        <v>336</v>
      </c>
      <c r="B51" s="97"/>
      <c r="C51" s="96"/>
      <c r="D51" s="96"/>
      <c r="E51" s="96"/>
      <c r="F51" s="96"/>
      <c r="G51" s="96">
        <f t="shared" si="1"/>
        <v>0</v>
      </c>
    </row>
    <row r="52" spans="1:7" x14ac:dyDescent="0.25">
      <c r="A52" s="109" t="s">
        <v>335</v>
      </c>
      <c r="B52" s="97"/>
      <c r="C52" s="96"/>
      <c r="D52" s="96"/>
      <c r="E52" s="96"/>
      <c r="F52" s="96"/>
      <c r="G52" s="96">
        <f t="shared" si="1"/>
        <v>0</v>
      </c>
    </row>
    <row r="53" spans="1:7" x14ac:dyDescent="0.25">
      <c r="A53" s="109" t="s">
        <v>334</v>
      </c>
      <c r="B53" s="97"/>
      <c r="C53" s="96"/>
      <c r="D53" s="96"/>
      <c r="E53" s="96"/>
      <c r="F53" s="96"/>
      <c r="G53" s="96">
        <f t="shared" si="1"/>
        <v>0</v>
      </c>
    </row>
    <row r="54" spans="1:7" x14ac:dyDescent="0.25">
      <c r="A54" s="109" t="s">
        <v>333</v>
      </c>
      <c r="B54" s="97"/>
      <c r="C54" s="96"/>
      <c r="D54" s="96"/>
      <c r="E54" s="96"/>
      <c r="F54" s="96"/>
      <c r="G54" s="96">
        <f t="shared" si="1"/>
        <v>0</v>
      </c>
    </row>
    <row r="55" spans="1:7" x14ac:dyDescent="0.25">
      <c r="A55" s="109" t="s">
        <v>332</v>
      </c>
      <c r="B55" s="97"/>
      <c r="C55" s="96"/>
      <c r="D55" s="96"/>
      <c r="E55" s="96"/>
      <c r="F55" s="96"/>
      <c r="G55" s="96">
        <f t="shared" si="1"/>
        <v>0</v>
      </c>
    </row>
    <row r="56" spans="1:7" x14ac:dyDescent="0.25">
      <c r="A56" s="109" t="s">
        <v>331</v>
      </c>
      <c r="B56" s="97"/>
      <c r="C56" s="96"/>
      <c r="D56" s="96"/>
      <c r="E56" s="96"/>
      <c r="F56" s="96"/>
      <c r="G56" s="96">
        <f t="shared" si="1"/>
        <v>0</v>
      </c>
    </row>
    <row r="57" spans="1:7" x14ac:dyDescent="0.25">
      <c r="A57" s="99" t="s">
        <v>330</v>
      </c>
      <c r="B57" s="97">
        <f>SUM(B58:B60)</f>
        <v>0</v>
      </c>
      <c r="C57" s="97">
        <f>SUM(C58:C60)</f>
        <v>0</v>
      </c>
      <c r="D57" s="97">
        <f>SUM(D58:D60)</f>
        <v>0</v>
      </c>
      <c r="E57" s="97">
        <f>SUM(E58:E60)</f>
        <v>0</v>
      </c>
      <c r="F57" s="97">
        <f>SUM(F58:F60)</f>
        <v>0</v>
      </c>
      <c r="G57" s="96">
        <f t="shared" si="1"/>
        <v>0</v>
      </c>
    </row>
    <row r="58" spans="1:7" x14ac:dyDescent="0.25">
      <c r="A58" s="109" t="s">
        <v>329</v>
      </c>
      <c r="B58" s="97"/>
      <c r="C58" s="96"/>
      <c r="D58" s="96"/>
      <c r="E58" s="96"/>
      <c r="F58" s="96"/>
      <c r="G58" s="96">
        <f t="shared" si="1"/>
        <v>0</v>
      </c>
    </row>
    <row r="59" spans="1:7" x14ac:dyDescent="0.25">
      <c r="A59" s="109" t="s">
        <v>328</v>
      </c>
      <c r="B59" s="97"/>
      <c r="C59" s="96"/>
      <c r="D59" s="96"/>
      <c r="E59" s="96"/>
      <c r="F59" s="96"/>
      <c r="G59" s="96">
        <f t="shared" si="1"/>
        <v>0</v>
      </c>
    </row>
    <row r="60" spans="1:7" x14ac:dyDescent="0.25">
      <c r="A60" s="109" t="s">
        <v>327</v>
      </c>
      <c r="B60" s="97"/>
      <c r="C60" s="96"/>
      <c r="D60" s="96"/>
      <c r="E60" s="96"/>
      <c r="F60" s="96"/>
      <c r="G60" s="96">
        <f t="shared" si="1"/>
        <v>0</v>
      </c>
    </row>
    <row r="61" spans="1:7" ht="22.5" x14ac:dyDescent="0.25">
      <c r="A61" s="99" t="s">
        <v>326</v>
      </c>
      <c r="B61" s="97">
        <f>SUM(B62:B69)</f>
        <v>0</v>
      </c>
      <c r="C61" s="97">
        <f>SUM(C62:C69)</f>
        <v>0</v>
      </c>
      <c r="D61" s="97">
        <f>SUM(D62:D69)</f>
        <v>0</v>
      </c>
      <c r="E61" s="97">
        <f>SUM(E62:E69)</f>
        <v>0</v>
      </c>
      <c r="F61" s="97">
        <f>SUM(F62:F69)</f>
        <v>0</v>
      </c>
      <c r="G61" s="96">
        <f t="shared" si="1"/>
        <v>0</v>
      </c>
    </row>
    <row r="62" spans="1:7" x14ac:dyDescent="0.25">
      <c r="A62" s="109" t="s">
        <v>325</v>
      </c>
      <c r="B62" s="97"/>
      <c r="C62" s="96"/>
      <c r="D62" s="96"/>
      <c r="E62" s="96"/>
      <c r="F62" s="96"/>
      <c r="G62" s="96">
        <f t="shared" si="1"/>
        <v>0</v>
      </c>
    </row>
    <row r="63" spans="1:7" x14ac:dyDescent="0.25">
      <c r="A63" s="109" t="s">
        <v>324</v>
      </c>
      <c r="B63" s="97"/>
      <c r="C63" s="96"/>
      <c r="D63" s="96"/>
      <c r="E63" s="96"/>
      <c r="F63" s="96"/>
      <c r="G63" s="96">
        <f t="shared" si="1"/>
        <v>0</v>
      </c>
    </row>
    <row r="64" spans="1:7" x14ac:dyDescent="0.25">
      <c r="A64" s="109" t="s">
        <v>323</v>
      </c>
      <c r="B64" s="97"/>
      <c r="C64" s="96"/>
      <c r="D64" s="96"/>
      <c r="E64" s="96"/>
      <c r="F64" s="96"/>
      <c r="G64" s="96">
        <f t="shared" si="1"/>
        <v>0</v>
      </c>
    </row>
    <row r="65" spans="1:7" x14ac:dyDescent="0.25">
      <c r="A65" s="109" t="s">
        <v>322</v>
      </c>
      <c r="B65" s="97"/>
      <c r="C65" s="96"/>
      <c r="D65" s="96"/>
      <c r="E65" s="96"/>
      <c r="F65" s="96"/>
      <c r="G65" s="96">
        <f t="shared" si="1"/>
        <v>0</v>
      </c>
    </row>
    <row r="66" spans="1:7" x14ac:dyDescent="0.25">
      <c r="A66" s="109" t="s">
        <v>321</v>
      </c>
      <c r="B66" s="97"/>
      <c r="C66" s="96"/>
      <c r="D66" s="96"/>
      <c r="E66" s="96"/>
      <c r="F66" s="96"/>
      <c r="G66" s="96">
        <f t="shared" si="1"/>
        <v>0</v>
      </c>
    </row>
    <row r="67" spans="1:7" x14ac:dyDescent="0.25">
      <c r="A67" s="111" t="s">
        <v>320</v>
      </c>
      <c r="B67" s="97"/>
      <c r="C67" s="96"/>
      <c r="D67" s="96"/>
      <c r="E67" s="96"/>
      <c r="F67" s="96"/>
      <c r="G67" s="96">
        <f t="shared" si="1"/>
        <v>0</v>
      </c>
    </row>
    <row r="68" spans="1:7" x14ac:dyDescent="0.25">
      <c r="A68" s="109" t="s">
        <v>319</v>
      </c>
      <c r="B68" s="97"/>
      <c r="C68" s="96"/>
      <c r="D68" s="96"/>
      <c r="E68" s="96"/>
      <c r="F68" s="96"/>
      <c r="G68" s="96">
        <f t="shared" si="1"/>
        <v>0</v>
      </c>
    </row>
    <row r="69" spans="1:7" ht="22.5" x14ac:dyDescent="0.25">
      <c r="A69" s="101" t="s">
        <v>318</v>
      </c>
      <c r="B69" s="97"/>
      <c r="C69" s="96"/>
      <c r="D69" s="96"/>
      <c r="E69" s="96"/>
      <c r="F69" s="96"/>
      <c r="G69" s="96">
        <f t="shared" si="1"/>
        <v>0</v>
      </c>
    </row>
    <row r="70" spans="1:7" x14ac:dyDescent="0.25">
      <c r="A70" s="110" t="s">
        <v>317</v>
      </c>
      <c r="B70" s="97">
        <f>SUM(B72:B73)</f>
        <v>0</v>
      </c>
      <c r="C70" s="97">
        <f>SUM(C72:C73)</f>
        <v>0</v>
      </c>
      <c r="D70" s="97">
        <f>SUM(D72:D73)</f>
        <v>0</v>
      </c>
      <c r="E70" s="97">
        <f>SUM(E72:E73)</f>
        <v>0</v>
      </c>
      <c r="F70" s="97">
        <f>SUM(F72:F73)</f>
        <v>0</v>
      </c>
      <c r="G70" s="96">
        <f t="shared" si="1"/>
        <v>0</v>
      </c>
    </row>
    <row r="71" spans="1:7" x14ac:dyDescent="0.25">
      <c r="A71" s="109" t="s">
        <v>316</v>
      </c>
      <c r="B71" s="97"/>
      <c r="C71" s="96"/>
      <c r="D71" s="96"/>
      <c r="E71" s="96"/>
      <c r="F71" s="96"/>
      <c r="G71" s="96">
        <f t="shared" si="1"/>
        <v>0</v>
      </c>
    </row>
    <row r="72" spans="1:7" x14ac:dyDescent="0.25">
      <c r="A72" s="109" t="s">
        <v>315</v>
      </c>
      <c r="B72" s="97"/>
      <c r="C72" s="96"/>
      <c r="D72" s="96"/>
      <c r="E72" s="96"/>
      <c r="F72" s="96"/>
      <c r="G72" s="96">
        <f t="shared" ref="G72:G81" si="2">D72-E72</f>
        <v>0</v>
      </c>
    </row>
    <row r="73" spans="1:7" x14ac:dyDescent="0.25">
      <c r="A73" s="109" t="s">
        <v>314</v>
      </c>
      <c r="B73" s="97"/>
      <c r="C73" s="96"/>
      <c r="D73" s="96"/>
      <c r="E73" s="96"/>
      <c r="F73" s="96"/>
      <c r="G73" s="96">
        <f t="shared" si="2"/>
        <v>0</v>
      </c>
    </row>
    <row r="74" spans="1:7" x14ac:dyDescent="0.25">
      <c r="A74" s="110" t="s">
        <v>313</v>
      </c>
      <c r="B74" s="97">
        <f>SUM(B75:B81)</f>
        <v>0</v>
      </c>
      <c r="C74" s="97">
        <f>SUM(C75:C81)</f>
        <v>0</v>
      </c>
      <c r="D74" s="97">
        <f>SUM(D75:D81)</f>
        <v>0</v>
      </c>
      <c r="E74" s="97">
        <f>SUM(E75:E81)</f>
        <v>0</v>
      </c>
      <c r="F74" s="97">
        <f>SUM(F75:F81)</f>
        <v>0</v>
      </c>
      <c r="G74" s="96">
        <f t="shared" si="2"/>
        <v>0</v>
      </c>
    </row>
    <row r="75" spans="1:7" x14ac:dyDescent="0.25">
      <c r="A75" s="109" t="s">
        <v>312</v>
      </c>
      <c r="B75" s="97"/>
      <c r="C75" s="96"/>
      <c r="D75" s="96"/>
      <c r="E75" s="96"/>
      <c r="F75" s="96"/>
      <c r="G75" s="96">
        <f t="shared" si="2"/>
        <v>0</v>
      </c>
    </row>
    <row r="76" spans="1:7" x14ac:dyDescent="0.25">
      <c r="A76" s="109" t="s">
        <v>311</v>
      </c>
      <c r="B76" s="97"/>
      <c r="C76" s="96"/>
      <c r="D76" s="96"/>
      <c r="E76" s="96"/>
      <c r="F76" s="96"/>
      <c r="G76" s="96">
        <f t="shared" si="2"/>
        <v>0</v>
      </c>
    </row>
    <row r="77" spans="1:7" x14ac:dyDescent="0.25">
      <c r="A77" s="109" t="s">
        <v>310</v>
      </c>
      <c r="B77" s="97"/>
      <c r="C77" s="96"/>
      <c r="D77" s="96"/>
      <c r="E77" s="96"/>
      <c r="F77" s="96"/>
      <c r="G77" s="96">
        <f t="shared" si="2"/>
        <v>0</v>
      </c>
    </row>
    <row r="78" spans="1:7" x14ac:dyDescent="0.25">
      <c r="A78" s="109" t="s">
        <v>309</v>
      </c>
      <c r="B78" s="97"/>
      <c r="C78" s="96"/>
      <c r="D78" s="96"/>
      <c r="E78" s="96"/>
      <c r="F78" s="96"/>
      <c r="G78" s="96">
        <f t="shared" si="2"/>
        <v>0</v>
      </c>
    </row>
    <row r="79" spans="1:7" x14ac:dyDescent="0.25">
      <c r="A79" s="109" t="s">
        <v>308</v>
      </c>
      <c r="B79" s="97"/>
      <c r="C79" s="96"/>
      <c r="D79" s="96"/>
      <c r="E79" s="96"/>
      <c r="F79" s="96"/>
      <c r="G79" s="96">
        <f t="shared" si="2"/>
        <v>0</v>
      </c>
    </row>
    <row r="80" spans="1:7" x14ac:dyDescent="0.25">
      <c r="A80" s="109" t="s">
        <v>307</v>
      </c>
      <c r="B80" s="97"/>
      <c r="C80" s="96"/>
      <c r="D80" s="96"/>
      <c r="E80" s="96"/>
      <c r="F80" s="96"/>
      <c r="G80" s="96">
        <f t="shared" si="2"/>
        <v>0</v>
      </c>
    </row>
    <row r="81" spans="1:7" x14ac:dyDescent="0.25">
      <c r="A81" s="109" t="s">
        <v>306</v>
      </c>
      <c r="B81" s="97"/>
      <c r="C81" s="96"/>
      <c r="D81" s="96"/>
      <c r="E81" s="96"/>
      <c r="F81" s="96"/>
      <c r="G81" s="96">
        <f t="shared" si="2"/>
        <v>0</v>
      </c>
    </row>
    <row r="82" spans="1:7" ht="15.75" thickBot="1" x14ac:dyDescent="0.3">
      <c r="A82" s="75"/>
      <c r="B82" s="115"/>
      <c r="C82" s="114"/>
      <c r="D82" s="114"/>
      <c r="E82" s="114"/>
      <c r="F82" s="114"/>
      <c r="G82" s="114"/>
    </row>
    <row r="83" spans="1:7" x14ac:dyDescent="0.25">
      <c r="A83" s="113"/>
      <c r="B83" s="112"/>
      <c r="C83" s="112"/>
      <c r="D83" s="112"/>
      <c r="E83" s="112"/>
      <c r="F83" s="112"/>
      <c r="G83" s="112"/>
    </row>
    <row r="84" spans="1:7" x14ac:dyDescent="0.25">
      <c r="A84" s="63" t="s">
        <v>379</v>
      </c>
      <c r="B84" s="62">
        <f>B85+B93+B103+B113+B123+B133+B137+B146+B150</f>
        <v>0</v>
      </c>
      <c r="C84" s="62">
        <f>C85+C93+C103+C113+C123+C133+C137+C146+C150</f>
        <v>0</v>
      </c>
      <c r="D84" s="62">
        <f>D85+D93+D103+D113+D123+D133+D137+D146+D150</f>
        <v>0</v>
      </c>
      <c r="E84" s="62">
        <f>E85+E93+E103+E113+E123+E133+E137+E146+E150</f>
        <v>0</v>
      </c>
      <c r="F84" s="62">
        <f>F85+F93+F103+F113+F123+F133+F137+F146+F150</f>
        <v>0</v>
      </c>
      <c r="G84" s="62">
        <f t="shared" ref="G84:G115" si="3">D84-E84</f>
        <v>0</v>
      </c>
    </row>
    <row r="85" spans="1:7" x14ac:dyDescent="0.25">
      <c r="A85" s="110" t="s">
        <v>378</v>
      </c>
      <c r="B85" s="97">
        <f>SUM(B86:B92)</f>
        <v>0</v>
      </c>
      <c r="C85" s="97">
        <f>SUM(C86:C92)</f>
        <v>0</v>
      </c>
      <c r="D85" s="97">
        <f>SUM(D86:D92)</f>
        <v>0</v>
      </c>
      <c r="E85" s="97">
        <f>SUM(E86:E92)</f>
        <v>0</v>
      </c>
      <c r="F85" s="97">
        <f>SUM(F86:F92)</f>
        <v>0</v>
      </c>
      <c r="G85" s="96">
        <f t="shared" si="3"/>
        <v>0</v>
      </c>
    </row>
    <row r="86" spans="1:7" x14ac:dyDescent="0.25">
      <c r="A86" s="109" t="s">
        <v>377</v>
      </c>
      <c r="B86" s="97"/>
      <c r="C86" s="96"/>
      <c r="D86" s="96"/>
      <c r="E86" s="96"/>
      <c r="F86" s="96"/>
      <c r="G86" s="96">
        <f t="shared" si="3"/>
        <v>0</v>
      </c>
    </row>
    <row r="87" spans="1:7" x14ac:dyDescent="0.25">
      <c r="A87" s="109" t="s">
        <v>376</v>
      </c>
      <c r="B87" s="97"/>
      <c r="C87" s="96"/>
      <c r="D87" s="96"/>
      <c r="E87" s="96"/>
      <c r="F87" s="96"/>
      <c r="G87" s="96">
        <f t="shared" si="3"/>
        <v>0</v>
      </c>
    </row>
    <row r="88" spans="1:7" x14ac:dyDescent="0.25">
      <c r="A88" s="109" t="s">
        <v>375</v>
      </c>
      <c r="B88" s="97"/>
      <c r="C88" s="96"/>
      <c r="D88" s="96"/>
      <c r="E88" s="96"/>
      <c r="F88" s="96"/>
      <c r="G88" s="96">
        <f t="shared" si="3"/>
        <v>0</v>
      </c>
    </row>
    <row r="89" spans="1:7" x14ac:dyDescent="0.25">
      <c r="A89" s="109" t="s">
        <v>374</v>
      </c>
      <c r="B89" s="97"/>
      <c r="C89" s="96"/>
      <c r="D89" s="96"/>
      <c r="E89" s="96"/>
      <c r="F89" s="96"/>
      <c r="G89" s="96">
        <f t="shared" si="3"/>
        <v>0</v>
      </c>
    </row>
    <row r="90" spans="1:7" x14ac:dyDescent="0.25">
      <c r="A90" s="109" t="s">
        <v>373</v>
      </c>
      <c r="B90" s="97"/>
      <c r="C90" s="96"/>
      <c r="D90" s="96"/>
      <c r="E90" s="96"/>
      <c r="F90" s="96"/>
      <c r="G90" s="96">
        <f t="shared" si="3"/>
        <v>0</v>
      </c>
    </row>
    <row r="91" spans="1:7" x14ac:dyDescent="0.25">
      <c r="A91" s="109" t="s">
        <v>372</v>
      </c>
      <c r="B91" s="97"/>
      <c r="C91" s="96"/>
      <c r="D91" s="96"/>
      <c r="E91" s="96"/>
      <c r="F91" s="96"/>
      <c r="G91" s="96">
        <f t="shared" si="3"/>
        <v>0</v>
      </c>
    </row>
    <row r="92" spans="1:7" x14ac:dyDescent="0.25">
      <c r="A92" s="109" t="s">
        <v>371</v>
      </c>
      <c r="B92" s="97"/>
      <c r="C92" s="96"/>
      <c r="D92" s="96"/>
      <c r="E92" s="96"/>
      <c r="F92" s="96"/>
      <c r="G92" s="96">
        <f t="shared" si="3"/>
        <v>0</v>
      </c>
    </row>
    <row r="93" spans="1:7" x14ac:dyDescent="0.25">
      <c r="A93" s="110" t="s">
        <v>370</v>
      </c>
      <c r="B93" s="97">
        <f>SUM(B94:B102)</f>
        <v>0</v>
      </c>
      <c r="C93" s="97">
        <f>SUM(C94:C102)</f>
        <v>0</v>
      </c>
      <c r="D93" s="97">
        <f>SUM(D94:D102)</f>
        <v>0</v>
      </c>
      <c r="E93" s="97">
        <f>SUM(E94:E102)</f>
        <v>0</v>
      </c>
      <c r="F93" s="97">
        <f>SUM(F94:F102)</f>
        <v>0</v>
      </c>
      <c r="G93" s="96">
        <f t="shared" si="3"/>
        <v>0</v>
      </c>
    </row>
    <row r="94" spans="1:7" ht="22.5" x14ac:dyDescent="0.25">
      <c r="A94" s="101" t="s">
        <v>369</v>
      </c>
      <c r="B94" s="97"/>
      <c r="C94" s="96"/>
      <c r="D94" s="96"/>
      <c r="E94" s="96"/>
      <c r="F94" s="96"/>
      <c r="G94" s="96">
        <f t="shared" si="3"/>
        <v>0</v>
      </c>
    </row>
    <row r="95" spans="1:7" x14ac:dyDescent="0.25">
      <c r="A95" s="109" t="s">
        <v>368</v>
      </c>
      <c r="B95" s="97"/>
      <c r="C95" s="96"/>
      <c r="D95" s="96"/>
      <c r="E95" s="96"/>
      <c r="F95" s="96"/>
      <c r="G95" s="96">
        <f t="shared" si="3"/>
        <v>0</v>
      </c>
    </row>
    <row r="96" spans="1:7" x14ac:dyDescent="0.25">
      <c r="A96" s="109" t="s">
        <v>367</v>
      </c>
      <c r="B96" s="97"/>
      <c r="C96" s="96"/>
      <c r="D96" s="96"/>
      <c r="E96" s="96"/>
      <c r="F96" s="96"/>
      <c r="G96" s="96">
        <f t="shared" si="3"/>
        <v>0</v>
      </c>
    </row>
    <row r="97" spans="1:7" x14ac:dyDescent="0.25">
      <c r="A97" s="109" t="s">
        <v>366</v>
      </c>
      <c r="B97" s="97"/>
      <c r="C97" s="96"/>
      <c r="D97" s="96"/>
      <c r="E97" s="96"/>
      <c r="F97" s="96"/>
      <c r="G97" s="96">
        <f t="shared" si="3"/>
        <v>0</v>
      </c>
    </row>
    <row r="98" spans="1:7" x14ac:dyDescent="0.25">
      <c r="A98" s="109" t="s">
        <v>365</v>
      </c>
      <c r="B98" s="97"/>
      <c r="C98" s="96"/>
      <c r="D98" s="96"/>
      <c r="E98" s="96"/>
      <c r="F98" s="96"/>
      <c r="G98" s="96">
        <f t="shared" si="3"/>
        <v>0</v>
      </c>
    </row>
    <row r="99" spans="1:7" x14ac:dyDescent="0.25">
      <c r="A99" s="109" t="s">
        <v>364</v>
      </c>
      <c r="B99" s="97"/>
      <c r="C99" s="96"/>
      <c r="D99" s="96"/>
      <c r="E99" s="96"/>
      <c r="F99" s="96"/>
      <c r="G99" s="96">
        <f t="shared" si="3"/>
        <v>0</v>
      </c>
    </row>
    <row r="100" spans="1:7" ht="22.5" x14ac:dyDescent="0.25">
      <c r="A100" s="101" t="s">
        <v>363</v>
      </c>
      <c r="B100" s="97"/>
      <c r="C100" s="96"/>
      <c r="D100" s="96"/>
      <c r="E100" s="96"/>
      <c r="F100" s="96"/>
      <c r="G100" s="96">
        <f t="shared" si="3"/>
        <v>0</v>
      </c>
    </row>
    <row r="101" spans="1:7" x14ac:dyDescent="0.25">
      <c r="A101" s="109" t="s">
        <v>362</v>
      </c>
      <c r="B101" s="97"/>
      <c r="C101" s="96"/>
      <c r="D101" s="96"/>
      <c r="E101" s="96"/>
      <c r="F101" s="96"/>
      <c r="G101" s="96">
        <f t="shared" si="3"/>
        <v>0</v>
      </c>
    </row>
    <row r="102" spans="1:7" x14ac:dyDescent="0.25">
      <c r="A102" s="109" t="s">
        <v>361</v>
      </c>
      <c r="B102" s="97"/>
      <c r="C102" s="96"/>
      <c r="D102" s="96"/>
      <c r="E102" s="96"/>
      <c r="F102" s="96"/>
      <c r="G102" s="96">
        <f t="shared" si="3"/>
        <v>0</v>
      </c>
    </row>
    <row r="103" spans="1:7" x14ac:dyDescent="0.25">
      <c r="A103" s="110" t="s">
        <v>360</v>
      </c>
      <c r="B103" s="97">
        <f>SUM(B104:B112)</f>
        <v>0</v>
      </c>
      <c r="C103" s="97">
        <f>SUM(C104:C112)</f>
        <v>0</v>
      </c>
      <c r="D103" s="97">
        <f>SUM(D104:D112)</f>
        <v>0</v>
      </c>
      <c r="E103" s="97">
        <f>SUM(E104:E112)</f>
        <v>0</v>
      </c>
      <c r="F103" s="97">
        <f>SUM(F104:F112)</f>
        <v>0</v>
      </c>
      <c r="G103" s="96">
        <f t="shared" si="3"/>
        <v>0</v>
      </c>
    </row>
    <row r="104" spans="1:7" x14ac:dyDescent="0.25">
      <c r="A104" s="109" t="s">
        <v>359</v>
      </c>
      <c r="B104" s="97"/>
      <c r="C104" s="96"/>
      <c r="D104" s="96"/>
      <c r="E104" s="96"/>
      <c r="F104" s="96"/>
      <c r="G104" s="96">
        <f t="shared" si="3"/>
        <v>0</v>
      </c>
    </row>
    <row r="105" spans="1:7" x14ac:dyDescent="0.25">
      <c r="A105" s="109" t="s">
        <v>358</v>
      </c>
      <c r="B105" s="97"/>
      <c r="C105" s="96"/>
      <c r="D105" s="96"/>
      <c r="E105" s="96"/>
      <c r="F105" s="96"/>
      <c r="G105" s="96">
        <f t="shared" si="3"/>
        <v>0</v>
      </c>
    </row>
    <row r="106" spans="1:7" x14ac:dyDescent="0.25">
      <c r="A106" s="109" t="s">
        <v>357</v>
      </c>
      <c r="B106" s="97"/>
      <c r="C106" s="96"/>
      <c r="D106" s="96"/>
      <c r="E106" s="96"/>
      <c r="F106" s="96"/>
      <c r="G106" s="96">
        <f t="shared" si="3"/>
        <v>0</v>
      </c>
    </row>
    <row r="107" spans="1:7" x14ac:dyDescent="0.25">
      <c r="A107" s="109" t="s">
        <v>356</v>
      </c>
      <c r="B107" s="97"/>
      <c r="C107" s="96"/>
      <c r="D107" s="96"/>
      <c r="E107" s="96"/>
      <c r="F107" s="96"/>
      <c r="G107" s="96">
        <f t="shared" si="3"/>
        <v>0</v>
      </c>
    </row>
    <row r="108" spans="1:7" ht="22.5" x14ac:dyDescent="0.25">
      <c r="A108" s="101" t="s">
        <v>355</v>
      </c>
      <c r="B108" s="97"/>
      <c r="C108" s="96"/>
      <c r="D108" s="96"/>
      <c r="E108" s="96"/>
      <c r="F108" s="96"/>
      <c r="G108" s="96">
        <f t="shared" si="3"/>
        <v>0</v>
      </c>
    </row>
    <row r="109" spans="1:7" x14ac:dyDescent="0.25">
      <c r="A109" s="109" t="s">
        <v>354</v>
      </c>
      <c r="B109" s="97"/>
      <c r="C109" s="96"/>
      <c r="D109" s="96"/>
      <c r="E109" s="96"/>
      <c r="F109" s="96"/>
      <c r="G109" s="96">
        <f t="shared" si="3"/>
        <v>0</v>
      </c>
    </row>
    <row r="110" spans="1:7" x14ac:dyDescent="0.25">
      <c r="A110" s="109" t="s">
        <v>353</v>
      </c>
      <c r="B110" s="97"/>
      <c r="C110" s="96"/>
      <c r="D110" s="96"/>
      <c r="E110" s="96"/>
      <c r="F110" s="96"/>
      <c r="G110" s="96">
        <f t="shared" si="3"/>
        <v>0</v>
      </c>
    </row>
    <row r="111" spans="1:7" x14ac:dyDescent="0.25">
      <c r="A111" s="109" t="s">
        <v>352</v>
      </c>
      <c r="B111" s="97"/>
      <c r="C111" s="96"/>
      <c r="D111" s="96"/>
      <c r="E111" s="96"/>
      <c r="F111" s="96"/>
      <c r="G111" s="96">
        <f t="shared" si="3"/>
        <v>0</v>
      </c>
    </row>
    <row r="112" spans="1:7" x14ac:dyDescent="0.25">
      <c r="A112" s="109" t="s">
        <v>351</v>
      </c>
      <c r="B112" s="97"/>
      <c r="C112" s="96"/>
      <c r="D112" s="96"/>
      <c r="E112" s="96"/>
      <c r="F112" s="96"/>
      <c r="G112" s="96">
        <f t="shared" si="3"/>
        <v>0</v>
      </c>
    </row>
    <row r="113" spans="1:7" ht="22.5" x14ac:dyDescent="0.25">
      <c r="A113" s="99" t="s">
        <v>350</v>
      </c>
      <c r="B113" s="97">
        <f>SUM(B114:B122)</f>
        <v>0</v>
      </c>
      <c r="C113" s="97">
        <f>SUM(C114:C122)</f>
        <v>0</v>
      </c>
      <c r="D113" s="97">
        <f>SUM(D114:D122)</f>
        <v>0</v>
      </c>
      <c r="E113" s="97">
        <f>SUM(E114:E122)</f>
        <v>0</v>
      </c>
      <c r="F113" s="97">
        <f>SUM(F114:F122)</f>
        <v>0</v>
      </c>
      <c r="G113" s="96">
        <f t="shared" si="3"/>
        <v>0</v>
      </c>
    </row>
    <row r="114" spans="1:7" x14ac:dyDescent="0.25">
      <c r="A114" s="109" t="s">
        <v>349</v>
      </c>
      <c r="B114" s="97"/>
      <c r="C114" s="96"/>
      <c r="D114" s="96"/>
      <c r="E114" s="96"/>
      <c r="F114" s="96"/>
      <c r="G114" s="96">
        <f t="shared" si="3"/>
        <v>0</v>
      </c>
    </row>
    <row r="115" spans="1:7" x14ac:dyDescent="0.25">
      <c r="A115" s="109" t="s">
        <v>348</v>
      </c>
      <c r="B115" s="97"/>
      <c r="C115" s="96"/>
      <c r="D115" s="96"/>
      <c r="E115" s="96"/>
      <c r="F115" s="96"/>
      <c r="G115" s="96">
        <f t="shared" si="3"/>
        <v>0</v>
      </c>
    </row>
    <row r="116" spans="1:7" x14ac:dyDescent="0.25">
      <c r="A116" s="109" t="s">
        <v>347</v>
      </c>
      <c r="B116" s="97"/>
      <c r="C116" s="96"/>
      <c r="D116" s="96"/>
      <c r="E116" s="96"/>
      <c r="F116" s="96"/>
      <c r="G116" s="96">
        <f t="shared" ref="G116:G147" si="4">D116-E116</f>
        <v>0</v>
      </c>
    </row>
    <row r="117" spans="1:7" x14ac:dyDescent="0.25">
      <c r="A117" s="109" t="s">
        <v>346</v>
      </c>
      <c r="B117" s="97"/>
      <c r="C117" s="96"/>
      <c r="D117" s="96"/>
      <c r="E117" s="96"/>
      <c r="F117" s="96"/>
      <c r="G117" s="96">
        <f t="shared" si="4"/>
        <v>0</v>
      </c>
    </row>
    <row r="118" spans="1:7" x14ac:dyDescent="0.25">
      <c r="A118" s="109" t="s">
        <v>345</v>
      </c>
      <c r="B118" s="97"/>
      <c r="C118" s="96"/>
      <c r="D118" s="96"/>
      <c r="E118" s="96"/>
      <c r="F118" s="96"/>
      <c r="G118" s="96">
        <f t="shared" si="4"/>
        <v>0</v>
      </c>
    </row>
    <row r="119" spans="1:7" x14ac:dyDescent="0.25">
      <c r="A119" s="109" t="s">
        <v>344</v>
      </c>
      <c r="B119" s="97"/>
      <c r="C119" s="96"/>
      <c r="D119" s="96"/>
      <c r="E119" s="96"/>
      <c r="F119" s="96"/>
      <c r="G119" s="96">
        <f t="shared" si="4"/>
        <v>0</v>
      </c>
    </row>
    <row r="120" spans="1:7" x14ac:dyDescent="0.25">
      <c r="A120" s="109" t="s">
        <v>343</v>
      </c>
      <c r="B120" s="97"/>
      <c r="C120" s="96"/>
      <c r="D120" s="96"/>
      <c r="E120" s="96"/>
      <c r="F120" s="96"/>
      <c r="G120" s="96">
        <f t="shared" si="4"/>
        <v>0</v>
      </c>
    </row>
    <row r="121" spans="1:7" x14ac:dyDescent="0.25">
      <c r="A121" s="109" t="s">
        <v>342</v>
      </c>
      <c r="B121" s="97"/>
      <c r="C121" s="96"/>
      <c r="D121" s="96"/>
      <c r="E121" s="96"/>
      <c r="F121" s="96"/>
      <c r="G121" s="96">
        <f t="shared" si="4"/>
        <v>0</v>
      </c>
    </row>
    <row r="122" spans="1:7" x14ac:dyDescent="0.25">
      <c r="A122" s="109" t="s">
        <v>341</v>
      </c>
      <c r="B122" s="97"/>
      <c r="C122" s="96"/>
      <c r="D122" s="96"/>
      <c r="E122" s="96"/>
      <c r="F122" s="96"/>
      <c r="G122" s="96">
        <f t="shared" si="4"/>
        <v>0</v>
      </c>
    </row>
    <row r="123" spans="1:7" ht="22.5" x14ac:dyDescent="0.25">
      <c r="A123" s="99" t="s">
        <v>340</v>
      </c>
      <c r="B123" s="97">
        <f>SUM(B124:B132)</f>
        <v>0</v>
      </c>
      <c r="C123" s="97">
        <f>SUM(C124:C132)</f>
        <v>0</v>
      </c>
      <c r="D123" s="97">
        <f>SUM(D124:D132)</f>
        <v>0</v>
      </c>
      <c r="E123" s="97">
        <f>SUM(E124:E132)</f>
        <v>0</v>
      </c>
      <c r="F123" s="97">
        <f>SUM(F124:F132)</f>
        <v>0</v>
      </c>
      <c r="G123" s="96">
        <f t="shared" si="4"/>
        <v>0</v>
      </c>
    </row>
    <row r="124" spans="1:7" x14ac:dyDescent="0.25">
      <c r="A124" s="109" t="s">
        <v>339</v>
      </c>
      <c r="B124" s="97"/>
      <c r="C124" s="96"/>
      <c r="D124" s="96"/>
      <c r="E124" s="96"/>
      <c r="F124" s="96"/>
      <c r="G124" s="96">
        <f t="shared" si="4"/>
        <v>0</v>
      </c>
    </row>
    <row r="125" spans="1:7" x14ac:dyDescent="0.25">
      <c r="A125" s="109" t="s">
        <v>338</v>
      </c>
      <c r="B125" s="97"/>
      <c r="C125" s="96"/>
      <c r="D125" s="96"/>
      <c r="E125" s="96"/>
      <c r="F125" s="96"/>
      <c r="G125" s="96">
        <f t="shared" si="4"/>
        <v>0</v>
      </c>
    </row>
    <row r="126" spans="1:7" x14ac:dyDescent="0.25">
      <c r="A126" s="109" t="s">
        <v>337</v>
      </c>
      <c r="B126" s="97"/>
      <c r="C126" s="96"/>
      <c r="D126" s="96"/>
      <c r="E126" s="96"/>
      <c r="F126" s="96"/>
      <c r="G126" s="96">
        <f t="shared" si="4"/>
        <v>0</v>
      </c>
    </row>
    <row r="127" spans="1:7" x14ac:dyDescent="0.25">
      <c r="A127" s="109" t="s">
        <v>336</v>
      </c>
      <c r="B127" s="97"/>
      <c r="C127" s="96"/>
      <c r="D127" s="96"/>
      <c r="E127" s="96"/>
      <c r="F127" s="96"/>
      <c r="G127" s="96">
        <f t="shared" si="4"/>
        <v>0</v>
      </c>
    </row>
    <row r="128" spans="1:7" x14ac:dyDescent="0.25">
      <c r="A128" s="109" t="s">
        <v>335</v>
      </c>
      <c r="B128" s="97"/>
      <c r="C128" s="96"/>
      <c r="D128" s="96"/>
      <c r="E128" s="96"/>
      <c r="F128" s="96"/>
      <c r="G128" s="96">
        <f t="shared" si="4"/>
        <v>0</v>
      </c>
    </row>
    <row r="129" spans="1:7" x14ac:dyDescent="0.25">
      <c r="A129" s="109" t="s">
        <v>334</v>
      </c>
      <c r="B129" s="97"/>
      <c r="C129" s="96"/>
      <c r="D129" s="96"/>
      <c r="E129" s="96"/>
      <c r="F129" s="96"/>
      <c r="G129" s="96">
        <f t="shared" si="4"/>
        <v>0</v>
      </c>
    </row>
    <row r="130" spans="1:7" x14ac:dyDescent="0.25">
      <c r="A130" s="109" t="s">
        <v>333</v>
      </c>
      <c r="B130" s="97"/>
      <c r="C130" s="96"/>
      <c r="D130" s="96"/>
      <c r="E130" s="96"/>
      <c r="F130" s="96"/>
      <c r="G130" s="96">
        <f t="shared" si="4"/>
        <v>0</v>
      </c>
    </row>
    <row r="131" spans="1:7" x14ac:dyDescent="0.25">
      <c r="A131" s="109" t="s">
        <v>332</v>
      </c>
      <c r="B131" s="97"/>
      <c r="C131" s="96"/>
      <c r="D131" s="96"/>
      <c r="E131" s="96"/>
      <c r="F131" s="96"/>
      <c r="G131" s="96">
        <f t="shared" si="4"/>
        <v>0</v>
      </c>
    </row>
    <row r="132" spans="1:7" x14ac:dyDescent="0.25">
      <c r="A132" s="109" t="s">
        <v>331</v>
      </c>
      <c r="B132" s="97"/>
      <c r="C132" s="96"/>
      <c r="D132" s="96"/>
      <c r="E132" s="96"/>
      <c r="F132" s="96"/>
      <c r="G132" s="96">
        <f t="shared" si="4"/>
        <v>0</v>
      </c>
    </row>
    <row r="133" spans="1:7" x14ac:dyDescent="0.25">
      <c r="A133" s="110" t="s">
        <v>330</v>
      </c>
      <c r="B133" s="97">
        <f>SUM(B134:B136)</f>
        <v>0</v>
      </c>
      <c r="C133" s="97">
        <f>SUM(C134:C136)</f>
        <v>0</v>
      </c>
      <c r="D133" s="97">
        <f>SUM(D134:D136)</f>
        <v>0</v>
      </c>
      <c r="E133" s="97">
        <f>SUM(E134:E136)</f>
        <v>0</v>
      </c>
      <c r="F133" s="97">
        <f>SUM(F134:F136)</f>
        <v>0</v>
      </c>
      <c r="G133" s="96">
        <f t="shared" si="4"/>
        <v>0</v>
      </c>
    </row>
    <row r="134" spans="1:7" x14ac:dyDescent="0.25">
      <c r="A134" s="109" t="s">
        <v>329</v>
      </c>
      <c r="B134" s="97"/>
      <c r="C134" s="96"/>
      <c r="D134" s="96"/>
      <c r="E134" s="96"/>
      <c r="F134" s="96"/>
      <c r="G134" s="96">
        <f t="shared" si="4"/>
        <v>0</v>
      </c>
    </row>
    <row r="135" spans="1:7" x14ac:dyDescent="0.25">
      <c r="A135" s="109" t="s">
        <v>328</v>
      </c>
      <c r="B135" s="97"/>
      <c r="C135" s="96"/>
      <c r="D135" s="96"/>
      <c r="E135" s="96"/>
      <c r="F135" s="96"/>
      <c r="G135" s="96">
        <f t="shared" si="4"/>
        <v>0</v>
      </c>
    </row>
    <row r="136" spans="1:7" x14ac:dyDescent="0.25">
      <c r="A136" s="109" t="s">
        <v>327</v>
      </c>
      <c r="B136" s="97"/>
      <c r="C136" s="96"/>
      <c r="D136" s="96"/>
      <c r="E136" s="96"/>
      <c r="F136" s="96"/>
      <c r="G136" s="96">
        <f t="shared" si="4"/>
        <v>0</v>
      </c>
    </row>
    <row r="137" spans="1:7" ht="22.5" x14ac:dyDescent="0.25">
      <c r="A137" s="99" t="s">
        <v>326</v>
      </c>
      <c r="B137" s="97">
        <f>SUM(B138:B145)</f>
        <v>0</v>
      </c>
      <c r="C137" s="97">
        <f>SUM(C138:C145)</f>
        <v>0</v>
      </c>
      <c r="D137" s="97">
        <f>SUM(D138:D145)</f>
        <v>0</v>
      </c>
      <c r="E137" s="97">
        <f>SUM(E138:E145)</f>
        <v>0</v>
      </c>
      <c r="F137" s="97">
        <f>SUM(F138:F145)</f>
        <v>0</v>
      </c>
      <c r="G137" s="96">
        <f t="shared" si="4"/>
        <v>0</v>
      </c>
    </row>
    <row r="138" spans="1:7" x14ac:dyDescent="0.25">
      <c r="A138" s="109" t="s">
        <v>325</v>
      </c>
      <c r="B138" s="97"/>
      <c r="C138" s="96"/>
      <c r="D138" s="96"/>
      <c r="E138" s="96"/>
      <c r="F138" s="96"/>
      <c r="G138" s="96">
        <f t="shared" si="4"/>
        <v>0</v>
      </c>
    </row>
    <row r="139" spans="1:7" x14ac:dyDescent="0.25">
      <c r="A139" s="109" t="s">
        <v>324</v>
      </c>
      <c r="B139" s="97"/>
      <c r="C139" s="96"/>
      <c r="D139" s="96"/>
      <c r="E139" s="96"/>
      <c r="F139" s="96"/>
      <c r="G139" s="96">
        <f t="shared" si="4"/>
        <v>0</v>
      </c>
    </row>
    <row r="140" spans="1:7" x14ac:dyDescent="0.25">
      <c r="A140" s="109" t="s">
        <v>323</v>
      </c>
      <c r="B140" s="97"/>
      <c r="C140" s="96"/>
      <c r="D140" s="96"/>
      <c r="E140" s="96"/>
      <c r="F140" s="96"/>
      <c r="G140" s="96">
        <f t="shared" si="4"/>
        <v>0</v>
      </c>
    </row>
    <row r="141" spans="1:7" x14ac:dyDescent="0.25">
      <c r="A141" s="109" t="s">
        <v>322</v>
      </c>
      <c r="B141" s="97"/>
      <c r="C141" s="96"/>
      <c r="D141" s="96"/>
      <c r="E141" s="96"/>
      <c r="F141" s="96"/>
      <c r="G141" s="96">
        <f t="shared" si="4"/>
        <v>0</v>
      </c>
    </row>
    <row r="142" spans="1:7" x14ac:dyDescent="0.25">
      <c r="A142" s="109" t="s">
        <v>321</v>
      </c>
      <c r="B142" s="97"/>
      <c r="C142" s="96"/>
      <c r="D142" s="96"/>
      <c r="E142" s="96"/>
      <c r="F142" s="96"/>
      <c r="G142" s="96">
        <f t="shared" si="4"/>
        <v>0</v>
      </c>
    </row>
    <row r="143" spans="1:7" x14ac:dyDescent="0.25">
      <c r="A143" s="111" t="s">
        <v>320</v>
      </c>
      <c r="B143" s="97"/>
      <c r="C143" s="96"/>
      <c r="D143" s="96"/>
      <c r="E143" s="96"/>
      <c r="F143" s="96"/>
      <c r="G143" s="96">
        <f t="shared" si="4"/>
        <v>0</v>
      </c>
    </row>
    <row r="144" spans="1:7" x14ac:dyDescent="0.25">
      <c r="A144" s="109" t="s">
        <v>319</v>
      </c>
      <c r="B144" s="97"/>
      <c r="C144" s="96"/>
      <c r="D144" s="96"/>
      <c r="E144" s="96"/>
      <c r="F144" s="96"/>
      <c r="G144" s="96">
        <f t="shared" si="4"/>
        <v>0</v>
      </c>
    </row>
    <row r="145" spans="1:7" x14ac:dyDescent="0.25">
      <c r="A145" s="109" t="s">
        <v>318</v>
      </c>
      <c r="B145" s="97"/>
      <c r="C145" s="96"/>
      <c r="D145" s="96"/>
      <c r="E145" s="96"/>
      <c r="F145" s="96"/>
      <c r="G145" s="96">
        <f t="shared" si="4"/>
        <v>0</v>
      </c>
    </row>
    <row r="146" spans="1:7" x14ac:dyDescent="0.25">
      <c r="A146" s="110" t="s">
        <v>317</v>
      </c>
      <c r="B146" s="97">
        <f>SUM(B147:B149)</f>
        <v>0</v>
      </c>
      <c r="C146" s="97">
        <f>SUM(C147:C149)</f>
        <v>0</v>
      </c>
      <c r="D146" s="97">
        <f>SUM(D147:D149)</f>
        <v>0</v>
      </c>
      <c r="E146" s="97">
        <f>SUM(E147:E149)</f>
        <v>0</v>
      </c>
      <c r="F146" s="97">
        <f>SUM(F147:F149)</f>
        <v>0</v>
      </c>
      <c r="G146" s="96">
        <f t="shared" si="4"/>
        <v>0</v>
      </c>
    </row>
    <row r="147" spans="1:7" x14ac:dyDescent="0.25">
      <c r="A147" s="109" t="s">
        <v>316</v>
      </c>
      <c r="B147" s="97"/>
      <c r="C147" s="96"/>
      <c r="D147" s="96"/>
      <c r="E147" s="96"/>
      <c r="F147" s="96"/>
      <c r="G147" s="96">
        <f t="shared" si="4"/>
        <v>0</v>
      </c>
    </row>
    <row r="148" spans="1:7" x14ac:dyDescent="0.25">
      <c r="A148" s="109" t="s">
        <v>315</v>
      </c>
      <c r="B148" s="97"/>
      <c r="C148" s="96"/>
      <c r="D148" s="96"/>
      <c r="E148" s="96"/>
      <c r="F148" s="96"/>
      <c r="G148" s="96">
        <f t="shared" ref="G148:G157" si="5">D148-E148</f>
        <v>0</v>
      </c>
    </row>
    <row r="149" spans="1:7" x14ac:dyDescent="0.25">
      <c r="A149" s="109" t="s">
        <v>314</v>
      </c>
      <c r="B149" s="97"/>
      <c r="C149" s="96"/>
      <c r="D149" s="96"/>
      <c r="E149" s="96"/>
      <c r="F149" s="96"/>
      <c r="G149" s="96">
        <f t="shared" si="5"/>
        <v>0</v>
      </c>
    </row>
    <row r="150" spans="1:7" x14ac:dyDescent="0.25">
      <c r="A150" s="110" t="s">
        <v>313</v>
      </c>
      <c r="B150" s="97">
        <f>SUM(B151:B157)</f>
        <v>0</v>
      </c>
      <c r="C150" s="97">
        <f>SUM(C151:C157)</f>
        <v>0</v>
      </c>
      <c r="D150" s="97">
        <f>SUM(D151:D157)</f>
        <v>0</v>
      </c>
      <c r="E150" s="97">
        <f>SUM(E151:E157)</f>
        <v>0</v>
      </c>
      <c r="F150" s="97">
        <f>SUM(F151:F157)</f>
        <v>0</v>
      </c>
      <c r="G150" s="96">
        <f t="shared" si="5"/>
        <v>0</v>
      </c>
    </row>
    <row r="151" spans="1:7" x14ac:dyDescent="0.25">
      <c r="A151" s="109" t="s">
        <v>312</v>
      </c>
      <c r="B151" s="97"/>
      <c r="C151" s="96"/>
      <c r="D151" s="96"/>
      <c r="E151" s="96"/>
      <c r="F151" s="96"/>
      <c r="G151" s="96">
        <f t="shared" si="5"/>
        <v>0</v>
      </c>
    </row>
    <row r="152" spans="1:7" x14ac:dyDescent="0.25">
      <c r="A152" s="109" t="s">
        <v>311</v>
      </c>
      <c r="B152" s="97"/>
      <c r="C152" s="96"/>
      <c r="D152" s="96"/>
      <c r="E152" s="96"/>
      <c r="F152" s="96"/>
      <c r="G152" s="96">
        <f t="shared" si="5"/>
        <v>0</v>
      </c>
    </row>
    <row r="153" spans="1:7" x14ac:dyDescent="0.25">
      <c r="A153" s="109" t="s">
        <v>310</v>
      </c>
      <c r="B153" s="97"/>
      <c r="C153" s="96"/>
      <c r="D153" s="96"/>
      <c r="E153" s="96"/>
      <c r="F153" s="96"/>
      <c r="G153" s="96">
        <f t="shared" si="5"/>
        <v>0</v>
      </c>
    </row>
    <row r="154" spans="1:7" x14ac:dyDescent="0.25">
      <c r="A154" s="109" t="s">
        <v>309</v>
      </c>
      <c r="B154" s="97"/>
      <c r="C154" s="96"/>
      <c r="D154" s="96"/>
      <c r="E154" s="96"/>
      <c r="F154" s="96"/>
      <c r="G154" s="96">
        <f t="shared" si="5"/>
        <v>0</v>
      </c>
    </row>
    <row r="155" spans="1:7" x14ac:dyDescent="0.25">
      <c r="A155" s="109" t="s">
        <v>308</v>
      </c>
      <c r="B155" s="97"/>
      <c r="C155" s="96"/>
      <c r="D155" s="96"/>
      <c r="E155" s="96"/>
      <c r="F155" s="96"/>
      <c r="G155" s="96">
        <f t="shared" si="5"/>
        <v>0</v>
      </c>
    </row>
    <row r="156" spans="1:7" x14ac:dyDescent="0.25">
      <c r="A156" s="109" t="s">
        <v>307</v>
      </c>
      <c r="B156" s="97"/>
      <c r="C156" s="96"/>
      <c r="D156" s="96"/>
      <c r="E156" s="96"/>
      <c r="F156" s="96"/>
      <c r="G156" s="96">
        <f t="shared" si="5"/>
        <v>0</v>
      </c>
    </row>
    <row r="157" spans="1:7" x14ac:dyDescent="0.25">
      <c r="A157" s="109" t="s">
        <v>306</v>
      </c>
      <c r="B157" s="97"/>
      <c r="C157" s="96"/>
      <c r="D157" s="96"/>
      <c r="E157" s="96"/>
      <c r="F157" s="96"/>
      <c r="G157" s="96">
        <f t="shared" si="5"/>
        <v>0</v>
      </c>
    </row>
    <row r="158" spans="1:7" x14ac:dyDescent="0.25">
      <c r="A158" s="108"/>
      <c r="B158" s="97"/>
      <c r="C158" s="96"/>
      <c r="D158" s="96"/>
      <c r="E158" s="96"/>
      <c r="F158" s="96"/>
      <c r="G158" s="96"/>
    </row>
    <row r="159" spans="1:7" x14ac:dyDescent="0.25">
      <c r="A159" s="63" t="s">
        <v>305</v>
      </c>
      <c r="B159" s="107">
        <f>B8+B84</f>
        <v>0</v>
      </c>
      <c r="C159" s="107">
        <f>C8+C84</f>
        <v>0</v>
      </c>
      <c r="D159" s="107">
        <f>D8+D84</f>
        <v>0</v>
      </c>
      <c r="E159" s="107">
        <f>E8+E84</f>
        <v>0</v>
      </c>
      <c r="F159" s="107">
        <f>F8+F84</f>
        <v>0</v>
      </c>
      <c r="G159" s="96">
        <f>D159-E159</f>
        <v>0</v>
      </c>
    </row>
    <row r="160" spans="1:7" ht="15.75" thickBot="1" x14ac:dyDescent="0.3">
      <c r="A160" s="106"/>
      <c r="B160" s="94"/>
      <c r="C160" s="93"/>
      <c r="D160" s="93"/>
      <c r="E160" s="93"/>
      <c r="F160" s="93"/>
      <c r="G160" s="9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3" fitToHeight="0" orientation="portrait" verticalDpi="0" r:id="rId1"/>
  <headerFooter>
    <oddHeader>&amp;LEstado Analítico del Ejercicio del Presupuesto de Egresos Detallado&amp;Rformato 6 a)</oddHeader>
    <oddFooter>&amp;C“Bajo protesta de decir verdad declaramos que los Estados Financieros y sus notas, son razonablemente correctos y son responsabilidad del emisor” 
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16" zoomScaleNormal="100" workbookViewId="0">
      <selection activeCell="H53" sqref="H53"/>
    </sheetView>
  </sheetViews>
  <sheetFormatPr baseColWidth="10" defaultRowHeight="15" x14ac:dyDescent="0.25"/>
  <cols>
    <col min="1" max="1" width="33.7109375" bestFit="1" customWidth="1"/>
    <col min="2" max="2" width="14" customWidth="1"/>
    <col min="3" max="3" width="17.28515625" customWidth="1"/>
    <col min="7" max="7" width="19" customWidth="1"/>
  </cols>
  <sheetData>
    <row r="1" spans="1:7" x14ac:dyDescent="0.25">
      <c r="A1" s="190" t="s">
        <v>123</v>
      </c>
      <c r="B1" s="195"/>
      <c r="C1" s="195"/>
      <c r="D1" s="195"/>
      <c r="E1" s="195"/>
      <c r="F1" s="195"/>
      <c r="G1" s="196"/>
    </row>
    <row r="2" spans="1:7" x14ac:dyDescent="0.25">
      <c r="A2" s="197" t="s">
        <v>388</v>
      </c>
      <c r="B2" s="198"/>
      <c r="C2" s="198"/>
      <c r="D2" s="198"/>
      <c r="E2" s="198"/>
      <c r="F2" s="198"/>
      <c r="G2" s="199"/>
    </row>
    <row r="3" spans="1:7" x14ac:dyDescent="0.25">
      <c r="A3" s="197" t="s">
        <v>400</v>
      </c>
      <c r="B3" s="198"/>
      <c r="C3" s="198"/>
      <c r="D3" s="198"/>
      <c r="E3" s="198"/>
      <c r="F3" s="198"/>
      <c r="G3" s="199"/>
    </row>
    <row r="4" spans="1:7" x14ac:dyDescent="0.25">
      <c r="A4" s="197" t="s">
        <v>165</v>
      </c>
      <c r="B4" s="198"/>
      <c r="C4" s="198"/>
      <c r="D4" s="198"/>
      <c r="E4" s="198"/>
      <c r="F4" s="198"/>
      <c r="G4" s="199"/>
    </row>
    <row r="5" spans="1:7" ht="15.75" thickBot="1" x14ac:dyDescent="0.3">
      <c r="A5" s="191" t="s">
        <v>120</v>
      </c>
      <c r="B5" s="200"/>
      <c r="C5" s="200"/>
      <c r="D5" s="200"/>
      <c r="E5" s="200"/>
      <c r="F5" s="200"/>
      <c r="G5" s="201"/>
    </row>
    <row r="6" spans="1:7" ht="15.75" thickBot="1" x14ac:dyDescent="0.3">
      <c r="A6" s="185" t="s">
        <v>119</v>
      </c>
      <c r="B6" s="187" t="s">
        <v>386</v>
      </c>
      <c r="C6" s="188"/>
      <c r="D6" s="188"/>
      <c r="E6" s="188"/>
      <c r="F6" s="189"/>
      <c r="G6" s="185" t="s">
        <v>385</v>
      </c>
    </row>
    <row r="7" spans="1:7" s="120" customFormat="1" ht="23.25" thickBot="1" x14ac:dyDescent="0.3">
      <c r="A7" s="186"/>
      <c r="B7" s="58" t="s">
        <v>384</v>
      </c>
      <c r="C7" s="58" t="s">
        <v>399</v>
      </c>
      <c r="D7" s="58" t="s">
        <v>298</v>
      </c>
      <c r="E7" s="58" t="s">
        <v>201</v>
      </c>
      <c r="F7" s="58" t="s">
        <v>199</v>
      </c>
      <c r="G7" s="186"/>
    </row>
    <row r="8" spans="1:7" ht="22.5" x14ac:dyDescent="0.25">
      <c r="A8" s="57" t="s">
        <v>398</v>
      </c>
      <c r="B8" s="104">
        <f>SUM(B9:B16)</f>
        <v>0</v>
      </c>
      <c r="C8" s="104">
        <f>SUM(C9:C16)</f>
        <v>0</v>
      </c>
      <c r="D8" s="104">
        <f>SUM(D9:D16)</f>
        <v>0</v>
      </c>
      <c r="E8" s="104">
        <f>SUM(E9:E16)</f>
        <v>0</v>
      </c>
      <c r="F8" s="104">
        <f>SUM(F9:F16)</f>
        <v>0</v>
      </c>
      <c r="G8" s="104">
        <f t="shared" ref="G8:G16" si="0">D8-E8</f>
        <v>0</v>
      </c>
    </row>
    <row r="9" spans="1:7" x14ac:dyDescent="0.25">
      <c r="A9" s="21" t="s">
        <v>396</v>
      </c>
      <c r="B9" s="96"/>
      <c r="C9" s="96"/>
      <c r="D9" s="96"/>
      <c r="E9" s="96"/>
      <c r="F9" s="96"/>
      <c r="G9" s="96">
        <f t="shared" si="0"/>
        <v>0</v>
      </c>
    </row>
    <row r="10" spans="1:7" x14ac:dyDescent="0.25">
      <c r="A10" s="21" t="s">
        <v>395</v>
      </c>
      <c r="B10" s="96"/>
      <c r="C10" s="96"/>
      <c r="D10" s="96"/>
      <c r="E10" s="96"/>
      <c r="F10" s="96"/>
      <c r="G10" s="96">
        <f t="shared" si="0"/>
        <v>0</v>
      </c>
    </row>
    <row r="11" spans="1:7" x14ac:dyDescent="0.25">
      <c r="A11" s="21" t="s">
        <v>394</v>
      </c>
      <c r="B11" s="96"/>
      <c r="C11" s="96"/>
      <c r="D11" s="96"/>
      <c r="E11" s="96"/>
      <c r="F11" s="96"/>
      <c r="G11" s="96">
        <f t="shared" si="0"/>
        <v>0</v>
      </c>
    </row>
    <row r="12" spans="1:7" x14ac:dyDescent="0.25">
      <c r="A12" s="21" t="s">
        <v>393</v>
      </c>
      <c r="B12" s="96"/>
      <c r="C12" s="96"/>
      <c r="D12" s="96"/>
      <c r="E12" s="96"/>
      <c r="F12" s="96"/>
      <c r="G12" s="96">
        <f t="shared" si="0"/>
        <v>0</v>
      </c>
    </row>
    <row r="13" spans="1:7" x14ac:dyDescent="0.25">
      <c r="A13" s="21" t="s">
        <v>392</v>
      </c>
      <c r="B13" s="96"/>
      <c r="C13" s="96"/>
      <c r="D13" s="96"/>
      <c r="E13" s="96"/>
      <c r="F13" s="96"/>
      <c r="G13" s="96">
        <f t="shared" si="0"/>
        <v>0</v>
      </c>
    </row>
    <row r="14" spans="1:7" x14ac:dyDescent="0.25">
      <c r="A14" s="21" t="s">
        <v>391</v>
      </c>
      <c r="B14" s="96"/>
      <c r="C14" s="96"/>
      <c r="D14" s="96"/>
      <c r="E14" s="96"/>
      <c r="F14" s="96"/>
      <c r="G14" s="96">
        <f t="shared" si="0"/>
        <v>0</v>
      </c>
    </row>
    <row r="15" spans="1:7" x14ac:dyDescent="0.25">
      <c r="A15" s="21" t="s">
        <v>390</v>
      </c>
      <c r="B15" s="96"/>
      <c r="C15" s="96"/>
      <c r="D15" s="96"/>
      <c r="E15" s="96"/>
      <c r="F15" s="96"/>
      <c r="G15" s="96">
        <f t="shared" si="0"/>
        <v>0</v>
      </c>
    </row>
    <row r="16" spans="1:7" x14ac:dyDescent="0.25">
      <c r="A16" s="21" t="s">
        <v>389</v>
      </c>
      <c r="B16" s="96"/>
      <c r="C16" s="96"/>
      <c r="D16" s="96"/>
      <c r="E16" s="96"/>
      <c r="F16" s="96"/>
      <c r="G16" s="96">
        <f t="shared" si="0"/>
        <v>0</v>
      </c>
    </row>
    <row r="17" spans="1:7" x14ac:dyDescent="0.25">
      <c r="A17" s="16"/>
      <c r="B17" s="96"/>
      <c r="C17" s="96"/>
      <c r="D17" s="96"/>
      <c r="E17" s="96"/>
      <c r="F17" s="96"/>
      <c r="G17" s="96"/>
    </row>
    <row r="18" spans="1:7" ht="22.5" x14ac:dyDescent="0.25">
      <c r="A18" s="35" t="s">
        <v>397</v>
      </c>
      <c r="B18" s="97">
        <f>SUM(B19:B26)</f>
        <v>0</v>
      </c>
      <c r="C18" s="97">
        <f>SUM(C19:C26)</f>
        <v>0</v>
      </c>
      <c r="D18" s="97">
        <f>SUM(D19:D26)</f>
        <v>0</v>
      </c>
      <c r="E18" s="97">
        <f>SUM(E19:E26)</f>
        <v>0</v>
      </c>
      <c r="F18" s="97">
        <f>SUM(F19:F26)</f>
        <v>0</v>
      </c>
      <c r="G18" s="97">
        <f t="shared" ref="G18:G26" si="1">D18-E18</f>
        <v>0</v>
      </c>
    </row>
    <row r="19" spans="1:7" x14ac:dyDescent="0.25">
      <c r="A19" s="21" t="s">
        <v>396</v>
      </c>
      <c r="B19" s="96"/>
      <c r="C19" s="96"/>
      <c r="D19" s="96"/>
      <c r="E19" s="96"/>
      <c r="F19" s="96"/>
      <c r="G19" s="96">
        <f t="shared" si="1"/>
        <v>0</v>
      </c>
    </row>
    <row r="20" spans="1:7" x14ac:dyDescent="0.25">
      <c r="A20" s="21" t="s">
        <v>395</v>
      </c>
      <c r="B20" s="96"/>
      <c r="C20" s="96"/>
      <c r="D20" s="96"/>
      <c r="E20" s="96"/>
      <c r="F20" s="96"/>
      <c r="G20" s="96">
        <f t="shared" si="1"/>
        <v>0</v>
      </c>
    </row>
    <row r="21" spans="1:7" x14ac:dyDescent="0.25">
      <c r="A21" s="21" t="s">
        <v>394</v>
      </c>
      <c r="B21" s="96"/>
      <c r="C21" s="96"/>
      <c r="D21" s="96"/>
      <c r="E21" s="96"/>
      <c r="F21" s="96"/>
      <c r="G21" s="96">
        <f t="shared" si="1"/>
        <v>0</v>
      </c>
    </row>
    <row r="22" spans="1:7" x14ac:dyDescent="0.25">
      <c r="A22" s="21" t="s">
        <v>393</v>
      </c>
      <c r="B22" s="96"/>
      <c r="C22" s="96"/>
      <c r="D22" s="96"/>
      <c r="E22" s="96"/>
      <c r="F22" s="96"/>
      <c r="G22" s="96">
        <f t="shared" si="1"/>
        <v>0</v>
      </c>
    </row>
    <row r="23" spans="1:7" x14ac:dyDescent="0.25">
      <c r="A23" s="21" t="s">
        <v>392</v>
      </c>
      <c r="B23" s="96"/>
      <c r="C23" s="96"/>
      <c r="D23" s="96"/>
      <c r="E23" s="96"/>
      <c r="F23" s="96"/>
      <c r="G23" s="96">
        <f t="shared" si="1"/>
        <v>0</v>
      </c>
    </row>
    <row r="24" spans="1:7" x14ac:dyDescent="0.25">
      <c r="A24" s="21" t="s">
        <v>391</v>
      </c>
      <c r="B24" s="96"/>
      <c r="C24" s="96"/>
      <c r="D24" s="96"/>
      <c r="E24" s="96"/>
      <c r="F24" s="96"/>
      <c r="G24" s="96">
        <f t="shared" si="1"/>
        <v>0</v>
      </c>
    </row>
    <row r="25" spans="1:7" x14ac:dyDescent="0.25">
      <c r="A25" s="21" t="s">
        <v>390</v>
      </c>
      <c r="B25" s="96"/>
      <c r="C25" s="96"/>
      <c r="D25" s="96"/>
      <c r="E25" s="96"/>
      <c r="F25" s="96"/>
      <c r="G25" s="96">
        <f t="shared" si="1"/>
        <v>0</v>
      </c>
    </row>
    <row r="26" spans="1:7" x14ac:dyDescent="0.25">
      <c r="A26" s="21" t="s">
        <v>389</v>
      </c>
      <c r="B26" s="96"/>
      <c r="C26" s="96"/>
      <c r="D26" s="96"/>
      <c r="E26" s="96"/>
      <c r="F26" s="96"/>
      <c r="G26" s="96">
        <f t="shared" si="1"/>
        <v>0</v>
      </c>
    </row>
    <row r="27" spans="1:7" x14ac:dyDescent="0.25">
      <c r="A27" s="119"/>
      <c r="B27" s="96"/>
      <c r="C27" s="96"/>
      <c r="D27" s="96"/>
      <c r="E27" s="96"/>
      <c r="F27" s="96"/>
      <c r="G27" s="96"/>
    </row>
    <row r="28" spans="1:7" x14ac:dyDescent="0.25">
      <c r="A28" s="118" t="s">
        <v>305</v>
      </c>
      <c r="B28" s="96">
        <f>B8+B18</f>
        <v>0</v>
      </c>
      <c r="C28" s="96">
        <f>C8+C18</f>
        <v>0</v>
      </c>
      <c r="D28" s="96">
        <f>D8+D18</f>
        <v>0</v>
      </c>
      <c r="E28" s="96">
        <f>E8+E18</f>
        <v>0</v>
      </c>
      <c r="F28" s="96">
        <f>F8+F18</f>
        <v>0</v>
      </c>
      <c r="G28" s="96">
        <f>D28-E28</f>
        <v>0</v>
      </c>
    </row>
    <row r="29" spans="1:7" ht="15.75" thickBot="1" x14ac:dyDescent="0.3">
      <c r="A29" s="117"/>
      <c r="B29" s="93"/>
      <c r="C29" s="93"/>
      <c r="D29" s="93"/>
      <c r="E29" s="93"/>
      <c r="F29" s="93"/>
      <c r="G29" s="9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verticalDpi="0" r:id="rId1"/>
  <headerFooter>
    <oddHeader>&amp;LEstado Analítico del Ejercicio del Presupuesto de Egresos Detallado&amp;Rformato 6 b)</oddHeader>
    <oddFooter>&amp;C“Bajo protesta de decir verdad declaramos que los Estados Financieros y sus notas, son razonablemente correctos y son responsabilidad del emisor” 
&amp;P/&amp;N</oddFooter>
  </headerFooter>
  <rowBreaks count="1" manualBreakCount="1">
    <brk id="34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opLeftCell="A70" zoomScaleNormal="100" workbookViewId="0">
      <selection activeCell="D95" sqref="D95"/>
    </sheetView>
  </sheetViews>
  <sheetFormatPr baseColWidth="10" defaultRowHeight="15" x14ac:dyDescent="0.25"/>
  <cols>
    <col min="1" max="1" width="32.7109375" customWidth="1"/>
    <col min="2" max="7" width="16.7109375" customWidth="1"/>
  </cols>
  <sheetData>
    <row r="1" spans="1:7" x14ac:dyDescent="0.25">
      <c r="A1" s="165" t="s">
        <v>123</v>
      </c>
      <c r="B1" s="166"/>
      <c r="C1" s="166"/>
      <c r="D1" s="166"/>
      <c r="E1" s="166"/>
      <c r="F1" s="166"/>
      <c r="G1" s="192"/>
    </row>
    <row r="2" spans="1:7" x14ac:dyDescent="0.25">
      <c r="A2" s="175" t="s">
        <v>388</v>
      </c>
      <c r="B2" s="176"/>
      <c r="C2" s="176"/>
      <c r="D2" s="176"/>
      <c r="E2" s="176"/>
      <c r="F2" s="176"/>
      <c r="G2" s="193"/>
    </row>
    <row r="3" spans="1:7" x14ac:dyDescent="0.25">
      <c r="A3" s="175" t="s">
        <v>436</v>
      </c>
      <c r="B3" s="176"/>
      <c r="C3" s="176"/>
      <c r="D3" s="176"/>
      <c r="E3" s="176"/>
      <c r="F3" s="176"/>
      <c r="G3" s="193"/>
    </row>
    <row r="4" spans="1:7" x14ac:dyDescent="0.25">
      <c r="A4" s="175" t="s">
        <v>435</v>
      </c>
      <c r="B4" s="176"/>
      <c r="C4" s="176"/>
      <c r="D4" s="176"/>
      <c r="E4" s="176"/>
      <c r="F4" s="176"/>
      <c r="G4" s="193"/>
    </row>
    <row r="5" spans="1:7" ht="15.75" thickBot="1" x14ac:dyDescent="0.3">
      <c r="A5" s="178" t="s">
        <v>120</v>
      </c>
      <c r="B5" s="179"/>
      <c r="C5" s="179"/>
      <c r="D5" s="179"/>
      <c r="E5" s="179"/>
      <c r="F5" s="179"/>
      <c r="G5" s="194"/>
    </row>
    <row r="6" spans="1:7" ht="15.75" thickBot="1" x14ac:dyDescent="0.3">
      <c r="A6" s="190" t="s">
        <v>119</v>
      </c>
      <c r="B6" s="202" t="s">
        <v>386</v>
      </c>
      <c r="C6" s="203"/>
      <c r="D6" s="203"/>
      <c r="E6" s="203"/>
      <c r="F6" s="204"/>
      <c r="G6" s="183" t="s">
        <v>385</v>
      </c>
    </row>
    <row r="7" spans="1:7" ht="23.25" thickBot="1" x14ac:dyDescent="0.3">
      <c r="A7" s="191"/>
      <c r="B7" s="52" t="s">
        <v>384</v>
      </c>
      <c r="C7" s="58" t="s">
        <v>383</v>
      </c>
      <c r="D7" s="58" t="s">
        <v>382</v>
      </c>
      <c r="E7" s="58" t="s">
        <v>201</v>
      </c>
      <c r="F7" s="58" t="s">
        <v>199</v>
      </c>
      <c r="G7" s="184"/>
    </row>
    <row r="8" spans="1:7" x14ac:dyDescent="0.25">
      <c r="A8" s="127"/>
      <c r="B8" s="126"/>
      <c r="C8" s="125"/>
      <c r="D8" s="125"/>
      <c r="E8" s="125"/>
      <c r="F8" s="125"/>
      <c r="G8" s="125"/>
    </row>
    <row r="9" spans="1:7" x14ac:dyDescent="0.25">
      <c r="A9" s="91" t="s">
        <v>434</v>
      </c>
      <c r="B9" s="97">
        <f>B10+B20+B29+B40</f>
        <v>0</v>
      </c>
      <c r="C9" s="97">
        <f>C10+C20+C29+C40</f>
        <v>0</v>
      </c>
      <c r="D9" s="97">
        <f>D10+D20+D29+D40</f>
        <v>0</v>
      </c>
      <c r="E9" s="97">
        <f>E10+E20+E29+E40</f>
        <v>0</v>
      </c>
      <c r="F9" s="97">
        <f>F10+F20+F29+F40</f>
        <v>0</v>
      </c>
      <c r="G9" s="125">
        <f t="shared" ref="G9:G18" si="0">D9-E9</f>
        <v>0</v>
      </c>
    </row>
    <row r="10" spans="1:7" ht="22.5" x14ac:dyDescent="0.25">
      <c r="A10" s="98" t="s">
        <v>432</v>
      </c>
      <c r="B10" s="97">
        <f>SUM(B11:B18)</f>
        <v>0</v>
      </c>
      <c r="C10" s="97">
        <f>SUM(C11:C18)</f>
        <v>0</v>
      </c>
      <c r="D10" s="97">
        <f>SUM(D11:D18)</f>
        <v>0</v>
      </c>
      <c r="E10" s="97">
        <f>SUM(E11:E18)</f>
        <v>0</v>
      </c>
      <c r="F10" s="97">
        <f>SUM(F11:F18)</f>
        <v>0</v>
      </c>
      <c r="G10" s="125">
        <f t="shared" si="0"/>
        <v>0</v>
      </c>
    </row>
    <row r="11" spans="1:7" x14ac:dyDescent="0.25">
      <c r="A11" s="101" t="s">
        <v>431</v>
      </c>
      <c r="B11" s="97"/>
      <c r="C11" s="96"/>
      <c r="D11" s="96"/>
      <c r="E11" s="96"/>
      <c r="F11" s="96"/>
      <c r="G11" s="125">
        <f t="shared" si="0"/>
        <v>0</v>
      </c>
    </row>
    <row r="12" spans="1:7" x14ac:dyDescent="0.25">
      <c r="A12" s="101" t="s">
        <v>430</v>
      </c>
      <c r="B12" s="97"/>
      <c r="C12" s="96"/>
      <c r="D12" s="96"/>
      <c r="E12" s="96"/>
      <c r="F12" s="96"/>
      <c r="G12" s="125">
        <f t="shared" si="0"/>
        <v>0</v>
      </c>
    </row>
    <row r="13" spans="1:7" ht="22.5" x14ac:dyDescent="0.25">
      <c r="A13" s="101" t="s">
        <v>429</v>
      </c>
      <c r="B13" s="97"/>
      <c r="C13" s="96"/>
      <c r="D13" s="96"/>
      <c r="E13" s="96"/>
      <c r="F13" s="96"/>
      <c r="G13" s="125">
        <f t="shared" si="0"/>
        <v>0</v>
      </c>
    </row>
    <row r="14" spans="1:7" x14ac:dyDescent="0.25">
      <c r="A14" s="101" t="s">
        <v>428</v>
      </c>
      <c r="B14" s="97"/>
      <c r="C14" s="96"/>
      <c r="D14" s="96"/>
      <c r="E14" s="96"/>
      <c r="F14" s="96"/>
      <c r="G14" s="125">
        <f t="shared" si="0"/>
        <v>0</v>
      </c>
    </row>
    <row r="15" spans="1:7" x14ac:dyDescent="0.25">
      <c r="A15" s="101" t="s">
        <v>427</v>
      </c>
      <c r="B15" s="97"/>
      <c r="C15" s="96"/>
      <c r="D15" s="96"/>
      <c r="E15" s="96"/>
      <c r="F15" s="96"/>
      <c r="G15" s="125">
        <f t="shared" si="0"/>
        <v>0</v>
      </c>
    </row>
    <row r="16" spans="1:7" x14ac:dyDescent="0.25">
      <c r="A16" s="101" t="s">
        <v>426</v>
      </c>
      <c r="B16" s="97"/>
      <c r="C16" s="96"/>
      <c r="D16" s="96"/>
      <c r="E16" s="96"/>
      <c r="F16" s="96"/>
      <c r="G16" s="125">
        <f t="shared" si="0"/>
        <v>0</v>
      </c>
    </row>
    <row r="17" spans="1:7" ht="22.5" x14ac:dyDescent="0.25">
      <c r="A17" s="101" t="s">
        <v>425</v>
      </c>
      <c r="B17" s="97"/>
      <c r="C17" s="96"/>
      <c r="D17" s="96"/>
      <c r="E17" s="96"/>
      <c r="F17" s="96"/>
      <c r="G17" s="125">
        <f t="shared" si="0"/>
        <v>0</v>
      </c>
    </row>
    <row r="18" spans="1:7" x14ac:dyDescent="0.25">
      <c r="A18" s="101" t="s">
        <v>424</v>
      </c>
      <c r="B18" s="97"/>
      <c r="C18" s="96"/>
      <c r="D18" s="96"/>
      <c r="E18" s="96"/>
      <c r="F18" s="96"/>
      <c r="G18" s="125">
        <f t="shared" si="0"/>
        <v>0</v>
      </c>
    </row>
    <row r="19" spans="1:7" x14ac:dyDescent="0.25">
      <c r="A19" s="124"/>
      <c r="B19" s="107"/>
      <c r="C19" s="116"/>
      <c r="D19" s="116"/>
      <c r="E19" s="116"/>
      <c r="F19" s="116"/>
      <c r="G19" s="116"/>
    </row>
    <row r="20" spans="1:7" ht="22.5" x14ac:dyDescent="0.25">
      <c r="A20" s="98" t="s">
        <v>423</v>
      </c>
      <c r="B20" s="97">
        <f>SUM(B21:B27)</f>
        <v>0</v>
      </c>
      <c r="C20" s="97">
        <f>SUM(C21:C27)</f>
        <v>0</v>
      </c>
      <c r="D20" s="97">
        <f>SUM(D21:D27)</f>
        <v>0</v>
      </c>
      <c r="E20" s="97">
        <f>SUM(E21:E27)</f>
        <v>0</v>
      </c>
      <c r="F20" s="97">
        <f>SUM(F21:F27)</f>
        <v>0</v>
      </c>
      <c r="G20" s="96">
        <f t="shared" ref="G20:G27" si="1">D20-E20</f>
        <v>0</v>
      </c>
    </row>
    <row r="21" spans="1:7" x14ac:dyDescent="0.25">
      <c r="A21" s="101" t="s">
        <v>422</v>
      </c>
      <c r="B21" s="97"/>
      <c r="C21" s="96"/>
      <c r="D21" s="96"/>
      <c r="E21" s="96"/>
      <c r="F21" s="96"/>
      <c r="G21" s="96">
        <f t="shared" si="1"/>
        <v>0</v>
      </c>
    </row>
    <row r="22" spans="1:7" ht="22.5" x14ac:dyDescent="0.25">
      <c r="A22" s="101" t="s">
        <v>421</v>
      </c>
      <c r="B22" s="97"/>
      <c r="C22" s="96"/>
      <c r="D22" s="96"/>
      <c r="E22" s="96"/>
      <c r="F22" s="96"/>
      <c r="G22" s="96">
        <f t="shared" si="1"/>
        <v>0</v>
      </c>
    </row>
    <row r="23" spans="1:7" x14ac:dyDescent="0.25">
      <c r="A23" s="101" t="s">
        <v>420</v>
      </c>
      <c r="B23" s="97"/>
      <c r="C23" s="96"/>
      <c r="D23" s="96"/>
      <c r="E23" s="96"/>
      <c r="F23" s="96"/>
      <c r="G23" s="96">
        <f t="shared" si="1"/>
        <v>0</v>
      </c>
    </row>
    <row r="24" spans="1:7" ht="22.5" x14ac:dyDescent="0.25">
      <c r="A24" s="101" t="s">
        <v>419</v>
      </c>
      <c r="B24" s="97"/>
      <c r="C24" s="96"/>
      <c r="D24" s="96"/>
      <c r="E24" s="96"/>
      <c r="F24" s="96"/>
      <c r="G24" s="96">
        <f t="shared" si="1"/>
        <v>0</v>
      </c>
    </row>
    <row r="25" spans="1:7" x14ac:dyDescent="0.25">
      <c r="A25" s="101" t="s">
        <v>418</v>
      </c>
      <c r="B25" s="97"/>
      <c r="C25" s="96"/>
      <c r="D25" s="96"/>
      <c r="E25" s="96"/>
      <c r="F25" s="96"/>
      <c r="G25" s="96">
        <f t="shared" si="1"/>
        <v>0</v>
      </c>
    </row>
    <row r="26" spans="1:7" x14ac:dyDescent="0.25">
      <c r="A26" s="101" t="s">
        <v>417</v>
      </c>
      <c r="B26" s="97"/>
      <c r="C26" s="96"/>
      <c r="D26" s="96"/>
      <c r="E26" s="96"/>
      <c r="F26" s="96"/>
      <c r="G26" s="96">
        <f t="shared" si="1"/>
        <v>0</v>
      </c>
    </row>
    <row r="27" spans="1:7" x14ac:dyDescent="0.25">
      <c r="A27" s="101" t="s">
        <v>416</v>
      </c>
      <c r="B27" s="97"/>
      <c r="C27" s="96"/>
      <c r="D27" s="96"/>
      <c r="E27" s="96"/>
      <c r="F27" s="96"/>
      <c r="G27" s="96">
        <f t="shared" si="1"/>
        <v>0</v>
      </c>
    </row>
    <row r="28" spans="1:7" x14ac:dyDescent="0.25">
      <c r="A28" s="124"/>
      <c r="B28" s="107"/>
      <c r="C28" s="116"/>
      <c r="D28" s="116"/>
      <c r="E28" s="116"/>
      <c r="F28" s="116"/>
      <c r="G28" s="116"/>
    </row>
    <row r="29" spans="1:7" ht="22.5" x14ac:dyDescent="0.25">
      <c r="A29" s="98" t="s">
        <v>415</v>
      </c>
      <c r="B29" s="97">
        <f>SUM(B30:B38)</f>
        <v>0</v>
      </c>
      <c r="C29" s="97">
        <f>SUM(C30:C38)</f>
        <v>0</v>
      </c>
      <c r="D29" s="97">
        <f>SUM(D30:D38)</f>
        <v>0</v>
      </c>
      <c r="E29" s="97">
        <f>SUM(E30:E38)</f>
        <v>0</v>
      </c>
      <c r="F29" s="97">
        <f>SUM(F30:F38)</f>
        <v>0</v>
      </c>
      <c r="G29" s="96">
        <f t="shared" ref="G29:G38" si="2">D29-E29</f>
        <v>0</v>
      </c>
    </row>
    <row r="30" spans="1:7" ht="22.5" x14ac:dyDescent="0.25">
      <c r="A30" s="101" t="s">
        <v>414</v>
      </c>
      <c r="B30" s="97"/>
      <c r="C30" s="96"/>
      <c r="D30" s="96"/>
      <c r="E30" s="96"/>
      <c r="F30" s="96"/>
      <c r="G30" s="96">
        <f t="shared" si="2"/>
        <v>0</v>
      </c>
    </row>
    <row r="31" spans="1:7" ht="22.5" x14ac:dyDescent="0.25">
      <c r="A31" s="101" t="s">
        <v>413</v>
      </c>
      <c r="B31" s="97"/>
      <c r="C31" s="96"/>
      <c r="D31" s="96"/>
      <c r="E31" s="96"/>
      <c r="F31" s="96"/>
      <c r="G31" s="96">
        <f t="shared" si="2"/>
        <v>0</v>
      </c>
    </row>
    <row r="32" spans="1:7" x14ac:dyDescent="0.25">
      <c r="A32" s="101" t="s">
        <v>412</v>
      </c>
      <c r="B32" s="97"/>
      <c r="C32" s="96"/>
      <c r="D32" s="96"/>
      <c r="E32" s="96"/>
      <c r="F32" s="96"/>
      <c r="G32" s="96">
        <f t="shared" si="2"/>
        <v>0</v>
      </c>
    </row>
    <row r="33" spans="1:7" ht="22.5" x14ac:dyDescent="0.25">
      <c r="A33" s="101" t="s">
        <v>411</v>
      </c>
      <c r="B33" s="97"/>
      <c r="C33" s="96"/>
      <c r="D33" s="96"/>
      <c r="E33" s="96"/>
      <c r="F33" s="96"/>
      <c r="G33" s="96">
        <f t="shared" si="2"/>
        <v>0</v>
      </c>
    </row>
    <row r="34" spans="1:7" x14ac:dyDescent="0.25">
      <c r="A34" s="101" t="s">
        <v>410</v>
      </c>
      <c r="B34" s="97"/>
      <c r="C34" s="96"/>
      <c r="D34" s="96"/>
      <c r="E34" s="96"/>
      <c r="F34" s="96"/>
      <c r="G34" s="96">
        <f t="shared" si="2"/>
        <v>0</v>
      </c>
    </row>
    <row r="35" spans="1:7" x14ac:dyDescent="0.25">
      <c r="A35" s="101" t="s">
        <v>409</v>
      </c>
      <c r="B35" s="97"/>
      <c r="C35" s="96"/>
      <c r="D35" s="96"/>
      <c r="E35" s="96"/>
      <c r="F35" s="96"/>
      <c r="G35" s="96">
        <f t="shared" si="2"/>
        <v>0</v>
      </c>
    </row>
    <row r="36" spans="1:7" x14ac:dyDescent="0.25">
      <c r="A36" s="101" t="s">
        <v>408</v>
      </c>
      <c r="B36" s="97"/>
      <c r="C36" s="96"/>
      <c r="D36" s="96"/>
      <c r="E36" s="96"/>
      <c r="F36" s="96"/>
      <c r="G36" s="96">
        <f t="shared" si="2"/>
        <v>0</v>
      </c>
    </row>
    <row r="37" spans="1:7" x14ac:dyDescent="0.25">
      <c r="A37" s="101" t="s">
        <v>407</v>
      </c>
      <c r="B37" s="97"/>
      <c r="C37" s="96"/>
      <c r="D37" s="96"/>
      <c r="E37" s="96"/>
      <c r="F37" s="96"/>
      <c r="G37" s="96">
        <f t="shared" si="2"/>
        <v>0</v>
      </c>
    </row>
    <row r="38" spans="1:7" ht="22.5" x14ac:dyDescent="0.25">
      <c r="A38" s="101" t="s">
        <v>406</v>
      </c>
      <c r="B38" s="97"/>
      <c r="C38" s="96"/>
      <c r="D38" s="96"/>
      <c r="E38" s="96"/>
      <c r="F38" s="96"/>
      <c r="G38" s="96">
        <f t="shared" si="2"/>
        <v>0</v>
      </c>
    </row>
    <row r="39" spans="1:7" x14ac:dyDescent="0.25">
      <c r="A39" s="124"/>
      <c r="B39" s="107"/>
      <c r="C39" s="116"/>
      <c r="D39" s="116"/>
      <c r="E39" s="116"/>
      <c r="F39" s="116"/>
      <c r="G39" s="116"/>
    </row>
    <row r="40" spans="1:7" ht="22.5" x14ac:dyDescent="0.25">
      <c r="A40" s="98" t="s">
        <v>405</v>
      </c>
      <c r="B40" s="97">
        <f>SUM(B41:B44)</f>
        <v>0</v>
      </c>
      <c r="C40" s="97">
        <f>SUM(C41:C44)</f>
        <v>0</v>
      </c>
      <c r="D40" s="97">
        <f>SUM(D41:D44)</f>
        <v>0</v>
      </c>
      <c r="E40" s="97">
        <f>SUM(E41:E44)</f>
        <v>0</v>
      </c>
      <c r="F40" s="97">
        <f>SUM(F41:F44)</f>
        <v>0</v>
      </c>
      <c r="G40" s="96">
        <f>D40-E40</f>
        <v>0</v>
      </c>
    </row>
    <row r="41" spans="1:7" ht="22.5" x14ac:dyDescent="0.25">
      <c r="A41" s="101" t="s">
        <v>404</v>
      </c>
      <c r="B41" s="97"/>
      <c r="C41" s="96"/>
      <c r="D41" s="96"/>
      <c r="E41" s="96"/>
      <c r="F41" s="96"/>
      <c r="G41" s="96">
        <f>D41-E41</f>
        <v>0</v>
      </c>
    </row>
    <row r="42" spans="1:7" ht="33.75" x14ac:dyDescent="0.25">
      <c r="A42" s="101" t="s">
        <v>403</v>
      </c>
      <c r="B42" s="97"/>
      <c r="C42" s="96"/>
      <c r="D42" s="96"/>
      <c r="E42" s="96"/>
      <c r="F42" s="96"/>
      <c r="G42" s="96">
        <f>D42-E42</f>
        <v>0</v>
      </c>
    </row>
    <row r="43" spans="1:7" x14ac:dyDescent="0.25">
      <c r="A43" s="101" t="s">
        <v>402</v>
      </c>
      <c r="B43" s="97"/>
      <c r="C43" s="96"/>
      <c r="D43" s="96"/>
      <c r="E43" s="96"/>
      <c r="F43" s="96"/>
      <c r="G43" s="96">
        <f>D43-E43</f>
        <v>0</v>
      </c>
    </row>
    <row r="44" spans="1:7" ht="22.5" x14ac:dyDescent="0.25">
      <c r="A44" s="101" t="s">
        <v>401</v>
      </c>
      <c r="B44" s="97"/>
      <c r="C44" s="96"/>
      <c r="D44" s="96"/>
      <c r="E44" s="96"/>
      <c r="F44" s="96"/>
      <c r="G44" s="96">
        <f>D44-E44</f>
        <v>0</v>
      </c>
    </row>
    <row r="45" spans="1:7" x14ac:dyDescent="0.25">
      <c r="A45" s="124"/>
      <c r="B45" s="107"/>
      <c r="C45" s="116"/>
      <c r="D45" s="116"/>
      <c r="E45" s="116"/>
      <c r="F45" s="116"/>
      <c r="G45" s="116"/>
    </row>
    <row r="46" spans="1:7" x14ac:dyDescent="0.25">
      <c r="A46" s="91" t="s">
        <v>433</v>
      </c>
      <c r="B46" s="97">
        <f>B47+B57+B66+B77</f>
        <v>0</v>
      </c>
      <c r="C46" s="97">
        <f>C47+C57+C66+C77</f>
        <v>0</v>
      </c>
      <c r="D46" s="97">
        <f>D47+D57+D66+D77</f>
        <v>0</v>
      </c>
      <c r="E46" s="97">
        <f>E47+E57+E66+E77</f>
        <v>0</v>
      </c>
      <c r="F46" s="97">
        <f>F47+F57+F66+F77</f>
        <v>0</v>
      </c>
      <c r="G46" s="96">
        <f t="shared" ref="G46:G55" si="3">D46-E46</f>
        <v>0</v>
      </c>
    </row>
    <row r="47" spans="1:7" ht="22.5" x14ac:dyDescent="0.25">
      <c r="A47" s="98" t="s">
        <v>432</v>
      </c>
      <c r="B47" s="97">
        <f>SUM(B48:B55)</f>
        <v>0</v>
      </c>
      <c r="C47" s="97">
        <f>SUM(C48:C55)</f>
        <v>0</v>
      </c>
      <c r="D47" s="97">
        <f>SUM(D48:D55)</f>
        <v>0</v>
      </c>
      <c r="E47" s="97">
        <f>SUM(E48:E55)</f>
        <v>0</v>
      </c>
      <c r="F47" s="97">
        <f>SUM(F48:F55)</f>
        <v>0</v>
      </c>
      <c r="G47" s="96">
        <f t="shared" si="3"/>
        <v>0</v>
      </c>
    </row>
    <row r="48" spans="1:7" x14ac:dyDescent="0.25">
      <c r="A48" s="101" t="s">
        <v>431</v>
      </c>
      <c r="B48" s="97"/>
      <c r="C48" s="96"/>
      <c r="D48" s="96"/>
      <c r="E48" s="96"/>
      <c r="F48" s="96"/>
      <c r="G48" s="96">
        <f t="shared" si="3"/>
        <v>0</v>
      </c>
    </row>
    <row r="49" spans="1:7" x14ac:dyDescent="0.25">
      <c r="A49" s="101" t="s">
        <v>430</v>
      </c>
      <c r="B49" s="97"/>
      <c r="C49" s="96"/>
      <c r="D49" s="96"/>
      <c r="E49" s="96"/>
      <c r="F49" s="96"/>
      <c r="G49" s="96">
        <f t="shared" si="3"/>
        <v>0</v>
      </c>
    </row>
    <row r="50" spans="1:7" ht="22.5" x14ac:dyDescent="0.25">
      <c r="A50" s="101" t="s">
        <v>429</v>
      </c>
      <c r="B50" s="97"/>
      <c r="C50" s="96"/>
      <c r="D50" s="96"/>
      <c r="E50" s="96"/>
      <c r="F50" s="96"/>
      <c r="G50" s="96">
        <f t="shared" si="3"/>
        <v>0</v>
      </c>
    </row>
    <row r="51" spans="1:7" x14ac:dyDescent="0.25">
      <c r="A51" s="101" t="s">
        <v>428</v>
      </c>
      <c r="B51" s="97"/>
      <c r="C51" s="96"/>
      <c r="D51" s="96"/>
      <c r="E51" s="96"/>
      <c r="F51" s="96"/>
      <c r="G51" s="96">
        <f t="shared" si="3"/>
        <v>0</v>
      </c>
    </row>
    <row r="52" spans="1:7" x14ac:dyDescent="0.25">
      <c r="A52" s="101" t="s">
        <v>427</v>
      </c>
      <c r="B52" s="97"/>
      <c r="C52" s="96"/>
      <c r="D52" s="96"/>
      <c r="E52" s="96"/>
      <c r="F52" s="96"/>
      <c r="G52" s="96">
        <f t="shared" si="3"/>
        <v>0</v>
      </c>
    </row>
    <row r="53" spans="1:7" x14ac:dyDescent="0.25">
      <c r="A53" s="101" t="s">
        <v>426</v>
      </c>
      <c r="B53" s="97"/>
      <c r="C53" s="96"/>
      <c r="D53" s="96"/>
      <c r="E53" s="96"/>
      <c r="F53" s="96"/>
      <c r="G53" s="96">
        <f t="shared" si="3"/>
        <v>0</v>
      </c>
    </row>
    <row r="54" spans="1:7" ht="22.5" x14ac:dyDescent="0.25">
      <c r="A54" s="101" t="s">
        <v>425</v>
      </c>
      <c r="B54" s="97"/>
      <c r="C54" s="96"/>
      <c r="D54" s="96"/>
      <c r="E54" s="96"/>
      <c r="F54" s="96"/>
      <c r="G54" s="96">
        <f t="shared" si="3"/>
        <v>0</v>
      </c>
    </row>
    <row r="55" spans="1:7" x14ac:dyDescent="0.25">
      <c r="A55" s="101" t="s">
        <v>424</v>
      </c>
      <c r="B55" s="97"/>
      <c r="C55" s="96"/>
      <c r="D55" s="96"/>
      <c r="E55" s="96"/>
      <c r="F55" s="96"/>
      <c r="G55" s="96">
        <f t="shared" si="3"/>
        <v>0</v>
      </c>
    </row>
    <row r="56" spans="1:7" x14ac:dyDescent="0.25">
      <c r="A56" s="124"/>
      <c r="B56" s="107"/>
      <c r="C56" s="116"/>
      <c r="D56" s="116"/>
      <c r="E56" s="116"/>
      <c r="F56" s="116"/>
      <c r="G56" s="116"/>
    </row>
    <row r="57" spans="1:7" ht="22.5" x14ac:dyDescent="0.25">
      <c r="A57" s="98" t="s">
        <v>423</v>
      </c>
      <c r="B57" s="97">
        <f>SUM(B58:B64)</f>
        <v>0</v>
      </c>
      <c r="C57" s="97">
        <f>SUM(C58:C64)</f>
        <v>0</v>
      </c>
      <c r="D57" s="97">
        <f>SUM(D58:D64)</f>
        <v>0</v>
      </c>
      <c r="E57" s="97">
        <f>SUM(E58:E64)</f>
        <v>0</v>
      </c>
      <c r="F57" s="97">
        <f>SUM(F58:F64)</f>
        <v>0</v>
      </c>
      <c r="G57" s="96">
        <f t="shared" ref="G57:G64" si="4">D57-E57</f>
        <v>0</v>
      </c>
    </row>
    <row r="58" spans="1:7" x14ac:dyDescent="0.25">
      <c r="A58" s="101" t="s">
        <v>422</v>
      </c>
      <c r="B58" s="97"/>
      <c r="C58" s="96"/>
      <c r="D58" s="96"/>
      <c r="E58" s="96"/>
      <c r="F58" s="96"/>
      <c r="G58" s="96">
        <f t="shared" si="4"/>
        <v>0</v>
      </c>
    </row>
    <row r="59" spans="1:7" ht="22.5" x14ac:dyDescent="0.25">
      <c r="A59" s="101" t="s">
        <v>421</v>
      </c>
      <c r="B59" s="97"/>
      <c r="C59" s="96"/>
      <c r="D59" s="96"/>
      <c r="E59" s="96"/>
      <c r="F59" s="96"/>
      <c r="G59" s="96">
        <f t="shared" si="4"/>
        <v>0</v>
      </c>
    </row>
    <row r="60" spans="1:7" x14ac:dyDescent="0.25">
      <c r="A60" s="101" t="s">
        <v>420</v>
      </c>
      <c r="B60" s="97"/>
      <c r="C60" s="96"/>
      <c r="D60" s="96"/>
      <c r="E60" s="96"/>
      <c r="F60" s="96"/>
      <c r="G60" s="96">
        <f t="shared" si="4"/>
        <v>0</v>
      </c>
    </row>
    <row r="61" spans="1:7" ht="22.5" x14ac:dyDescent="0.25">
      <c r="A61" s="101" t="s">
        <v>419</v>
      </c>
      <c r="B61" s="97"/>
      <c r="C61" s="96"/>
      <c r="D61" s="96"/>
      <c r="E61" s="96"/>
      <c r="F61" s="96"/>
      <c r="G61" s="96">
        <f t="shared" si="4"/>
        <v>0</v>
      </c>
    </row>
    <row r="62" spans="1:7" x14ac:dyDescent="0.25">
      <c r="A62" s="101" t="s">
        <v>418</v>
      </c>
      <c r="B62" s="97"/>
      <c r="C62" s="96"/>
      <c r="D62" s="96"/>
      <c r="E62" s="96"/>
      <c r="F62" s="96"/>
      <c r="G62" s="96">
        <f t="shared" si="4"/>
        <v>0</v>
      </c>
    </row>
    <row r="63" spans="1:7" x14ac:dyDescent="0.25">
      <c r="A63" s="101" t="s">
        <v>417</v>
      </c>
      <c r="B63" s="97"/>
      <c r="C63" s="96"/>
      <c r="D63" s="96"/>
      <c r="E63" s="96"/>
      <c r="F63" s="96"/>
      <c r="G63" s="96">
        <f t="shared" si="4"/>
        <v>0</v>
      </c>
    </row>
    <row r="64" spans="1:7" x14ac:dyDescent="0.25">
      <c r="A64" s="101" t="s">
        <v>416</v>
      </c>
      <c r="B64" s="97"/>
      <c r="C64" s="96"/>
      <c r="D64" s="96"/>
      <c r="E64" s="96"/>
      <c r="F64" s="96"/>
      <c r="G64" s="96">
        <f t="shared" si="4"/>
        <v>0</v>
      </c>
    </row>
    <row r="65" spans="1:7" x14ac:dyDescent="0.25">
      <c r="A65" s="124"/>
      <c r="B65" s="107"/>
      <c r="C65" s="116"/>
      <c r="D65" s="116"/>
      <c r="E65" s="116"/>
      <c r="F65" s="116"/>
      <c r="G65" s="116"/>
    </row>
    <row r="66" spans="1:7" ht="22.5" x14ac:dyDescent="0.25">
      <c r="A66" s="98" t="s">
        <v>415</v>
      </c>
      <c r="B66" s="97">
        <f>SUM(B67:B75)</f>
        <v>0</v>
      </c>
      <c r="C66" s="97">
        <f>SUM(C67:C75)</f>
        <v>0</v>
      </c>
      <c r="D66" s="97">
        <f>SUM(D67:D75)</f>
        <v>0</v>
      </c>
      <c r="E66" s="97">
        <f>SUM(E67:E75)</f>
        <v>0</v>
      </c>
      <c r="F66" s="97">
        <f>SUM(F67:F75)</f>
        <v>0</v>
      </c>
      <c r="G66" s="96">
        <f t="shared" ref="G66:G75" si="5">D66-E66</f>
        <v>0</v>
      </c>
    </row>
    <row r="67" spans="1:7" ht="22.5" x14ac:dyDescent="0.25">
      <c r="A67" s="101" t="s">
        <v>414</v>
      </c>
      <c r="B67" s="97"/>
      <c r="C67" s="96"/>
      <c r="D67" s="96"/>
      <c r="E67" s="96"/>
      <c r="F67" s="96"/>
      <c r="G67" s="96">
        <f t="shared" si="5"/>
        <v>0</v>
      </c>
    </row>
    <row r="68" spans="1:7" ht="22.5" x14ac:dyDescent="0.25">
      <c r="A68" s="101" t="s">
        <v>413</v>
      </c>
      <c r="B68" s="97"/>
      <c r="C68" s="96"/>
      <c r="D68" s="96"/>
      <c r="E68" s="96"/>
      <c r="F68" s="96"/>
      <c r="G68" s="96">
        <f t="shared" si="5"/>
        <v>0</v>
      </c>
    </row>
    <row r="69" spans="1:7" x14ac:dyDescent="0.25">
      <c r="A69" s="101" t="s">
        <v>412</v>
      </c>
      <c r="B69" s="97"/>
      <c r="C69" s="96"/>
      <c r="D69" s="96"/>
      <c r="E69" s="96"/>
      <c r="F69" s="96"/>
      <c r="G69" s="96">
        <f t="shared" si="5"/>
        <v>0</v>
      </c>
    </row>
    <row r="70" spans="1:7" ht="22.5" x14ac:dyDescent="0.25">
      <c r="A70" s="101" t="s">
        <v>411</v>
      </c>
      <c r="B70" s="97"/>
      <c r="C70" s="96"/>
      <c r="D70" s="96"/>
      <c r="E70" s="96"/>
      <c r="F70" s="96"/>
      <c r="G70" s="96">
        <f t="shared" si="5"/>
        <v>0</v>
      </c>
    </row>
    <row r="71" spans="1:7" x14ac:dyDescent="0.25">
      <c r="A71" s="101" t="s">
        <v>410</v>
      </c>
      <c r="B71" s="97"/>
      <c r="C71" s="96"/>
      <c r="D71" s="96"/>
      <c r="E71" s="96"/>
      <c r="F71" s="96"/>
      <c r="G71" s="96">
        <f t="shared" si="5"/>
        <v>0</v>
      </c>
    </row>
    <row r="72" spans="1:7" x14ac:dyDescent="0.25">
      <c r="A72" s="101" t="s">
        <v>409</v>
      </c>
      <c r="B72" s="97"/>
      <c r="C72" s="96"/>
      <c r="D72" s="96"/>
      <c r="E72" s="96"/>
      <c r="F72" s="96"/>
      <c r="G72" s="96">
        <f t="shared" si="5"/>
        <v>0</v>
      </c>
    </row>
    <row r="73" spans="1:7" x14ac:dyDescent="0.25">
      <c r="A73" s="101" t="s">
        <v>408</v>
      </c>
      <c r="B73" s="97"/>
      <c r="C73" s="96"/>
      <c r="D73" s="96"/>
      <c r="E73" s="96"/>
      <c r="F73" s="96"/>
      <c r="G73" s="96">
        <f t="shared" si="5"/>
        <v>0</v>
      </c>
    </row>
    <row r="74" spans="1:7" x14ac:dyDescent="0.25">
      <c r="A74" s="101" t="s">
        <v>407</v>
      </c>
      <c r="B74" s="97"/>
      <c r="C74" s="96"/>
      <c r="D74" s="96"/>
      <c r="E74" s="96"/>
      <c r="F74" s="96"/>
      <c r="G74" s="96">
        <f t="shared" si="5"/>
        <v>0</v>
      </c>
    </row>
    <row r="75" spans="1:7" ht="22.5" x14ac:dyDescent="0.25">
      <c r="A75" s="101" t="s">
        <v>406</v>
      </c>
      <c r="B75" s="97"/>
      <c r="C75" s="96"/>
      <c r="D75" s="96"/>
      <c r="E75" s="96"/>
      <c r="F75" s="96"/>
      <c r="G75" s="96">
        <f t="shared" si="5"/>
        <v>0</v>
      </c>
    </row>
    <row r="76" spans="1:7" x14ac:dyDescent="0.25">
      <c r="A76" s="124"/>
      <c r="B76" s="107"/>
      <c r="C76" s="116"/>
      <c r="D76" s="116"/>
      <c r="E76" s="116"/>
      <c r="F76" s="116"/>
      <c r="G76" s="116"/>
    </row>
    <row r="77" spans="1:7" ht="22.5" x14ac:dyDescent="0.25">
      <c r="A77" s="98" t="s">
        <v>405</v>
      </c>
      <c r="B77" s="97">
        <f>SUM(B78:B81)</f>
        <v>0</v>
      </c>
      <c r="C77" s="97">
        <f>SUM(C78:C81)</f>
        <v>0</v>
      </c>
      <c r="D77" s="97">
        <f>SUM(D78:D81)</f>
        <v>0</v>
      </c>
      <c r="E77" s="97">
        <f>SUM(E78:E81)</f>
        <v>0</v>
      </c>
      <c r="F77" s="97">
        <f>SUM(F78:F81)</f>
        <v>0</v>
      </c>
      <c r="G77" s="96">
        <f>D77-E77</f>
        <v>0</v>
      </c>
    </row>
    <row r="78" spans="1:7" ht="22.5" x14ac:dyDescent="0.25">
      <c r="A78" s="101" t="s">
        <v>404</v>
      </c>
      <c r="B78" s="97"/>
      <c r="C78" s="96"/>
      <c r="D78" s="96"/>
      <c r="E78" s="96"/>
      <c r="F78" s="96"/>
      <c r="G78" s="96">
        <f>D78-E78</f>
        <v>0</v>
      </c>
    </row>
    <row r="79" spans="1:7" ht="33.75" x14ac:dyDescent="0.25">
      <c r="A79" s="101" t="s">
        <v>403</v>
      </c>
      <c r="B79" s="97"/>
      <c r="C79" s="96"/>
      <c r="D79" s="96"/>
      <c r="E79" s="96"/>
      <c r="F79" s="96"/>
      <c r="G79" s="96">
        <f>D79-E79</f>
        <v>0</v>
      </c>
    </row>
    <row r="80" spans="1:7" x14ac:dyDescent="0.25">
      <c r="A80" s="101" t="s">
        <v>402</v>
      </c>
      <c r="B80" s="97"/>
      <c r="C80" s="96"/>
      <c r="D80" s="96"/>
      <c r="E80" s="96"/>
      <c r="F80" s="96"/>
      <c r="G80" s="96">
        <f>D80-E80</f>
        <v>0</v>
      </c>
    </row>
    <row r="81" spans="1:7" ht="22.5" x14ac:dyDescent="0.25">
      <c r="A81" s="101" t="s">
        <v>401</v>
      </c>
      <c r="B81" s="97"/>
      <c r="C81" s="96"/>
      <c r="D81" s="96"/>
      <c r="E81" s="96"/>
      <c r="F81" s="96"/>
      <c r="G81" s="96"/>
    </row>
    <row r="82" spans="1:7" x14ac:dyDescent="0.25">
      <c r="A82" s="124"/>
      <c r="B82" s="107"/>
      <c r="C82" s="116"/>
      <c r="D82" s="116"/>
      <c r="E82" s="116"/>
      <c r="F82" s="116"/>
      <c r="G82" s="116"/>
    </row>
    <row r="83" spans="1:7" x14ac:dyDescent="0.25">
      <c r="A83" s="63" t="s">
        <v>305</v>
      </c>
      <c r="B83" s="97">
        <f>B9+B46</f>
        <v>0</v>
      </c>
      <c r="C83" s="97">
        <f>C9+C46</f>
        <v>0</v>
      </c>
      <c r="D83" s="97">
        <f>D9+D46</f>
        <v>0</v>
      </c>
      <c r="E83" s="97">
        <f>E9+E46</f>
        <v>0</v>
      </c>
      <c r="F83" s="97">
        <f>F9+F46</f>
        <v>0</v>
      </c>
      <c r="G83" s="96">
        <f>D83-E83</f>
        <v>0</v>
      </c>
    </row>
    <row r="84" spans="1:7" ht="15.75" thickBot="1" x14ac:dyDescent="0.3">
      <c r="A84" s="123"/>
      <c r="B84" s="122"/>
      <c r="C84" s="121"/>
      <c r="D84" s="121"/>
      <c r="E84" s="121"/>
      <c r="F84" s="121"/>
      <c r="G84" s="12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67" fitToHeight="0" orientation="portrait" verticalDpi="0" r:id="rId1"/>
  <headerFooter>
    <oddHeader>&amp;LEstado Analítico del Ejercicio del Presupuesto de Egresos Detallado&amp;Rformato 6 c)</oddHeader>
    <oddFooter>&amp;C“Bajo protesta de decir verdad declaramos que los Estados Financieros y sus notas, son razonablemente correctos y son responsabilidad del emisor” 
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20</vt:i4>
      </vt:variant>
    </vt:vector>
  </HeadingPairs>
  <TitlesOfParts>
    <vt:vector size="35" baseType="lpstr">
      <vt:lpstr>INDICE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'Formato 1'!Área_de_impresión</vt:lpstr>
      <vt:lpstr>'Formato 2'!Área_de_impresión</vt:lpstr>
      <vt:lpstr>'Formato 3'!Área_de_impresión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'Formato 7 a)'!Área_de_impresión</vt:lpstr>
      <vt:lpstr>'Formato 7 b)'!Área_de_impresión</vt:lpstr>
      <vt:lpstr>'Formato 7 c)'!Área_de_impresión</vt:lpstr>
      <vt:lpstr>'Formato 7 d)'!Área_de_impresión</vt:lpstr>
      <vt:lpstr>'Formato 8'!Área_de_impresión</vt:lpstr>
      <vt:lpstr>'Formato 1'!Títulos_a_imprimir</vt:lpstr>
      <vt:lpstr>'Formato 2'!Títulos_a_imprimir</vt:lpstr>
      <vt:lpstr>'Formato 5'!Títulos_a_imprimir</vt:lpstr>
      <vt:lpstr>'Formato 6 a)'!Títulos_a_imprimir</vt:lpstr>
      <vt:lpstr>'Formato 6 c)'!Títulos_a_imprimir</vt:lpstr>
      <vt:lpstr>'Formato 7 c)'!Títulos_a_imprimir</vt:lpstr>
      <vt:lpstr>'Formato 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Teresa Moreno Gonzalez</dc:creator>
  <cp:lastModifiedBy>Rebeca Elizabeth Gonzalez Rodriguez</cp:lastModifiedBy>
  <cp:lastPrinted>2021-01-26T19:35:22Z</cp:lastPrinted>
  <dcterms:created xsi:type="dcterms:W3CDTF">2019-01-31T02:54:11Z</dcterms:created>
  <dcterms:modified xsi:type="dcterms:W3CDTF">2021-01-26T19:35:33Z</dcterms:modified>
</cp:coreProperties>
</file>