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spaldo AYUNTAMIENTOS   2019\ACUERDO GENERAL 2019\"/>
    </mc:Choice>
  </mc:AlternateContent>
  <bookViews>
    <workbookView xWindow="0" yWindow="0" windowWidth="28800" windowHeight="12345" tabRatio="851"/>
  </bookViews>
  <sheets>
    <sheet name="INDICE" sheetId="19" r:id="rId1"/>
    <sheet name="01" sheetId="1" r:id="rId2"/>
    <sheet name="02" sheetId="2" r:id="rId3"/>
    <sheet name="02.1" sheetId="23" r:id="rId4"/>
    <sheet name="03" sheetId="24" r:id="rId5"/>
    <sheet name="04" sheetId="25" r:id="rId6"/>
    <sheet name="05" sheetId="3" r:id="rId7"/>
    <sheet name="06" sheetId="4" r:id="rId8"/>
    <sheet name="08" sheetId="5" r:id="rId9"/>
    <sheet name="09.1" sheetId="6" r:id="rId10"/>
    <sheet name="09.1.1" sheetId="29" r:id="rId11"/>
    <sheet name="09.1.2" sheetId="30" r:id="rId12"/>
    <sheet name="09.2" sheetId="26" r:id="rId13"/>
    <sheet name="09.3" sheetId="27" r:id="rId14"/>
    <sheet name="09.4" sheetId="28" r:id="rId15"/>
    <sheet name="A1" sheetId="31" r:id="rId16"/>
    <sheet name="A2" sheetId="32" r:id="rId17"/>
    <sheet name="A3" sheetId="33" r:id="rId18"/>
    <sheet name="A4" sheetId="34" r:id="rId19"/>
    <sheet name="A5" sheetId="95" r:id="rId20"/>
    <sheet name="A6" sheetId="22" r:id="rId21"/>
    <sheet name="A7" sheetId="75" r:id="rId22"/>
    <sheet name="A8" sheetId="76" r:id="rId23"/>
    <sheet name="A9" sheetId="77" r:id="rId24"/>
    <sheet name="A10" sheetId="78" r:id="rId25"/>
    <sheet name="A11" sheetId="79" r:id="rId26"/>
    <sheet name="A12" sheetId="80" r:id="rId27"/>
    <sheet name="7.I.1" sheetId="35" r:id="rId28"/>
    <sheet name="7.I.2" sheetId="36" r:id="rId29"/>
    <sheet name="7.I.3" sheetId="37" r:id="rId30"/>
    <sheet name="7.I.4" sheetId="38" r:id="rId31"/>
    <sheet name="7.I.5" sheetId="39" r:id="rId32"/>
    <sheet name="7.I.6-7" sheetId="40" r:id="rId33"/>
    <sheet name="7.I.8" sheetId="41" r:id="rId34"/>
    <sheet name="7.I.9" sheetId="42" r:id="rId35"/>
    <sheet name="7.I.10" sheetId="43" r:id="rId36"/>
    <sheet name="7.I.11" sheetId="44" r:id="rId37"/>
    <sheet name="7.I.12" sheetId="45" r:id="rId38"/>
    <sheet name="7.I.13" sheetId="46" r:id="rId39"/>
    <sheet name="7.I.14" sheetId="47" r:id="rId40"/>
    <sheet name="7.II.1" sheetId="48" r:id="rId41"/>
    <sheet name="7.II.2" sheetId="49" r:id="rId42"/>
    <sheet name="7.II.3" sheetId="50" r:id="rId43"/>
    <sheet name="7.III.1-2" sheetId="51" r:id="rId44"/>
    <sheet name="7.IV.1" sheetId="52" r:id="rId45"/>
    <sheet name="7.IV.2" sheetId="53" r:id="rId46"/>
    <sheet name="7.IV.3" sheetId="54" r:id="rId47"/>
    <sheet name="7.V.1" sheetId="55" r:id="rId48"/>
    <sheet name="7.V.2" sheetId="56" r:id="rId49"/>
    <sheet name="7.GA.1" sheetId="57" r:id="rId50"/>
    <sheet name="7.GA.2" sheetId="58" r:id="rId51"/>
    <sheet name="7.GA.3" sheetId="59" r:id="rId52"/>
    <sheet name="7.GA.4" sheetId="60" r:id="rId53"/>
    <sheet name="7.GA.5" sheetId="61" r:id="rId54"/>
    <sheet name="7.GA.6" sheetId="62" r:id="rId55"/>
    <sheet name="7.GA.7" sheetId="63" r:id="rId56"/>
    <sheet name="7.GA.8.1" sheetId="64" r:id="rId57"/>
    <sheet name="7.GA.8.2" sheetId="65" r:id="rId58"/>
    <sheet name="7.GA.9" sheetId="66" r:id="rId59"/>
    <sheet name="7.GA.10" sheetId="67" r:id="rId60"/>
    <sheet name="7.GA.11" sheetId="68" r:id="rId61"/>
    <sheet name="7.GA.12" sheetId="69" r:id="rId62"/>
    <sheet name="7.GA.13" sheetId="70" r:id="rId63"/>
    <sheet name="7.GA.14" sheetId="71" r:id="rId64"/>
    <sheet name="7.GA.15" sheetId="72" r:id="rId65"/>
    <sheet name="7.GA.16" sheetId="73" r:id="rId66"/>
    <sheet name="LDF-1" sheetId="81" r:id="rId67"/>
    <sheet name="LDF-2" sheetId="82" r:id="rId68"/>
    <sheet name="LDF-3" sheetId="83" r:id="rId69"/>
    <sheet name="LDF-4" sheetId="84" r:id="rId70"/>
    <sheet name="LDF-5" sheetId="85" r:id="rId71"/>
    <sheet name="LDF-6 a)" sheetId="86" r:id="rId72"/>
    <sheet name="LDF-6 b)" sheetId="87" r:id="rId73"/>
    <sheet name="LDF-6 c)" sheetId="88" r:id="rId74"/>
    <sheet name="LDF-6 d)" sheetId="89" r:id="rId75"/>
    <sheet name="LDF-7 a)" sheetId="90" r:id="rId76"/>
    <sheet name="LDF-7 b)" sheetId="91" r:id="rId77"/>
    <sheet name="LDF-7 c)" sheetId="92" r:id="rId78"/>
    <sheet name="LDF-7 d)" sheetId="93" r:id="rId79"/>
    <sheet name="LDF-8" sheetId="94" r:id="rId80"/>
  </sheets>
  <definedNames>
    <definedName name="ANEXO" localSheetId="3">#REF!</definedName>
    <definedName name="ANEXO" localSheetId="4">#REF!</definedName>
    <definedName name="ANEXO" localSheetId="5">#REF!</definedName>
    <definedName name="ANEXO" localSheetId="10">#REF!</definedName>
    <definedName name="ANEXO" localSheetId="11">#REF!</definedName>
    <definedName name="ANEXO" localSheetId="48">#REF!</definedName>
    <definedName name="ANEXO">#REF!</definedName>
    <definedName name="_xlnm.Print_Area" localSheetId="1">'01'!$A$1:$I$64</definedName>
    <definedName name="_xlnm.Print_Area" localSheetId="2">'02'!$A$1:$E$108</definedName>
    <definedName name="_xlnm.Print_Area" localSheetId="3">'02.1'!$A$1:$O$165</definedName>
    <definedName name="_xlnm.Print_Area" localSheetId="4">'03'!$B$2:$G$45</definedName>
    <definedName name="_xlnm.Print_Area" localSheetId="5">'04'!$A$1:$C$89</definedName>
    <definedName name="_xlnm.Print_Area" localSheetId="6">'05'!$A:$F</definedName>
    <definedName name="_xlnm.Print_Area" localSheetId="7">'06'!$A:$F</definedName>
    <definedName name="_xlnm.Print_Area" localSheetId="8">'08'!$B$1:$H$63</definedName>
    <definedName name="_xlnm.Print_Area" localSheetId="9">'09.1'!$A$1:$H$103</definedName>
    <definedName name="_xlnm.Print_Area" localSheetId="10">'09.1.1'!$A$1:$H$245</definedName>
    <definedName name="_xlnm.Print_Area" localSheetId="11">'09.1.2'!$A$1:$O$253</definedName>
    <definedName name="_xlnm.Print_Area" localSheetId="12">'09.2'!$A$1:$H$35</definedName>
    <definedName name="_xlnm.Print_Area" localSheetId="13">'09.3'!$A$1:$H$35</definedName>
    <definedName name="_xlnm.Print_Area" localSheetId="14">'09.4'!$A$1:$H$63</definedName>
    <definedName name="_xlnm.Print_Area" localSheetId="59">'7.GA.10'!$A$1:$N$29</definedName>
    <definedName name="_xlnm.Print_Area" localSheetId="60">'7.GA.11'!$A$1:$H$45</definedName>
    <definedName name="_xlnm.Print_Area" localSheetId="61">'7.GA.12'!$A$1:$H$45</definedName>
    <definedName name="_xlnm.Print_Area" localSheetId="62">'7.GA.13'!$A$1:$H$45</definedName>
    <definedName name="_xlnm.Print_Area" localSheetId="63">'7.GA.14'!$A$1:$H$47</definedName>
    <definedName name="_xlnm.Print_Area" localSheetId="50">'7.GA.2'!$A$1:$H$46</definedName>
    <definedName name="_xlnm.Print_Area" localSheetId="51">'7.GA.3'!$A$1:$H$46</definedName>
    <definedName name="_xlnm.Print_Area" localSheetId="52">'7.GA.4'!$A$1:$H$44</definedName>
    <definedName name="_xlnm.Print_Area" localSheetId="54">'7.GA.6'!$A$1:$H$46</definedName>
    <definedName name="_xlnm.Print_Area" localSheetId="55">'7.GA.7'!$A$1:$H$46</definedName>
    <definedName name="_xlnm.Print_Area" localSheetId="56">'7.GA.8.1'!$A$1:$J$47</definedName>
    <definedName name="_xlnm.Print_Area" localSheetId="57">'7.GA.8.2'!$A$1:$E$42</definedName>
    <definedName name="_xlnm.Print_Area" localSheetId="58">'7.GA.9'!$A$1:$H$46</definedName>
    <definedName name="_xlnm.Print_Area" localSheetId="27">'7.I.1'!$A$1:$E$37</definedName>
    <definedName name="_xlnm.Print_Area" localSheetId="35">'7.I.10'!$A$1:$H$45</definedName>
    <definedName name="_xlnm.Print_Area" localSheetId="36">'7.I.11'!$A$1:$H$46</definedName>
    <definedName name="_xlnm.Print_Area" localSheetId="37">'7.I.12'!$A$1:$I$40</definedName>
    <definedName name="_xlnm.Print_Area" localSheetId="28">'7.I.2'!$A$1:$H$46</definedName>
    <definedName name="_xlnm.Print_Area" localSheetId="29">'7.I.3'!$A$1:$H$20</definedName>
    <definedName name="_xlnm.Print_Area" localSheetId="30">'7.I.4'!$A$1:$H$46</definedName>
    <definedName name="_xlnm.Print_Area" localSheetId="31">'7.I.5'!$A$1:$H$46</definedName>
    <definedName name="_xlnm.Print_Area" localSheetId="32">'7.I.6-7'!$A$1:$H$46</definedName>
    <definedName name="_xlnm.Print_Area" localSheetId="33">'7.I.8'!$A$1:$F$27</definedName>
    <definedName name="_xlnm.Print_Area" localSheetId="34">'7.I.9'!$A$1:$F$24</definedName>
    <definedName name="_xlnm.Print_Area" localSheetId="43">'7.III.1-2'!$A$1:$I$22</definedName>
    <definedName name="_xlnm.Print_Area" localSheetId="45">'7.IV.2'!$A$1:$G$31</definedName>
    <definedName name="_xlnm.Print_Area" localSheetId="47">'7.V.1'!$A$1:$C$32</definedName>
    <definedName name="_xlnm.Print_Area" localSheetId="48">'7.V.2'!$A$1:$C$48</definedName>
    <definedName name="_xlnm.Print_Area" localSheetId="15">'A1'!$A$1:$C$49</definedName>
    <definedName name="_xlnm.Print_Area" localSheetId="24">'A10'!$A$1:$W$41</definedName>
    <definedName name="_xlnm.Print_Area" localSheetId="25">'A11'!$A$1:$M$53</definedName>
    <definedName name="_xlnm.Print_Area" localSheetId="26">'A12'!$A$1:$M$37</definedName>
    <definedName name="_xlnm.Print_Area" localSheetId="16">'A2'!$A$1:$C$49</definedName>
    <definedName name="_xlnm.Print_Area" localSheetId="17">'A3'!$A$1:$C$40</definedName>
    <definedName name="_xlnm.Print_Area" localSheetId="18">'A4'!$A$1:$H$31</definedName>
    <definedName name="_xlnm.Print_Area" localSheetId="19">'A5'!$A$1:$X$57</definedName>
    <definedName name="_xlnm.Print_Area" localSheetId="20">'A6'!$A$1:$E$123</definedName>
    <definedName name="_xlnm.Print_Area" localSheetId="21">'A7'!$A$1:$C$57</definedName>
    <definedName name="_xlnm.Print_Area" localSheetId="22">'A8'!$A$1:$I$38</definedName>
    <definedName name="_xlnm.Print_Area" localSheetId="23">'A9'!$A$1:$E$38</definedName>
    <definedName name="_xlnm.Print_Area" localSheetId="0">INDICE!$A$1:$B$51</definedName>
    <definedName name="_xlnm.Print_Area" localSheetId="66">'LDF-1'!$A$1:$F$84</definedName>
    <definedName name="_xlnm.Print_Area" localSheetId="67">'LDF-2'!$A$1:$H$34</definedName>
    <definedName name="_xlnm.Print_Area" localSheetId="68">'LDF-3'!$A$1:$K$20</definedName>
    <definedName name="_xlnm.Print_Area" localSheetId="70">'LDF-5'!$A$1:$G$78</definedName>
    <definedName name="_xlnm.Print_Area" localSheetId="71">'LDF-6 a)'!$A$1:$G$160</definedName>
    <definedName name="_xlnm.Print_Area" localSheetId="72">'LDF-6 b)'!$A$1:$G$29</definedName>
    <definedName name="_xlnm.Print_Area" localSheetId="73">'LDF-6 c)'!$A$1:$G$84</definedName>
    <definedName name="_xlnm.Print_Area" localSheetId="74">'LDF-6 d)'!$A$1:$G$32</definedName>
    <definedName name="_xlnm.Print_Area" localSheetId="75">'LDF-7 a)'!$A$1:$G$38</definedName>
    <definedName name="_xlnm.Print_Area" localSheetId="77">'LDF-7 c)'!$A$1:$G$36</definedName>
    <definedName name="_xlnm.Print_Area" localSheetId="78">'LDF-7 d)'!$A$1:$G$28</definedName>
    <definedName name="_xlnm.Print_Area" localSheetId="79">'LDF-8'!$A$1:$F$66</definedName>
    <definedName name="_xlnm.Print_Titles" localSheetId="1">'01'!$1:$5</definedName>
    <definedName name="_xlnm.Print_Titles" localSheetId="2">'02'!$1:$7</definedName>
    <definedName name="_xlnm.Print_Titles" localSheetId="3">'02.1'!$1:$7</definedName>
    <definedName name="_xlnm.Print_Titles" localSheetId="5">'04'!$1:$9</definedName>
    <definedName name="_xlnm.Print_Titles" localSheetId="6">'05'!$1:$8</definedName>
    <definedName name="_xlnm.Print_Titles" localSheetId="7">'06'!$1:$10</definedName>
    <definedName name="_xlnm.Print_Titles" localSheetId="8">'08'!$1:$7</definedName>
    <definedName name="_xlnm.Print_Titles" localSheetId="9">'09.1'!$1:$9</definedName>
    <definedName name="_xlnm.Print_Titles" localSheetId="10">'09.1.1'!$1:$9</definedName>
    <definedName name="_xlnm.Print_Titles" localSheetId="11">'09.1.2'!$1:$8</definedName>
    <definedName name="_xlnm.Print_Titles" localSheetId="12">'09.2'!$1:$9</definedName>
    <definedName name="_xlnm.Print_Titles" localSheetId="13">'09.3'!$1:$9</definedName>
    <definedName name="_xlnm.Print_Titles" localSheetId="14">'09.4'!$1:$9</definedName>
    <definedName name="_xlnm.Print_Titles" localSheetId="15">'A1'!$1:$9</definedName>
    <definedName name="_xlnm.Print_Titles" localSheetId="24">'A10'!$1:$7</definedName>
    <definedName name="_xlnm.Print_Titles" localSheetId="16">'A2'!$1:$9</definedName>
    <definedName name="_xlnm.Print_Titles" localSheetId="19">'A5'!$1:$8</definedName>
    <definedName name="_xlnm.Print_Titles" localSheetId="21">'A7'!$1:$6</definedName>
    <definedName name="_xlnm.Print_Titles" localSheetId="22">'A8'!$1:$5</definedName>
    <definedName name="_xlnm.Print_Titles" localSheetId="66">'LDF-1'!$1:$5</definedName>
    <definedName name="_xlnm.Print_Titles" localSheetId="67">'LDF-2'!$1:$4</definedName>
    <definedName name="_xlnm.Print_Titles" localSheetId="70">'LDF-5'!$1:$6</definedName>
    <definedName name="_xlnm.Print_Titles" localSheetId="71">'LDF-6 a)'!$1:$7</definedName>
    <definedName name="_xlnm.Print_Titles" localSheetId="73">'LDF-6 c)'!$1:$7</definedName>
    <definedName name="_xlnm.Print_Titles" localSheetId="77">'LDF-7 c)'!$1:$4</definedName>
    <definedName name="_xlnm.Print_Titles" localSheetId="79">'LDF-8'!$1:$3</definedName>
    <definedName name="X" localSheetId="3">#REF!</definedName>
    <definedName name="X" localSheetId="4">#REF!</definedName>
    <definedName name="X" localSheetId="5">#REF!</definedName>
    <definedName name="X" localSheetId="10">#REF!</definedName>
    <definedName name="X" localSheetId="11">#REF!</definedName>
    <definedName name="X" localSheetId="48">#REF!</definedName>
    <definedName name="X">#REF!</definedName>
  </definedNames>
  <calcPr calcId="162913"/>
</workbook>
</file>

<file path=xl/calcChain.xml><?xml version="1.0" encoding="utf-8"?>
<calcChain xmlns="http://schemas.openxmlformats.org/spreadsheetml/2006/main">
  <c r="G16" i="93" l="1"/>
  <c r="F16" i="93"/>
  <c r="E16" i="93"/>
  <c r="D16" i="93"/>
  <c r="C16" i="93"/>
  <c r="B16" i="93"/>
  <c r="G5" i="93"/>
  <c r="G27" i="93" s="1"/>
  <c r="F5" i="93"/>
  <c r="E5" i="93"/>
  <c r="D5" i="93"/>
  <c r="D27" i="93" s="1"/>
  <c r="C5" i="93"/>
  <c r="C27" i="93" s="1"/>
  <c r="B5" i="93"/>
  <c r="G35" i="92"/>
  <c r="F35" i="92"/>
  <c r="E35" i="92"/>
  <c r="D35" i="92"/>
  <c r="C35" i="92"/>
  <c r="B35" i="92"/>
  <c r="G27" i="92"/>
  <c r="F27" i="92"/>
  <c r="E27" i="92"/>
  <c r="D27" i="92"/>
  <c r="C27" i="92"/>
  <c r="B27" i="92"/>
  <c r="G20" i="92"/>
  <c r="F20" i="92"/>
  <c r="E20" i="92"/>
  <c r="E30" i="92" s="1"/>
  <c r="D20" i="92"/>
  <c r="C20" i="92"/>
  <c r="B20" i="92"/>
  <c r="G6" i="92"/>
  <c r="G30" i="92" s="1"/>
  <c r="F6" i="92"/>
  <c r="E6" i="92"/>
  <c r="D6" i="92"/>
  <c r="C6" i="92"/>
  <c r="C30" i="92" s="1"/>
  <c r="B6" i="92"/>
  <c r="G17" i="91"/>
  <c r="F17" i="91"/>
  <c r="E17" i="91"/>
  <c r="D17" i="91"/>
  <c r="C17" i="91"/>
  <c r="B17" i="91"/>
  <c r="G6" i="91"/>
  <c r="G28" i="91" s="1"/>
  <c r="F6" i="91"/>
  <c r="F28" i="91" s="1"/>
  <c r="E6" i="91"/>
  <c r="D6" i="91"/>
  <c r="C6" i="91"/>
  <c r="C28" i="91" s="1"/>
  <c r="B6" i="91"/>
  <c r="B28" i="91" s="1"/>
  <c r="G37" i="90"/>
  <c r="F37" i="90"/>
  <c r="E37" i="90"/>
  <c r="D37" i="90"/>
  <c r="C37" i="90"/>
  <c r="B37" i="90"/>
  <c r="G29" i="90"/>
  <c r="F29" i="90"/>
  <c r="E29" i="90"/>
  <c r="D29" i="90"/>
  <c r="C29" i="90"/>
  <c r="B29" i="90"/>
  <c r="G22" i="90"/>
  <c r="F22" i="90"/>
  <c r="E22" i="90"/>
  <c r="D22" i="90"/>
  <c r="C22" i="90"/>
  <c r="B22" i="90"/>
  <c r="G8" i="90"/>
  <c r="F8" i="90"/>
  <c r="E8" i="90"/>
  <c r="D8" i="90"/>
  <c r="C8" i="90"/>
  <c r="B8" i="90"/>
  <c r="G30" i="89"/>
  <c r="G29" i="89"/>
  <c r="G28" i="89"/>
  <c r="F27" i="89"/>
  <c r="E27" i="89"/>
  <c r="D27" i="89"/>
  <c r="G27" i="89" s="1"/>
  <c r="C27" i="89"/>
  <c r="B27" i="89"/>
  <c r="G26" i="89"/>
  <c r="G25" i="89"/>
  <c r="G24" i="89"/>
  <c r="F23" i="89"/>
  <c r="F20" i="89" s="1"/>
  <c r="E23" i="89"/>
  <c r="D23" i="89"/>
  <c r="G23" i="89" s="1"/>
  <c r="C23" i="89"/>
  <c r="C20" i="89" s="1"/>
  <c r="B23" i="89"/>
  <c r="B20" i="89" s="1"/>
  <c r="G22" i="89"/>
  <c r="G21" i="89"/>
  <c r="D20" i="89"/>
  <c r="G18" i="89"/>
  <c r="G17" i="89"/>
  <c r="G16" i="89"/>
  <c r="F15" i="89"/>
  <c r="E15" i="89"/>
  <c r="G15" i="89" s="1"/>
  <c r="D15" i="89"/>
  <c r="C15" i="89"/>
  <c r="B15" i="89"/>
  <c r="G14" i="89"/>
  <c r="G13" i="89"/>
  <c r="G12" i="89"/>
  <c r="F11" i="89"/>
  <c r="F8" i="89" s="1"/>
  <c r="F31" i="89" s="1"/>
  <c r="E11" i="89"/>
  <c r="E8" i="89" s="1"/>
  <c r="D11" i="89"/>
  <c r="C11" i="89"/>
  <c r="B11" i="89"/>
  <c r="B8" i="89" s="1"/>
  <c r="B31" i="89" s="1"/>
  <c r="G10" i="89"/>
  <c r="G9" i="89"/>
  <c r="D8" i="89"/>
  <c r="D31" i="89" s="1"/>
  <c r="G80" i="88"/>
  <c r="G79" i="88"/>
  <c r="G78" i="88"/>
  <c r="F77" i="88"/>
  <c r="E77" i="88"/>
  <c r="D77" i="88"/>
  <c r="G77" i="88" s="1"/>
  <c r="C77" i="88"/>
  <c r="B77" i="88"/>
  <c r="G75" i="88"/>
  <c r="G74" i="88"/>
  <c r="G73" i="88"/>
  <c r="G72" i="88"/>
  <c r="G71" i="88"/>
  <c r="G70" i="88"/>
  <c r="G69" i="88"/>
  <c r="G68" i="88"/>
  <c r="G67" i="88"/>
  <c r="F66" i="88"/>
  <c r="F46" i="88" s="1"/>
  <c r="E66" i="88"/>
  <c r="D66" i="88"/>
  <c r="G66" i="88" s="1"/>
  <c r="C66" i="88"/>
  <c r="B66" i="88"/>
  <c r="B46" i="88" s="1"/>
  <c r="G64" i="88"/>
  <c r="G63" i="88"/>
  <c r="G62" i="88"/>
  <c r="G61" i="88"/>
  <c r="G60" i="88"/>
  <c r="G59" i="88"/>
  <c r="G58" i="88"/>
  <c r="G57" i="88"/>
  <c r="F57" i="88"/>
  <c r="E57" i="88"/>
  <c r="D57" i="88"/>
  <c r="C57" i="88"/>
  <c r="B57" i="88"/>
  <c r="G55" i="88"/>
  <c r="G54" i="88"/>
  <c r="G53" i="88"/>
  <c r="G52" i="88"/>
  <c r="G51" i="88"/>
  <c r="G50" i="88"/>
  <c r="G49" i="88"/>
  <c r="G48" i="88"/>
  <c r="F47" i="88"/>
  <c r="E47" i="88"/>
  <c r="E46" i="88" s="1"/>
  <c r="D47" i="88"/>
  <c r="G47" i="88" s="1"/>
  <c r="C47" i="88"/>
  <c r="B47" i="88"/>
  <c r="C46" i="88"/>
  <c r="G44" i="88"/>
  <c r="G43" i="88"/>
  <c r="G42" i="88"/>
  <c r="G41" i="88"/>
  <c r="F40" i="88"/>
  <c r="E40" i="88"/>
  <c r="D40" i="88"/>
  <c r="G40" i="88" s="1"/>
  <c r="C40" i="88"/>
  <c r="B40" i="88"/>
  <c r="G38" i="88"/>
  <c r="G37" i="88"/>
  <c r="G36" i="88"/>
  <c r="G35" i="88"/>
  <c r="G34" i="88"/>
  <c r="G33" i="88"/>
  <c r="G32" i="88"/>
  <c r="G31" i="88"/>
  <c r="G30" i="88"/>
  <c r="F29" i="88"/>
  <c r="E29" i="88"/>
  <c r="D29" i="88"/>
  <c r="C29" i="88"/>
  <c r="B29" i="88"/>
  <c r="G27" i="88"/>
  <c r="G26" i="88"/>
  <c r="G25" i="88"/>
  <c r="G24" i="88"/>
  <c r="G23" i="88"/>
  <c r="G22" i="88"/>
  <c r="G21" i="88"/>
  <c r="F20" i="88"/>
  <c r="F9" i="88" s="1"/>
  <c r="E20" i="88"/>
  <c r="E9" i="88" s="1"/>
  <c r="E83" i="88" s="1"/>
  <c r="D20" i="88"/>
  <c r="C20" i="88"/>
  <c r="B20" i="88"/>
  <c r="G18" i="88"/>
  <c r="G17" i="88"/>
  <c r="G16" i="88"/>
  <c r="G15" i="88"/>
  <c r="G14" i="88"/>
  <c r="G13" i="88"/>
  <c r="G12" i="88"/>
  <c r="G11" i="88"/>
  <c r="G10" i="88"/>
  <c r="F10" i="88"/>
  <c r="E10" i="88"/>
  <c r="D10" i="88"/>
  <c r="C10" i="88"/>
  <c r="C9" i="88" s="1"/>
  <c r="C83" i="88" s="1"/>
  <c r="B10" i="88"/>
  <c r="B9" i="88"/>
  <c r="G26" i="87"/>
  <c r="G25" i="87"/>
  <c r="G24" i="87"/>
  <c r="G23" i="87"/>
  <c r="G22" i="87"/>
  <c r="G21" i="87"/>
  <c r="G20" i="87"/>
  <c r="G19" i="87"/>
  <c r="F18" i="87"/>
  <c r="E18" i="87"/>
  <c r="D18" i="87"/>
  <c r="G18" i="87" s="1"/>
  <c r="C18" i="87"/>
  <c r="B18" i="87"/>
  <c r="G16" i="87"/>
  <c r="G15" i="87"/>
  <c r="G14" i="87"/>
  <c r="G13" i="87"/>
  <c r="G12" i="87"/>
  <c r="G11" i="87"/>
  <c r="G10" i="87"/>
  <c r="G9" i="87"/>
  <c r="F8" i="87"/>
  <c r="F28" i="87" s="1"/>
  <c r="E8" i="87"/>
  <c r="E28" i="87" s="1"/>
  <c r="D8" i="87"/>
  <c r="C8" i="87"/>
  <c r="B8" i="87"/>
  <c r="B28" i="87" s="1"/>
  <c r="G157" i="86"/>
  <c r="G156" i="86"/>
  <c r="G155" i="86"/>
  <c r="G154" i="86"/>
  <c r="G153" i="86"/>
  <c r="G152" i="86"/>
  <c r="G151" i="86"/>
  <c r="F150" i="86"/>
  <c r="E150" i="86"/>
  <c r="D150" i="86"/>
  <c r="C150" i="86"/>
  <c r="B150" i="86"/>
  <c r="G149" i="86"/>
  <c r="G148" i="86"/>
  <c r="G147" i="86"/>
  <c r="G146" i="86"/>
  <c r="F146" i="86"/>
  <c r="E146" i="86"/>
  <c r="D146" i="86"/>
  <c r="C146" i="86"/>
  <c r="B146" i="86"/>
  <c r="G145" i="86"/>
  <c r="G144" i="86"/>
  <c r="G143" i="86"/>
  <c r="G142" i="86"/>
  <c r="G141" i="86"/>
  <c r="G140" i="86"/>
  <c r="G139" i="86"/>
  <c r="G138" i="86"/>
  <c r="F137" i="86"/>
  <c r="E137" i="86"/>
  <c r="D137" i="86"/>
  <c r="G137" i="86" s="1"/>
  <c r="C137" i="86"/>
  <c r="B137" i="86"/>
  <c r="G136" i="86"/>
  <c r="G135" i="86"/>
  <c r="G134" i="86"/>
  <c r="F133" i="86"/>
  <c r="E133" i="86"/>
  <c r="D133" i="86"/>
  <c r="G133" i="86" s="1"/>
  <c r="C133" i="86"/>
  <c r="B133" i="86"/>
  <c r="G132" i="86"/>
  <c r="G131" i="86"/>
  <c r="G130" i="86"/>
  <c r="G129" i="86"/>
  <c r="G128" i="86"/>
  <c r="G127" i="86"/>
  <c r="G126" i="86"/>
  <c r="G125" i="86"/>
  <c r="G124" i="86"/>
  <c r="F123" i="86"/>
  <c r="E123" i="86"/>
  <c r="D123" i="86"/>
  <c r="C123" i="86"/>
  <c r="B123" i="86"/>
  <c r="G122" i="86"/>
  <c r="G121" i="86"/>
  <c r="G120" i="86"/>
  <c r="G119" i="86"/>
  <c r="G118" i="86"/>
  <c r="G117" i="86"/>
  <c r="G116" i="86"/>
  <c r="G115" i="86"/>
  <c r="G114" i="86"/>
  <c r="F113" i="86"/>
  <c r="E113" i="86"/>
  <c r="D113" i="86"/>
  <c r="G113" i="86" s="1"/>
  <c r="C113" i="86"/>
  <c r="B113" i="86"/>
  <c r="G112" i="86"/>
  <c r="G111" i="86"/>
  <c r="G110" i="86"/>
  <c r="G109" i="86"/>
  <c r="G108" i="86"/>
  <c r="G107" i="86"/>
  <c r="G106" i="86"/>
  <c r="G105" i="86"/>
  <c r="G104" i="86"/>
  <c r="G103" i="86"/>
  <c r="F103" i="86"/>
  <c r="E103" i="86"/>
  <c r="D103" i="86"/>
  <c r="C103" i="86"/>
  <c r="B103" i="86"/>
  <c r="G102" i="86"/>
  <c r="G101" i="86"/>
  <c r="G100" i="86"/>
  <c r="G99" i="86"/>
  <c r="G98" i="86"/>
  <c r="G97" i="86"/>
  <c r="G96" i="86"/>
  <c r="G95" i="86"/>
  <c r="G94" i="86"/>
  <c r="F93" i="86"/>
  <c r="E93" i="86"/>
  <c r="D93" i="86"/>
  <c r="G93" i="86" s="1"/>
  <c r="C93" i="86"/>
  <c r="B93" i="86"/>
  <c r="G92" i="86"/>
  <c r="G91" i="86"/>
  <c r="G90" i="86"/>
  <c r="G89" i="86"/>
  <c r="G88" i="86"/>
  <c r="G87" i="86"/>
  <c r="G86" i="86"/>
  <c r="F85" i="86"/>
  <c r="E85" i="86"/>
  <c r="G85" i="86" s="1"/>
  <c r="D85" i="86"/>
  <c r="C85" i="86"/>
  <c r="B85" i="86"/>
  <c r="E84" i="86"/>
  <c r="G81" i="86"/>
  <c r="G80" i="86"/>
  <c r="G79" i="86"/>
  <c r="G78" i="86"/>
  <c r="G77" i="86"/>
  <c r="G76" i="86"/>
  <c r="G75" i="86"/>
  <c r="F74" i="86"/>
  <c r="E74" i="86"/>
  <c r="D74" i="86"/>
  <c r="G74" i="86" s="1"/>
  <c r="C74" i="86"/>
  <c r="B74" i="86"/>
  <c r="G73" i="86"/>
  <c r="G72" i="86"/>
  <c r="G71" i="86"/>
  <c r="G70" i="86"/>
  <c r="F70" i="86"/>
  <c r="E70" i="86"/>
  <c r="D70" i="86"/>
  <c r="C70" i="86"/>
  <c r="B70" i="86"/>
  <c r="G69" i="86"/>
  <c r="G68" i="86"/>
  <c r="G67" i="86"/>
  <c r="G66" i="86"/>
  <c r="G65" i="86"/>
  <c r="G64" i="86"/>
  <c r="G63" i="86"/>
  <c r="G62" i="86"/>
  <c r="F61" i="86"/>
  <c r="E61" i="86"/>
  <c r="D61" i="86"/>
  <c r="G61" i="86" s="1"/>
  <c r="C61" i="86"/>
  <c r="B61" i="86"/>
  <c r="G60" i="86"/>
  <c r="G59" i="86"/>
  <c r="G58" i="86"/>
  <c r="F57" i="86"/>
  <c r="E57" i="86"/>
  <c r="D57" i="86"/>
  <c r="G57" i="86" s="1"/>
  <c r="C57" i="86"/>
  <c r="B57" i="86"/>
  <c r="G56" i="86"/>
  <c r="G55" i="86"/>
  <c r="G54" i="86"/>
  <c r="G53" i="86"/>
  <c r="G52" i="86"/>
  <c r="G51" i="86"/>
  <c r="G50" i="86"/>
  <c r="G49" i="86"/>
  <c r="G48" i="86"/>
  <c r="F47" i="86"/>
  <c r="E47" i="86"/>
  <c r="D47" i="86"/>
  <c r="G47" i="86" s="1"/>
  <c r="C47" i="86"/>
  <c r="B47" i="86"/>
  <c r="G46" i="86"/>
  <c r="G45" i="86"/>
  <c r="G44" i="86"/>
  <c r="G43" i="86"/>
  <c r="G42" i="86"/>
  <c r="G41" i="86"/>
  <c r="G40" i="86"/>
  <c r="G39" i="86"/>
  <c r="G38" i="86"/>
  <c r="F37" i="86"/>
  <c r="E37" i="86"/>
  <c r="D37" i="86"/>
  <c r="G37" i="86" s="1"/>
  <c r="C37" i="86"/>
  <c r="B37" i="86"/>
  <c r="G36" i="86"/>
  <c r="G35" i="86"/>
  <c r="G34" i="86"/>
  <c r="G33" i="86"/>
  <c r="G32" i="86"/>
  <c r="G31" i="86"/>
  <c r="G30" i="86"/>
  <c r="G29" i="86"/>
  <c r="G28" i="86"/>
  <c r="G27" i="86"/>
  <c r="F27" i="86"/>
  <c r="E27" i="86"/>
  <c r="D27" i="86"/>
  <c r="C27" i="86"/>
  <c r="B27" i="86"/>
  <c r="G26" i="86"/>
  <c r="G25" i="86"/>
  <c r="G24" i="86"/>
  <c r="G23" i="86"/>
  <c r="G22" i="86"/>
  <c r="G21" i="86"/>
  <c r="G20" i="86"/>
  <c r="G19" i="86"/>
  <c r="G18" i="86"/>
  <c r="F17" i="86"/>
  <c r="E17" i="86"/>
  <c r="E8" i="86" s="1"/>
  <c r="E159" i="86" s="1"/>
  <c r="D17" i="86"/>
  <c r="C17" i="86"/>
  <c r="B17" i="86"/>
  <c r="G16" i="86"/>
  <c r="G15" i="86"/>
  <c r="G14" i="86"/>
  <c r="G13" i="86"/>
  <c r="G12" i="86"/>
  <c r="G11" i="86"/>
  <c r="G10" i="86"/>
  <c r="G9" i="86"/>
  <c r="F9" i="86"/>
  <c r="E9" i="86"/>
  <c r="D9" i="86"/>
  <c r="C9" i="86"/>
  <c r="B9" i="86"/>
  <c r="F77" i="85"/>
  <c r="G77" i="85" s="1"/>
  <c r="E77" i="85"/>
  <c r="D77" i="85"/>
  <c r="C77" i="85"/>
  <c r="B77" i="85"/>
  <c r="G76" i="85"/>
  <c r="G75" i="85"/>
  <c r="G70" i="85"/>
  <c r="F69" i="85"/>
  <c r="E69" i="85"/>
  <c r="D69" i="85"/>
  <c r="C69" i="85"/>
  <c r="B69" i="85"/>
  <c r="G68" i="85"/>
  <c r="G66" i="85"/>
  <c r="G65" i="85"/>
  <c r="G64" i="85"/>
  <c r="G63" i="85"/>
  <c r="G62" i="85"/>
  <c r="F61" i="85"/>
  <c r="E61" i="85"/>
  <c r="D61" i="85"/>
  <c r="C61" i="85"/>
  <c r="B61" i="85"/>
  <c r="G60" i="85"/>
  <c r="G59" i="85"/>
  <c r="G58" i="85"/>
  <c r="G57" i="85"/>
  <c r="F56" i="85"/>
  <c r="E56" i="85"/>
  <c r="D56" i="85"/>
  <c r="C56" i="85"/>
  <c r="B56" i="85"/>
  <c r="G55" i="85"/>
  <c r="G54" i="85"/>
  <c r="G53" i="85"/>
  <c r="G52" i="85"/>
  <c r="G51" i="85"/>
  <c r="G50" i="85"/>
  <c r="G49" i="85"/>
  <c r="G48" i="85"/>
  <c r="F47" i="85"/>
  <c r="E47" i="85"/>
  <c r="E67" i="85" s="1"/>
  <c r="D47" i="85"/>
  <c r="D67" i="85" s="1"/>
  <c r="C47" i="85"/>
  <c r="C67" i="85" s="1"/>
  <c r="B47" i="85"/>
  <c r="G41" i="85"/>
  <c r="G40" i="85"/>
  <c r="G39" i="85"/>
  <c r="G38" i="85"/>
  <c r="F38" i="85"/>
  <c r="E38" i="85"/>
  <c r="D38" i="85"/>
  <c r="C38" i="85"/>
  <c r="B38" i="85"/>
  <c r="G37" i="85"/>
  <c r="F36" i="85"/>
  <c r="E36" i="85"/>
  <c r="D36" i="85"/>
  <c r="C36" i="85"/>
  <c r="B36" i="85"/>
  <c r="G35" i="85"/>
  <c r="G34" i="85"/>
  <c r="G33" i="85"/>
  <c r="G32" i="85"/>
  <c r="G31" i="85"/>
  <c r="G30" i="85"/>
  <c r="F29" i="85"/>
  <c r="E29" i="85"/>
  <c r="D29" i="85"/>
  <c r="C29" i="85"/>
  <c r="B29" i="85"/>
  <c r="G28" i="85"/>
  <c r="G27" i="85"/>
  <c r="G26" i="85"/>
  <c r="G25" i="85"/>
  <c r="G24" i="85"/>
  <c r="G23" i="85"/>
  <c r="G22" i="85"/>
  <c r="G21" i="85"/>
  <c r="G20" i="85"/>
  <c r="G19" i="85"/>
  <c r="G18" i="85"/>
  <c r="G17" i="85"/>
  <c r="F16" i="85"/>
  <c r="E16" i="85"/>
  <c r="D16" i="85"/>
  <c r="C16" i="85"/>
  <c r="C42" i="85" s="1"/>
  <c r="B16" i="85"/>
  <c r="G15" i="85"/>
  <c r="G14" i="85"/>
  <c r="G13" i="85"/>
  <c r="G12" i="85"/>
  <c r="G11" i="85"/>
  <c r="G10" i="85"/>
  <c r="G9" i="85"/>
  <c r="D68" i="84"/>
  <c r="D76" i="84" s="1"/>
  <c r="D77" i="84" s="1"/>
  <c r="C68" i="84"/>
  <c r="C76" i="84" s="1"/>
  <c r="C77" i="84" s="1"/>
  <c r="B68" i="84"/>
  <c r="B76" i="84" s="1"/>
  <c r="B77" i="84" s="1"/>
  <c r="C60" i="84"/>
  <c r="D52" i="84"/>
  <c r="D60" i="84" s="1"/>
  <c r="C52" i="84"/>
  <c r="B52" i="84"/>
  <c r="B60" i="84" s="1"/>
  <c r="D41" i="84"/>
  <c r="C41" i="84"/>
  <c r="B41" i="84"/>
  <c r="D38" i="84"/>
  <c r="C38" i="84"/>
  <c r="B38" i="84"/>
  <c r="B45" i="84" s="1"/>
  <c r="D28" i="84"/>
  <c r="C28" i="84"/>
  <c r="B28" i="84"/>
  <c r="D17" i="84"/>
  <c r="C17" i="84"/>
  <c r="D13" i="84"/>
  <c r="C13" i="84"/>
  <c r="B13" i="84"/>
  <c r="D8" i="84"/>
  <c r="C8" i="84"/>
  <c r="B8" i="84"/>
  <c r="K13" i="83"/>
  <c r="J13" i="83"/>
  <c r="I13" i="83"/>
  <c r="H13" i="83"/>
  <c r="G13" i="83"/>
  <c r="E13" i="83"/>
  <c r="K7" i="83"/>
  <c r="J7" i="83"/>
  <c r="J19" i="83" s="1"/>
  <c r="I7" i="83"/>
  <c r="I19" i="83" s="1"/>
  <c r="H7" i="83"/>
  <c r="G7" i="83"/>
  <c r="E7" i="83"/>
  <c r="E19" i="83" s="1"/>
  <c r="B31" i="82"/>
  <c r="E25" i="82"/>
  <c r="D25" i="82"/>
  <c r="C25" i="82"/>
  <c r="B25" i="82"/>
  <c r="F25" i="82" s="1"/>
  <c r="E20" i="82"/>
  <c r="D20" i="82"/>
  <c r="C20" i="82"/>
  <c r="B20" i="82"/>
  <c r="F20" i="82" s="1"/>
  <c r="F15" i="82"/>
  <c r="F14" i="82"/>
  <c r="F13" i="82"/>
  <c r="E12" i="82"/>
  <c r="E7" i="82" s="1"/>
  <c r="E18" i="82" s="1"/>
  <c r="D12" i="82"/>
  <c r="C12" i="82"/>
  <c r="B12" i="82"/>
  <c r="F11" i="82"/>
  <c r="F10" i="82"/>
  <c r="F9" i="82"/>
  <c r="E8" i="82"/>
  <c r="D8" i="82"/>
  <c r="C8" i="82"/>
  <c r="C7" i="82" s="1"/>
  <c r="C18" i="82" s="1"/>
  <c r="B8" i="82"/>
  <c r="D7" i="82"/>
  <c r="D18" i="82" s="1"/>
  <c r="F74" i="81"/>
  <c r="E74" i="81"/>
  <c r="F67" i="81"/>
  <c r="E67" i="81"/>
  <c r="F62" i="81"/>
  <c r="E62" i="81"/>
  <c r="E78" i="81" s="1"/>
  <c r="C59" i="81"/>
  <c r="B59" i="81"/>
  <c r="F56" i="81"/>
  <c r="E56" i="81"/>
  <c r="F41" i="81"/>
  <c r="E41" i="81"/>
  <c r="C40" i="81"/>
  <c r="B40" i="81"/>
  <c r="F37" i="81"/>
  <c r="E37" i="81"/>
  <c r="C37" i="81"/>
  <c r="B37" i="81"/>
  <c r="F30" i="81"/>
  <c r="E30" i="81"/>
  <c r="C30" i="81"/>
  <c r="B30" i="81"/>
  <c r="F26" i="81"/>
  <c r="E26" i="81"/>
  <c r="C24" i="81"/>
  <c r="B24" i="81"/>
  <c r="F22" i="81"/>
  <c r="E22" i="81"/>
  <c r="F18" i="81"/>
  <c r="E18" i="81"/>
  <c r="C16" i="81"/>
  <c r="B16" i="81"/>
  <c r="F8" i="81"/>
  <c r="E8" i="81"/>
  <c r="E46" i="81" s="1"/>
  <c r="E58" i="81" s="1"/>
  <c r="E80" i="81" s="1"/>
  <c r="C8" i="81"/>
  <c r="C46" i="81" s="1"/>
  <c r="C61" i="81" s="1"/>
  <c r="B8" i="81"/>
  <c r="B27" i="93" l="1"/>
  <c r="F27" i="93"/>
  <c r="G56" i="85"/>
  <c r="C72" i="85"/>
  <c r="B42" i="85"/>
  <c r="B72" i="85" s="1"/>
  <c r="G29" i="85"/>
  <c r="G61" i="85"/>
  <c r="G69" i="85"/>
  <c r="C8" i="86"/>
  <c r="C159" i="86" s="1"/>
  <c r="B8" i="86"/>
  <c r="F8" i="86"/>
  <c r="D46" i="88"/>
  <c r="G46" i="88"/>
  <c r="F83" i="88"/>
  <c r="B21" i="84"/>
  <c r="B22" i="84" s="1"/>
  <c r="B23" i="84" s="1"/>
  <c r="B32" i="84" s="1"/>
  <c r="C45" i="84"/>
  <c r="F46" i="81"/>
  <c r="F58" i="81" s="1"/>
  <c r="F80" i="81" s="1"/>
  <c r="F78" i="81"/>
  <c r="F8" i="82"/>
  <c r="G19" i="83"/>
  <c r="K19" i="83"/>
  <c r="C21" i="84"/>
  <c r="C22" i="84" s="1"/>
  <c r="C23" i="84" s="1"/>
  <c r="C32" i="84" s="1"/>
  <c r="D45" i="84"/>
  <c r="D42" i="85"/>
  <c r="D72" i="85" s="1"/>
  <c r="C84" i="86"/>
  <c r="B84" i="86"/>
  <c r="F84" i="86"/>
  <c r="C28" i="87"/>
  <c r="G8" i="87"/>
  <c r="C8" i="89"/>
  <c r="C31" i="89" s="1"/>
  <c r="D28" i="91"/>
  <c r="D30" i="92"/>
  <c r="B30" i="92"/>
  <c r="F30" i="92"/>
  <c r="G16" i="85"/>
  <c r="G36" i="85"/>
  <c r="B83" i="88"/>
  <c r="F12" i="82"/>
  <c r="B46" i="81"/>
  <c r="B61" i="81" s="1"/>
  <c r="B7" i="82"/>
  <c r="F7" i="82" s="1"/>
  <c r="F18" i="82" s="1"/>
  <c r="H19" i="83"/>
  <c r="D21" i="84"/>
  <c r="D22" i="84" s="1"/>
  <c r="D23" i="84" s="1"/>
  <c r="D32" i="84" s="1"/>
  <c r="E42" i="85"/>
  <c r="E72" i="85" s="1"/>
  <c r="B67" i="85"/>
  <c r="F67" i="85"/>
  <c r="G67" i="85" s="1"/>
  <c r="G17" i="86"/>
  <c r="G123" i="86"/>
  <c r="G150" i="86"/>
  <c r="D28" i="87"/>
  <c r="G28" i="87" s="1"/>
  <c r="G20" i="88"/>
  <c r="G29" i="88"/>
  <c r="G11" i="89"/>
  <c r="E20" i="89"/>
  <c r="E31" i="89" s="1"/>
  <c r="G31" i="89" s="1"/>
  <c r="E28" i="91"/>
  <c r="E27" i="93"/>
  <c r="G20" i="89"/>
  <c r="B159" i="86"/>
  <c r="F159" i="86"/>
  <c r="B18" i="82"/>
  <c r="G47" i="85"/>
  <c r="D8" i="86"/>
  <c r="D84" i="86"/>
  <c r="G84" i="86" s="1"/>
  <c r="D9" i="88"/>
  <c r="G8" i="89"/>
  <c r="F42" i="85"/>
  <c r="G42" i="85" l="1"/>
  <c r="F72" i="85"/>
  <c r="G72" i="85" s="1"/>
  <c r="D159" i="86"/>
  <c r="G159" i="86" s="1"/>
  <c r="G8" i="86"/>
  <c r="D83" i="88"/>
  <c r="G83" i="88" s="1"/>
  <c r="G9" i="88"/>
  <c r="C33" i="75" l="1"/>
  <c r="C27" i="75"/>
  <c r="C20" i="75"/>
  <c r="C35" i="75" l="1"/>
  <c r="H8" i="54" l="1"/>
  <c r="H16" i="54" s="1"/>
  <c r="H12" i="54"/>
  <c r="F15" i="52"/>
  <c r="G15" i="52"/>
  <c r="H15" i="52"/>
  <c r="G32" i="45"/>
  <c r="I32" i="45"/>
  <c r="E228" i="30" l="1"/>
  <c r="F228" i="30"/>
  <c r="G228" i="30"/>
  <c r="H228" i="30"/>
  <c r="I228" i="30"/>
  <c r="J228" i="30"/>
  <c r="K228" i="30"/>
  <c r="L228" i="30"/>
  <c r="M228" i="30"/>
  <c r="N228" i="30"/>
  <c r="D228" i="30"/>
  <c r="C228" i="30"/>
  <c r="I222" i="30"/>
  <c r="C222" i="30"/>
  <c r="D222" i="30"/>
  <c r="E222" i="30"/>
  <c r="F222" i="30"/>
  <c r="G222" i="30"/>
  <c r="H222" i="30"/>
  <c r="J222" i="30"/>
  <c r="K222" i="30"/>
  <c r="L222" i="30"/>
  <c r="M222" i="30"/>
  <c r="N222" i="30"/>
  <c r="D220" i="30"/>
  <c r="E220" i="30"/>
  <c r="F220" i="30"/>
  <c r="G220" i="30"/>
  <c r="H220" i="30"/>
  <c r="H219" i="30" s="1"/>
  <c r="I220" i="30"/>
  <c r="I219" i="30" s="1"/>
  <c r="J220" i="30"/>
  <c r="K220" i="30"/>
  <c r="L220" i="30"/>
  <c r="L219" i="30" s="1"/>
  <c r="M220" i="30"/>
  <c r="N220" i="30"/>
  <c r="C220" i="30"/>
  <c r="K219" i="30"/>
  <c r="G219" i="30"/>
  <c r="D217" i="30"/>
  <c r="E217" i="30"/>
  <c r="E214" i="30" s="1"/>
  <c r="F217" i="30"/>
  <c r="F214" i="30" s="1"/>
  <c r="G217" i="30"/>
  <c r="H217" i="30"/>
  <c r="I217" i="30"/>
  <c r="J217" i="30"/>
  <c r="J214" i="30" s="1"/>
  <c r="K217" i="30"/>
  <c r="K214" i="30" s="1"/>
  <c r="L217" i="30"/>
  <c r="M217" i="30"/>
  <c r="M214" i="30" s="1"/>
  <c r="N217" i="30"/>
  <c r="N214" i="30" s="1"/>
  <c r="C217" i="30"/>
  <c r="D214" i="30"/>
  <c r="G214" i="30"/>
  <c r="H214" i="30"/>
  <c r="I214" i="30"/>
  <c r="L214" i="30"/>
  <c r="C214" i="30"/>
  <c r="D206" i="30"/>
  <c r="E206" i="30"/>
  <c r="F206" i="30"/>
  <c r="G206" i="30"/>
  <c r="H206" i="30"/>
  <c r="I206" i="30"/>
  <c r="J206" i="30"/>
  <c r="K206" i="30"/>
  <c r="L206" i="30"/>
  <c r="M206" i="30"/>
  <c r="N206" i="30"/>
  <c r="C206" i="30"/>
  <c r="D200" i="30"/>
  <c r="E200" i="30"/>
  <c r="F200" i="30"/>
  <c r="G200" i="30"/>
  <c r="H200" i="30"/>
  <c r="I200" i="30"/>
  <c r="J200" i="30"/>
  <c r="K200" i="30"/>
  <c r="L200" i="30"/>
  <c r="M200" i="30"/>
  <c r="N200" i="30"/>
  <c r="C200" i="30"/>
  <c r="D196" i="30"/>
  <c r="D195" i="30" s="1"/>
  <c r="E196" i="30"/>
  <c r="F196" i="30"/>
  <c r="G196" i="30"/>
  <c r="H196" i="30"/>
  <c r="H195" i="30" s="1"/>
  <c r="I196" i="30"/>
  <c r="J196" i="30"/>
  <c r="K196" i="30"/>
  <c r="L196" i="30"/>
  <c r="L195" i="30" s="1"/>
  <c r="M196" i="30"/>
  <c r="N196" i="30"/>
  <c r="C196" i="30"/>
  <c r="C195" i="30" s="1"/>
  <c r="H191" i="30"/>
  <c r="F191" i="30"/>
  <c r="E191" i="30"/>
  <c r="D191" i="30"/>
  <c r="C191" i="30"/>
  <c r="G191" i="30"/>
  <c r="I191" i="30"/>
  <c r="J191" i="30"/>
  <c r="K191" i="30"/>
  <c r="L191" i="30"/>
  <c r="M191" i="30"/>
  <c r="N191" i="30"/>
  <c r="E187" i="30"/>
  <c r="F187" i="30"/>
  <c r="G187" i="30"/>
  <c r="H187" i="30"/>
  <c r="I187" i="30"/>
  <c r="J187" i="30"/>
  <c r="K187" i="30"/>
  <c r="L187" i="30"/>
  <c r="M187" i="30"/>
  <c r="N187" i="30"/>
  <c r="C187" i="30"/>
  <c r="D177" i="30"/>
  <c r="E177" i="30"/>
  <c r="F177" i="30"/>
  <c r="G177" i="30"/>
  <c r="H177" i="30"/>
  <c r="I177" i="30"/>
  <c r="J177" i="30"/>
  <c r="K177" i="30"/>
  <c r="L177" i="30"/>
  <c r="M177" i="30"/>
  <c r="N177" i="30"/>
  <c r="C177" i="30"/>
  <c r="D173" i="30"/>
  <c r="E173" i="30"/>
  <c r="F173" i="30"/>
  <c r="G173" i="30"/>
  <c r="H173" i="30"/>
  <c r="I173" i="30"/>
  <c r="J173" i="30"/>
  <c r="K173" i="30"/>
  <c r="L173" i="30"/>
  <c r="M173" i="30"/>
  <c r="N173" i="30"/>
  <c r="C173" i="30"/>
  <c r="D170" i="30"/>
  <c r="E170" i="30"/>
  <c r="F170" i="30"/>
  <c r="G170" i="30"/>
  <c r="H170" i="30"/>
  <c r="I170" i="30"/>
  <c r="J170" i="30"/>
  <c r="K170" i="30"/>
  <c r="L170" i="30"/>
  <c r="M170" i="30"/>
  <c r="N170" i="30"/>
  <c r="C170" i="30"/>
  <c r="D165" i="30"/>
  <c r="E165" i="30"/>
  <c r="F165" i="30"/>
  <c r="G165" i="30"/>
  <c r="H165" i="30"/>
  <c r="I165" i="30"/>
  <c r="J165" i="30"/>
  <c r="K165" i="30"/>
  <c r="L165" i="30"/>
  <c r="M165" i="30"/>
  <c r="N165" i="30"/>
  <c r="C165" i="30"/>
  <c r="D160" i="30"/>
  <c r="E160" i="30"/>
  <c r="F160" i="30"/>
  <c r="G160" i="30"/>
  <c r="G159" i="30" s="1"/>
  <c r="H160" i="30"/>
  <c r="I160" i="30"/>
  <c r="J160" i="30"/>
  <c r="K160" i="30"/>
  <c r="K159" i="30" s="1"/>
  <c r="L160" i="30"/>
  <c r="M160" i="30"/>
  <c r="N160" i="30"/>
  <c r="C160" i="30"/>
  <c r="C159" i="30"/>
  <c r="D150" i="30"/>
  <c r="E150" i="30"/>
  <c r="F150" i="30"/>
  <c r="G150" i="30"/>
  <c r="H150" i="30"/>
  <c r="I150" i="30"/>
  <c r="J150" i="30"/>
  <c r="K150" i="30"/>
  <c r="K145" i="30" s="1"/>
  <c r="L150" i="30"/>
  <c r="M150" i="30"/>
  <c r="M145" i="30" s="1"/>
  <c r="N150" i="30"/>
  <c r="C150" i="30"/>
  <c r="D146" i="30"/>
  <c r="D145" i="30" s="1"/>
  <c r="E146" i="30"/>
  <c r="F146" i="30"/>
  <c r="G146" i="30"/>
  <c r="H146" i="30"/>
  <c r="H145" i="30" s="1"/>
  <c r="I146" i="30"/>
  <c r="J146" i="30"/>
  <c r="K146" i="30"/>
  <c r="L146" i="30"/>
  <c r="M146" i="30"/>
  <c r="N146" i="30"/>
  <c r="C146" i="30"/>
  <c r="G145" i="30"/>
  <c r="I145" i="30"/>
  <c r="L145" i="30"/>
  <c r="C145" i="30"/>
  <c r="D139" i="30"/>
  <c r="E139" i="30"/>
  <c r="F139" i="30"/>
  <c r="G139" i="30"/>
  <c r="H139" i="30"/>
  <c r="I139" i="30"/>
  <c r="J139" i="30"/>
  <c r="K139" i="30"/>
  <c r="L139" i="30"/>
  <c r="M139" i="30"/>
  <c r="N139" i="30"/>
  <c r="C139" i="30"/>
  <c r="D135" i="30"/>
  <c r="E135" i="30"/>
  <c r="F135" i="30"/>
  <c r="G135" i="30"/>
  <c r="H135" i="30"/>
  <c r="I135" i="30"/>
  <c r="J135" i="30"/>
  <c r="K135" i="30"/>
  <c r="L135" i="30"/>
  <c r="M135" i="30"/>
  <c r="N135" i="30"/>
  <c r="C135" i="30"/>
  <c r="D131" i="30"/>
  <c r="E131" i="30"/>
  <c r="F131" i="30"/>
  <c r="G131" i="30"/>
  <c r="H131" i="30"/>
  <c r="I131" i="30"/>
  <c r="J131" i="30"/>
  <c r="K131" i="30"/>
  <c r="L131" i="30"/>
  <c r="M131" i="30"/>
  <c r="N131" i="30"/>
  <c r="C131" i="30"/>
  <c r="D126" i="30"/>
  <c r="E126" i="30"/>
  <c r="F126" i="30"/>
  <c r="G126" i="30"/>
  <c r="H126" i="30"/>
  <c r="I126" i="30"/>
  <c r="J126" i="30"/>
  <c r="K126" i="30"/>
  <c r="L126" i="30"/>
  <c r="M126" i="30"/>
  <c r="N126" i="30"/>
  <c r="C126" i="30"/>
  <c r="D117" i="30"/>
  <c r="E117" i="30"/>
  <c r="F117" i="30"/>
  <c r="G117" i="30"/>
  <c r="H117" i="30"/>
  <c r="I117" i="30"/>
  <c r="J117" i="30"/>
  <c r="K117" i="30"/>
  <c r="L117" i="30"/>
  <c r="M117" i="30"/>
  <c r="N117" i="30"/>
  <c r="C117" i="30"/>
  <c r="D112" i="30"/>
  <c r="E112" i="30"/>
  <c r="F112" i="30"/>
  <c r="G112" i="30"/>
  <c r="H112" i="30"/>
  <c r="I112" i="30"/>
  <c r="J112" i="30"/>
  <c r="K112" i="30"/>
  <c r="L112" i="30"/>
  <c r="M112" i="30"/>
  <c r="N112" i="30"/>
  <c r="C112" i="30"/>
  <c r="D105" i="30"/>
  <c r="E105" i="30"/>
  <c r="F105" i="30"/>
  <c r="G105" i="30"/>
  <c r="H105" i="30"/>
  <c r="I105" i="30"/>
  <c r="J105" i="30"/>
  <c r="K105" i="30"/>
  <c r="L105" i="30"/>
  <c r="M105" i="30"/>
  <c r="N105" i="30"/>
  <c r="C105" i="30"/>
  <c r="N95" i="30"/>
  <c r="M95" i="30"/>
  <c r="L95" i="30"/>
  <c r="K95" i="30"/>
  <c r="J95" i="30"/>
  <c r="I95" i="30"/>
  <c r="H95" i="30"/>
  <c r="G95" i="30"/>
  <c r="F95" i="30"/>
  <c r="E95" i="30"/>
  <c r="D95" i="30"/>
  <c r="C95" i="30"/>
  <c r="C85" i="30" s="1"/>
  <c r="D86" i="30"/>
  <c r="E86" i="30"/>
  <c r="F86" i="30"/>
  <c r="G86" i="30"/>
  <c r="H86" i="30"/>
  <c r="I86" i="30"/>
  <c r="J86" i="30"/>
  <c r="K86" i="30"/>
  <c r="K85" i="30" s="1"/>
  <c r="L86" i="30"/>
  <c r="M86" i="30"/>
  <c r="N86" i="30"/>
  <c r="C86" i="30"/>
  <c r="G85" i="30"/>
  <c r="D76" i="30"/>
  <c r="E76" i="30"/>
  <c r="F76" i="30"/>
  <c r="G76" i="30"/>
  <c r="H76" i="30"/>
  <c r="I76" i="30"/>
  <c r="J76" i="30"/>
  <c r="K76" i="30"/>
  <c r="L76" i="30"/>
  <c r="M76" i="30"/>
  <c r="N76" i="30"/>
  <c r="C76" i="30"/>
  <c r="D69" i="30"/>
  <c r="E69" i="30"/>
  <c r="F69" i="30"/>
  <c r="G69" i="30"/>
  <c r="H69" i="30"/>
  <c r="I69" i="30"/>
  <c r="J69" i="30"/>
  <c r="K69" i="30"/>
  <c r="L69" i="30"/>
  <c r="M69" i="30"/>
  <c r="N69" i="30"/>
  <c r="C69" i="30"/>
  <c r="D67" i="30"/>
  <c r="E67" i="30"/>
  <c r="F67" i="30"/>
  <c r="G67" i="30"/>
  <c r="H67" i="30"/>
  <c r="I67" i="30"/>
  <c r="J67" i="30"/>
  <c r="K67" i="30"/>
  <c r="L67" i="30"/>
  <c r="M67" i="30"/>
  <c r="N67" i="30"/>
  <c r="C67" i="30"/>
  <c r="D59" i="30"/>
  <c r="E59" i="30"/>
  <c r="F59" i="30"/>
  <c r="G59" i="30"/>
  <c r="H59" i="30"/>
  <c r="I59" i="30"/>
  <c r="J59" i="30"/>
  <c r="K59" i="30"/>
  <c r="L59" i="30"/>
  <c r="M59" i="30"/>
  <c r="N59" i="30"/>
  <c r="C59" i="30"/>
  <c r="D49" i="30"/>
  <c r="E49" i="30"/>
  <c r="F49" i="30"/>
  <c r="G49" i="30"/>
  <c r="H49" i="30"/>
  <c r="I49" i="30"/>
  <c r="J49" i="30"/>
  <c r="K49" i="30"/>
  <c r="L49" i="30"/>
  <c r="M49" i="30"/>
  <c r="N49" i="30"/>
  <c r="C49" i="30"/>
  <c r="D45" i="30"/>
  <c r="E45" i="30"/>
  <c r="F45" i="30"/>
  <c r="G45" i="30"/>
  <c r="G36" i="30" s="1"/>
  <c r="H45" i="30"/>
  <c r="I45" i="30"/>
  <c r="J45" i="30"/>
  <c r="K45" i="30"/>
  <c r="L45" i="30"/>
  <c r="M45" i="30"/>
  <c r="N45" i="30"/>
  <c r="C45" i="30"/>
  <c r="D37" i="30"/>
  <c r="E37" i="30"/>
  <c r="F37" i="30"/>
  <c r="G37" i="30"/>
  <c r="H37" i="30"/>
  <c r="I37" i="30"/>
  <c r="J37" i="30"/>
  <c r="K37" i="30"/>
  <c r="L37" i="30"/>
  <c r="M37" i="30"/>
  <c r="N37" i="30"/>
  <c r="C37" i="30"/>
  <c r="K36" i="30"/>
  <c r="C36" i="30"/>
  <c r="K34" i="30"/>
  <c r="O229" i="30"/>
  <c r="O228" i="30" s="1"/>
  <c r="O227" i="30"/>
  <c r="O226" i="30"/>
  <c r="O225" i="30"/>
  <c r="O224" i="30"/>
  <c r="O223" i="30"/>
  <c r="O222" i="30" s="1"/>
  <c r="O221" i="30"/>
  <c r="O220" i="30" s="1"/>
  <c r="O218" i="30"/>
  <c r="O217" i="30" s="1"/>
  <c r="O216" i="30"/>
  <c r="O215" i="30"/>
  <c r="O214" i="30" s="1"/>
  <c r="O213" i="30"/>
  <c r="O212" i="30"/>
  <c r="O211" i="30"/>
  <c r="O210" i="30"/>
  <c r="O209" i="30"/>
  <c r="O208" i="30"/>
  <c r="O207" i="30"/>
  <c r="O206" i="30" s="1"/>
  <c r="O204" i="30"/>
  <c r="O203" i="30"/>
  <c r="O202" i="30"/>
  <c r="O201" i="30"/>
  <c r="O200" i="30" s="1"/>
  <c r="O199" i="30"/>
  <c r="O198" i="30"/>
  <c r="O197" i="30"/>
  <c r="O196" i="30" s="1"/>
  <c r="O194" i="30"/>
  <c r="O193" i="30"/>
  <c r="O192" i="30"/>
  <c r="O191" i="30" s="1"/>
  <c r="O190" i="30"/>
  <c r="O189" i="30"/>
  <c r="O188" i="30"/>
  <c r="O187" i="30" s="1"/>
  <c r="O185" i="30"/>
  <c r="O184" i="30"/>
  <c r="O183" i="30"/>
  <c r="O182" i="30"/>
  <c r="O181" i="30"/>
  <c r="O180" i="30"/>
  <c r="O179" i="30"/>
  <c r="O178" i="30"/>
  <c r="O177" i="30" s="1"/>
  <c r="O175" i="30"/>
  <c r="O174" i="30"/>
  <c r="O173" i="30" s="1"/>
  <c r="O172" i="30"/>
  <c r="O171" i="30"/>
  <c r="O170" i="30" s="1"/>
  <c r="O169" i="30"/>
  <c r="O168" i="30"/>
  <c r="O167" i="30"/>
  <c r="O166" i="30"/>
  <c r="O165" i="30" s="1"/>
  <c r="O164" i="30"/>
  <c r="O163" i="30"/>
  <c r="O162" i="30"/>
  <c r="O161" i="30"/>
  <c r="O160" i="30" s="1"/>
  <c r="O153" i="30"/>
  <c r="O152" i="30"/>
  <c r="O151" i="30"/>
  <c r="O150" i="30" s="1"/>
  <c r="O147" i="30"/>
  <c r="O146" i="30" s="1"/>
  <c r="O144" i="30"/>
  <c r="O143" i="30"/>
  <c r="O142" i="30"/>
  <c r="O141" i="30"/>
  <c r="O140" i="30"/>
  <c r="O139" i="30" s="1"/>
  <c r="O138" i="30"/>
  <c r="O137" i="30"/>
  <c r="O136" i="30"/>
  <c r="O135" i="30" s="1"/>
  <c r="O134" i="30"/>
  <c r="O133" i="30"/>
  <c r="O132" i="30"/>
  <c r="O131" i="30" s="1"/>
  <c r="O130" i="30"/>
  <c r="O129" i="30"/>
  <c r="O128" i="30"/>
  <c r="O127" i="30"/>
  <c r="O126" i="30" s="1"/>
  <c r="O125" i="30"/>
  <c r="O124" i="30"/>
  <c r="O123" i="30"/>
  <c r="O122" i="30"/>
  <c r="O121" i="30"/>
  <c r="O120" i="30"/>
  <c r="O119" i="30"/>
  <c r="O118" i="30"/>
  <c r="O117" i="30" s="1"/>
  <c r="O116" i="30"/>
  <c r="O115" i="30"/>
  <c r="O114" i="30"/>
  <c r="O113" i="30"/>
  <c r="O112" i="30" s="1"/>
  <c r="O111" i="30"/>
  <c r="O110" i="30"/>
  <c r="O109" i="30"/>
  <c r="O108" i="30"/>
  <c r="O107" i="30"/>
  <c r="O106" i="30"/>
  <c r="O105" i="30" s="1"/>
  <c r="O104" i="30"/>
  <c r="O103" i="30"/>
  <c r="O102" i="30"/>
  <c r="O101" i="30"/>
  <c r="O100" i="30"/>
  <c r="O99" i="30"/>
  <c r="O98" i="30"/>
  <c r="O97" i="30"/>
  <c r="O96" i="30"/>
  <c r="O95" i="30" s="1"/>
  <c r="O94" i="30"/>
  <c r="O93" i="30"/>
  <c r="O92" i="30"/>
  <c r="O91" i="30"/>
  <c r="O90" i="30"/>
  <c r="O89" i="30"/>
  <c r="O88" i="30"/>
  <c r="O87" i="30"/>
  <c r="O86" i="30" s="1"/>
  <c r="O84" i="30"/>
  <c r="O83" i="30"/>
  <c r="O82" i="30"/>
  <c r="O81" i="30"/>
  <c r="O80" i="30"/>
  <c r="O79" i="30"/>
  <c r="O78" i="30"/>
  <c r="O77" i="30"/>
  <c r="O76" i="30" s="1"/>
  <c r="O74" i="30"/>
  <c r="O73" i="30"/>
  <c r="O72" i="30"/>
  <c r="O71" i="30"/>
  <c r="O70" i="30"/>
  <c r="O69" i="30" s="1"/>
  <c r="O68" i="30"/>
  <c r="O67" i="30" s="1"/>
  <c r="O66" i="30"/>
  <c r="O65" i="30"/>
  <c r="O64" i="30"/>
  <c r="O63" i="30"/>
  <c r="O62" i="30"/>
  <c r="O61" i="30"/>
  <c r="O60" i="30"/>
  <c r="O59" i="30" s="1"/>
  <c r="O58" i="30"/>
  <c r="O57" i="30"/>
  <c r="O56" i="30"/>
  <c r="O55" i="30"/>
  <c r="O54" i="30"/>
  <c r="O53" i="30"/>
  <c r="O52" i="30"/>
  <c r="O51" i="30"/>
  <c r="O50" i="30"/>
  <c r="O49" i="30" s="1"/>
  <c r="O47" i="30"/>
  <c r="O46" i="30"/>
  <c r="O45" i="30" s="1"/>
  <c r="O44" i="30"/>
  <c r="O43" i="30"/>
  <c r="O42" i="30"/>
  <c r="O41" i="30"/>
  <c r="O40" i="30"/>
  <c r="O39" i="30"/>
  <c r="O38" i="30"/>
  <c r="O37" i="30" s="1"/>
  <c r="O36" i="30" s="1"/>
  <c r="O35" i="30"/>
  <c r="O34" i="30" s="1"/>
  <c r="O33" i="30"/>
  <c r="O31" i="30"/>
  <c r="O30" i="30"/>
  <c r="O29" i="30"/>
  <c r="O28" i="30"/>
  <c r="O27" i="30"/>
  <c r="O26" i="30" s="1"/>
  <c r="O25" i="30"/>
  <c r="O24" i="30"/>
  <c r="O23" i="30"/>
  <c r="O22" i="30"/>
  <c r="O20" i="30"/>
  <c r="O19" i="30"/>
  <c r="O18" i="30"/>
  <c r="O17" i="30"/>
  <c r="O15" i="30"/>
  <c r="O14" i="30"/>
  <c r="O13" i="30"/>
  <c r="O11" i="30"/>
  <c r="O10" i="30" s="1"/>
  <c r="D34" i="30"/>
  <c r="E34" i="30"/>
  <c r="F34" i="30"/>
  <c r="G34" i="30"/>
  <c r="H34" i="30"/>
  <c r="I34" i="30"/>
  <c r="J34" i="30"/>
  <c r="L34" i="30"/>
  <c r="M34" i="30"/>
  <c r="N34" i="30"/>
  <c r="C34" i="30"/>
  <c r="D32" i="30"/>
  <c r="E32" i="30"/>
  <c r="F32" i="30"/>
  <c r="G32" i="30"/>
  <c r="H32" i="30"/>
  <c r="I32" i="30"/>
  <c r="J32" i="30"/>
  <c r="K32" i="30"/>
  <c r="L32" i="30"/>
  <c r="M32" i="30"/>
  <c r="N32" i="30"/>
  <c r="O32" i="30"/>
  <c r="C32" i="30"/>
  <c r="D26" i="30"/>
  <c r="E26" i="30"/>
  <c r="F26" i="30"/>
  <c r="G26" i="30"/>
  <c r="H26" i="30"/>
  <c r="I26" i="30"/>
  <c r="J26" i="30"/>
  <c r="K26" i="30"/>
  <c r="L26" i="30"/>
  <c r="M26" i="30"/>
  <c r="N26" i="30"/>
  <c r="C26" i="30"/>
  <c r="D21" i="30"/>
  <c r="E21" i="30"/>
  <c r="F21" i="30"/>
  <c r="G21" i="30"/>
  <c r="H21" i="30"/>
  <c r="I21" i="30"/>
  <c r="J21" i="30"/>
  <c r="K21" i="30"/>
  <c r="K9" i="30" s="1"/>
  <c r="L21" i="30"/>
  <c r="M21" i="30"/>
  <c r="N21" i="30"/>
  <c r="O21" i="30"/>
  <c r="C21" i="30"/>
  <c r="D16" i="30"/>
  <c r="E16" i="30"/>
  <c r="F16" i="30"/>
  <c r="G16" i="30"/>
  <c r="H16" i="30"/>
  <c r="I16" i="30"/>
  <c r="J16" i="30"/>
  <c r="K16" i="30"/>
  <c r="L16" i="30"/>
  <c r="M16" i="30"/>
  <c r="N16" i="30"/>
  <c r="C16" i="30"/>
  <c r="D12" i="30"/>
  <c r="E12" i="30"/>
  <c r="F12" i="30"/>
  <c r="G12" i="30"/>
  <c r="H12" i="30"/>
  <c r="I12" i="30"/>
  <c r="J12" i="30"/>
  <c r="K12" i="30"/>
  <c r="L12" i="30"/>
  <c r="M12" i="30"/>
  <c r="N12" i="30"/>
  <c r="C12" i="30"/>
  <c r="D10" i="30"/>
  <c r="E10" i="30"/>
  <c r="F10" i="30"/>
  <c r="G10" i="30"/>
  <c r="H10" i="30"/>
  <c r="I10" i="30"/>
  <c r="J10" i="30"/>
  <c r="K10" i="30"/>
  <c r="L10" i="30"/>
  <c r="M10" i="30"/>
  <c r="N10" i="30"/>
  <c r="L9" i="30"/>
  <c r="F219" i="30"/>
  <c r="C219" i="30"/>
  <c r="D187" i="30"/>
  <c r="O12" i="30"/>
  <c r="C10" i="30"/>
  <c r="C9" i="30" s="1"/>
  <c r="C230" i="30" s="1"/>
  <c r="H80" i="6"/>
  <c r="H78" i="6"/>
  <c r="H76" i="6"/>
  <c r="H73" i="6"/>
  <c r="H71" i="6"/>
  <c r="H68" i="6"/>
  <c r="H66" i="6"/>
  <c r="H64" i="6"/>
  <c r="H61" i="6"/>
  <c r="H59" i="6"/>
  <c r="H56" i="6"/>
  <c r="H54" i="6"/>
  <c r="H52" i="6"/>
  <c r="H50" i="6"/>
  <c r="H47" i="6"/>
  <c r="H45" i="6"/>
  <c r="H43" i="6"/>
  <c r="H41" i="6"/>
  <c r="H39" i="6"/>
  <c r="H36" i="6"/>
  <c r="H34" i="6"/>
  <c r="H32" i="6"/>
  <c r="H30" i="6"/>
  <c r="H27" i="6"/>
  <c r="H25" i="6"/>
  <c r="H23" i="6"/>
  <c r="H21" i="6"/>
  <c r="H19" i="6"/>
  <c r="H13" i="6"/>
  <c r="H15" i="6"/>
  <c r="H17" i="6"/>
  <c r="E81" i="6"/>
  <c r="H81" i="6" s="1"/>
  <c r="E80" i="6"/>
  <c r="E79" i="6"/>
  <c r="H79" i="6" s="1"/>
  <c r="E78" i="6"/>
  <c r="E77" i="6"/>
  <c r="H77" i="6" s="1"/>
  <c r="E76" i="6"/>
  <c r="E75" i="6"/>
  <c r="H75" i="6" s="1"/>
  <c r="E73" i="6"/>
  <c r="E72" i="6"/>
  <c r="E70" i="6" s="1"/>
  <c r="E71" i="6"/>
  <c r="E69" i="6"/>
  <c r="H69" i="6" s="1"/>
  <c r="E68" i="6"/>
  <c r="E67" i="6"/>
  <c r="H67" i="6" s="1"/>
  <c r="E66" i="6"/>
  <c r="E65" i="6"/>
  <c r="H65" i="6" s="1"/>
  <c r="E64" i="6"/>
  <c r="E63" i="6"/>
  <c r="E62" i="6" s="1"/>
  <c r="E61" i="6"/>
  <c r="E60" i="6"/>
  <c r="H60" i="6" s="1"/>
  <c r="E59" i="6"/>
  <c r="E57" i="6"/>
  <c r="H57" i="6" s="1"/>
  <c r="E56" i="6"/>
  <c r="E55" i="6"/>
  <c r="H55" i="6" s="1"/>
  <c r="E54" i="6"/>
  <c r="E53" i="6"/>
  <c r="H53" i="6" s="1"/>
  <c r="E52" i="6"/>
  <c r="E51" i="6"/>
  <c r="H51" i="6" s="1"/>
  <c r="H48" i="6" s="1"/>
  <c r="E50" i="6"/>
  <c r="E49" i="6"/>
  <c r="H49" i="6" s="1"/>
  <c r="E47" i="6"/>
  <c r="E46" i="6"/>
  <c r="H46" i="6" s="1"/>
  <c r="E45" i="6"/>
  <c r="E44" i="6"/>
  <c r="H44" i="6" s="1"/>
  <c r="E43" i="6"/>
  <c r="E42" i="6"/>
  <c r="H42" i="6" s="1"/>
  <c r="E41" i="6"/>
  <c r="E40" i="6"/>
  <c r="H40" i="6" s="1"/>
  <c r="E39" i="6"/>
  <c r="E37" i="6"/>
  <c r="H37" i="6" s="1"/>
  <c r="E36" i="6"/>
  <c r="E35" i="6"/>
  <c r="H35" i="6" s="1"/>
  <c r="E34" i="6"/>
  <c r="E33" i="6"/>
  <c r="H33" i="6" s="1"/>
  <c r="E32" i="6"/>
  <c r="E31" i="6"/>
  <c r="H31" i="6" s="1"/>
  <c r="E30" i="6"/>
  <c r="E29" i="6"/>
  <c r="H29" i="6" s="1"/>
  <c r="H28" i="6" s="1"/>
  <c r="E27" i="6"/>
  <c r="E26" i="6"/>
  <c r="H26" i="6" s="1"/>
  <c r="E25" i="6"/>
  <c r="E24" i="6"/>
  <c r="H24" i="6" s="1"/>
  <c r="E23" i="6"/>
  <c r="E22" i="6"/>
  <c r="H22" i="6" s="1"/>
  <c r="E21" i="6"/>
  <c r="E20" i="6"/>
  <c r="H20" i="6" s="1"/>
  <c r="H18" i="6" s="1"/>
  <c r="E19" i="6"/>
  <c r="E12" i="6"/>
  <c r="H12" i="6" s="1"/>
  <c r="E13" i="6"/>
  <c r="E14" i="6"/>
  <c r="H14" i="6" s="1"/>
  <c r="E15" i="6"/>
  <c r="E16" i="6"/>
  <c r="H16" i="6" s="1"/>
  <c r="E17" i="6"/>
  <c r="E11" i="6"/>
  <c r="H11" i="6" s="1"/>
  <c r="H10" i="6" s="1"/>
  <c r="C74" i="6"/>
  <c r="G74" i="6"/>
  <c r="F74" i="6"/>
  <c r="D74" i="6"/>
  <c r="D70" i="6"/>
  <c r="F70" i="6"/>
  <c r="G70" i="6"/>
  <c r="C70" i="6"/>
  <c r="D62" i="6"/>
  <c r="F62" i="6"/>
  <c r="G62" i="6"/>
  <c r="C62" i="6"/>
  <c r="D58" i="6"/>
  <c r="F58" i="6"/>
  <c r="G58" i="6"/>
  <c r="C58" i="6"/>
  <c r="C48" i="6"/>
  <c r="G48" i="6"/>
  <c r="F48" i="6"/>
  <c r="D48" i="6"/>
  <c r="C38" i="6"/>
  <c r="G38" i="6"/>
  <c r="F38" i="6"/>
  <c r="D38" i="6"/>
  <c r="C28" i="6"/>
  <c r="G28" i="6"/>
  <c r="F28" i="6"/>
  <c r="F82" i="6" s="1"/>
  <c r="D28" i="6"/>
  <c r="D18" i="6"/>
  <c r="E18" i="6"/>
  <c r="F18" i="6"/>
  <c r="G18" i="6"/>
  <c r="C18" i="6"/>
  <c r="C82" i="6" s="1"/>
  <c r="D10" i="6"/>
  <c r="D82" i="6" s="1"/>
  <c r="E10" i="6"/>
  <c r="F10" i="6"/>
  <c r="G10" i="6"/>
  <c r="G82" i="6" s="1"/>
  <c r="C10" i="6"/>
  <c r="G229" i="29"/>
  <c r="F229" i="29"/>
  <c r="D229" i="29"/>
  <c r="C229" i="29"/>
  <c r="G223" i="29"/>
  <c r="F223" i="29"/>
  <c r="D223" i="29"/>
  <c r="C223" i="29"/>
  <c r="D221" i="29"/>
  <c r="F221" i="29"/>
  <c r="G221" i="29"/>
  <c r="C221" i="29"/>
  <c r="D218" i="29"/>
  <c r="D215" i="29" s="1"/>
  <c r="F218" i="29"/>
  <c r="F215" i="29" s="1"/>
  <c r="G218" i="29"/>
  <c r="G215" i="29" s="1"/>
  <c r="C218" i="29"/>
  <c r="C215" i="29"/>
  <c r="D207" i="29"/>
  <c r="F207" i="29"/>
  <c r="G207" i="29"/>
  <c r="C207" i="29"/>
  <c r="D201" i="29"/>
  <c r="F201" i="29"/>
  <c r="G201" i="29"/>
  <c r="C201" i="29"/>
  <c r="D197" i="29"/>
  <c r="D196" i="29" s="1"/>
  <c r="F197" i="29"/>
  <c r="G197" i="29"/>
  <c r="C197" i="29"/>
  <c r="C196" i="29" s="1"/>
  <c r="G196" i="29"/>
  <c r="D192" i="29"/>
  <c r="F192" i="29"/>
  <c r="G192" i="29"/>
  <c r="C192" i="29"/>
  <c r="D188" i="29"/>
  <c r="F188" i="29"/>
  <c r="G188" i="29"/>
  <c r="C188" i="29"/>
  <c r="D178" i="29"/>
  <c r="F178" i="29"/>
  <c r="G178" i="29"/>
  <c r="C178" i="29"/>
  <c r="D174" i="29"/>
  <c r="F174" i="29"/>
  <c r="G174" i="29"/>
  <c r="C174" i="29"/>
  <c r="D171" i="29"/>
  <c r="F171" i="29"/>
  <c r="G171" i="29"/>
  <c r="C171" i="29"/>
  <c r="D166" i="29"/>
  <c r="F166" i="29"/>
  <c r="G166" i="29"/>
  <c r="C166" i="29"/>
  <c r="D161" i="29"/>
  <c r="D160" i="29" s="1"/>
  <c r="F161" i="29"/>
  <c r="G161" i="29"/>
  <c r="G160" i="29" s="1"/>
  <c r="C161" i="29"/>
  <c r="C160" i="29" s="1"/>
  <c r="D151" i="29"/>
  <c r="F151" i="29"/>
  <c r="G151" i="29"/>
  <c r="C151" i="29"/>
  <c r="C147" i="29"/>
  <c r="D147" i="29"/>
  <c r="F147" i="29"/>
  <c r="G147" i="29"/>
  <c r="D140" i="29"/>
  <c r="F140" i="29"/>
  <c r="G140" i="29"/>
  <c r="C140" i="29"/>
  <c r="D136" i="29"/>
  <c r="F136" i="29"/>
  <c r="G136" i="29"/>
  <c r="C136" i="29"/>
  <c r="D132" i="29"/>
  <c r="F132" i="29"/>
  <c r="G132" i="29"/>
  <c r="C132" i="29"/>
  <c r="D127" i="29"/>
  <c r="F127" i="29"/>
  <c r="G127" i="29"/>
  <c r="C127" i="29"/>
  <c r="D118" i="29"/>
  <c r="F118" i="29"/>
  <c r="G118" i="29"/>
  <c r="C118" i="29"/>
  <c r="D113" i="29"/>
  <c r="C113" i="29"/>
  <c r="F113" i="29"/>
  <c r="G113" i="29"/>
  <c r="D106" i="29"/>
  <c r="F106" i="29"/>
  <c r="G106" i="29"/>
  <c r="C106" i="29"/>
  <c r="D96" i="29"/>
  <c r="F96" i="29"/>
  <c r="G96" i="29"/>
  <c r="C96" i="29"/>
  <c r="D87" i="29"/>
  <c r="F87" i="29"/>
  <c r="G87" i="29"/>
  <c r="C87" i="29"/>
  <c r="D77" i="29"/>
  <c r="F77" i="29"/>
  <c r="G77" i="29"/>
  <c r="C77" i="29"/>
  <c r="D70" i="29"/>
  <c r="F70" i="29"/>
  <c r="G70" i="29"/>
  <c r="C70" i="29"/>
  <c r="D68" i="29"/>
  <c r="F68" i="29"/>
  <c r="G68" i="29"/>
  <c r="C68" i="29"/>
  <c r="D60" i="29"/>
  <c r="F60" i="29"/>
  <c r="G60" i="29"/>
  <c r="C60" i="29"/>
  <c r="D50" i="29"/>
  <c r="F50" i="29"/>
  <c r="G50" i="29"/>
  <c r="C50" i="29"/>
  <c r="D46" i="29"/>
  <c r="F46" i="29"/>
  <c r="G46" i="29"/>
  <c r="C46" i="29"/>
  <c r="D38" i="29"/>
  <c r="F38" i="29"/>
  <c r="G38" i="29"/>
  <c r="C38" i="29"/>
  <c r="D37" i="29"/>
  <c r="D35" i="29"/>
  <c r="F35" i="29"/>
  <c r="G35" i="29"/>
  <c r="C35" i="29"/>
  <c r="D33" i="29"/>
  <c r="F33" i="29"/>
  <c r="G33" i="29"/>
  <c r="C33" i="29"/>
  <c r="D27" i="29"/>
  <c r="F27" i="29"/>
  <c r="G27" i="29"/>
  <c r="C27" i="29"/>
  <c r="D22" i="29"/>
  <c r="F22" i="29"/>
  <c r="G22" i="29"/>
  <c r="C22" i="29"/>
  <c r="D17" i="29"/>
  <c r="F17" i="29"/>
  <c r="G17" i="29"/>
  <c r="C17" i="29"/>
  <c r="D13" i="29"/>
  <c r="F13" i="29"/>
  <c r="G13" i="29"/>
  <c r="C13" i="29"/>
  <c r="E230" i="29"/>
  <c r="E229" i="29" s="1"/>
  <c r="E228" i="29"/>
  <c r="H228" i="29" s="1"/>
  <c r="E227" i="29"/>
  <c r="H227" i="29" s="1"/>
  <c r="E226" i="29"/>
  <c r="H226" i="29" s="1"/>
  <c r="E225" i="29"/>
  <c r="H225" i="29" s="1"/>
  <c r="E224" i="29"/>
  <c r="H224" i="29" s="1"/>
  <c r="H223" i="29" s="1"/>
  <c r="E222" i="29"/>
  <c r="H222" i="29" s="1"/>
  <c r="H221" i="29" s="1"/>
  <c r="E219" i="29"/>
  <c r="E218" i="29" s="1"/>
  <c r="E217" i="29"/>
  <c r="H217" i="29" s="1"/>
  <c r="E216" i="29"/>
  <c r="H216" i="29" s="1"/>
  <c r="E214" i="29"/>
  <c r="H214" i="29" s="1"/>
  <c r="E213" i="29"/>
  <c r="H213" i="29" s="1"/>
  <c r="E212" i="29"/>
  <c r="H212" i="29" s="1"/>
  <c r="E211" i="29"/>
  <c r="H211" i="29" s="1"/>
  <c r="E210" i="29"/>
  <c r="H210" i="29" s="1"/>
  <c r="E209" i="29"/>
  <c r="H209" i="29" s="1"/>
  <c r="E208" i="29"/>
  <c r="E206" i="29"/>
  <c r="H206" i="29" s="1"/>
  <c r="E205" i="29"/>
  <c r="H205" i="29" s="1"/>
  <c r="E204" i="29"/>
  <c r="H204" i="29" s="1"/>
  <c r="E203" i="29"/>
  <c r="H203" i="29" s="1"/>
  <c r="E202" i="29"/>
  <c r="H202" i="29" s="1"/>
  <c r="E200" i="29"/>
  <c r="H200" i="29" s="1"/>
  <c r="E199" i="29"/>
  <c r="H199" i="29" s="1"/>
  <c r="E198" i="29"/>
  <c r="E197" i="29" s="1"/>
  <c r="E195" i="29"/>
  <c r="H195" i="29" s="1"/>
  <c r="E194" i="29"/>
  <c r="H194" i="29" s="1"/>
  <c r="E193" i="29"/>
  <c r="E191" i="29"/>
  <c r="H191" i="29" s="1"/>
  <c r="E190" i="29"/>
  <c r="H190" i="29" s="1"/>
  <c r="E189" i="29"/>
  <c r="E187" i="29"/>
  <c r="H187" i="29" s="1"/>
  <c r="E186" i="29"/>
  <c r="H186" i="29" s="1"/>
  <c r="E185" i="29"/>
  <c r="H185" i="29" s="1"/>
  <c r="E184" i="29"/>
  <c r="H184" i="29" s="1"/>
  <c r="E183" i="29"/>
  <c r="H183" i="29" s="1"/>
  <c r="E182" i="29"/>
  <c r="H182" i="29" s="1"/>
  <c r="E181" i="29"/>
  <c r="H181" i="29" s="1"/>
  <c r="E180" i="29"/>
  <c r="H180" i="29" s="1"/>
  <c r="E179" i="29"/>
  <c r="E177" i="29"/>
  <c r="H177" i="29" s="1"/>
  <c r="E176" i="29"/>
  <c r="H176" i="29" s="1"/>
  <c r="E175" i="29"/>
  <c r="E173" i="29"/>
  <c r="H173" i="29" s="1"/>
  <c r="E172" i="29"/>
  <c r="E171" i="29" s="1"/>
  <c r="E170" i="29"/>
  <c r="H170" i="29" s="1"/>
  <c r="E169" i="29"/>
  <c r="H169" i="29" s="1"/>
  <c r="E168" i="29"/>
  <c r="H168" i="29" s="1"/>
  <c r="E167" i="29"/>
  <c r="E165" i="29"/>
  <c r="H165" i="29" s="1"/>
  <c r="E164" i="29"/>
  <c r="H164" i="29" s="1"/>
  <c r="E163" i="29"/>
  <c r="H163" i="29" s="1"/>
  <c r="E162" i="29"/>
  <c r="E159" i="29"/>
  <c r="H159" i="29" s="1"/>
  <c r="E158" i="29"/>
  <c r="H158" i="29" s="1"/>
  <c r="E157" i="29"/>
  <c r="H157" i="29" s="1"/>
  <c r="E156" i="29"/>
  <c r="H156" i="29" s="1"/>
  <c r="E155" i="29"/>
  <c r="H155" i="29" s="1"/>
  <c r="E154" i="29"/>
  <c r="H154" i="29" s="1"/>
  <c r="E153" i="29"/>
  <c r="H153" i="29" s="1"/>
  <c r="E152" i="29"/>
  <c r="E151" i="29" s="1"/>
  <c r="E148" i="29"/>
  <c r="H148" i="29" s="1"/>
  <c r="H147" i="29" s="1"/>
  <c r="E145" i="29"/>
  <c r="H145" i="29" s="1"/>
  <c r="E144" i="29"/>
  <c r="H144" i="29" s="1"/>
  <c r="E143" i="29"/>
  <c r="H143" i="29" s="1"/>
  <c r="E142" i="29"/>
  <c r="H142" i="29" s="1"/>
  <c r="E141" i="29"/>
  <c r="H141" i="29" s="1"/>
  <c r="E139" i="29"/>
  <c r="H139" i="29" s="1"/>
  <c r="E138" i="29"/>
  <c r="H138" i="29" s="1"/>
  <c r="E137" i="29"/>
  <c r="E135" i="29"/>
  <c r="H135" i="29" s="1"/>
  <c r="E134" i="29"/>
  <c r="H134" i="29" s="1"/>
  <c r="E133" i="29"/>
  <c r="E132" i="29" s="1"/>
  <c r="E131" i="29"/>
  <c r="H131" i="29" s="1"/>
  <c r="E130" i="29"/>
  <c r="H130" i="29" s="1"/>
  <c r="E129" i="29"/>
  <c r="H129" i="29" s="1"/>
  <c r="E128" i="29"/>
  <c r="E126" i="29"/>
  <c r="H126" i="29" s="1"/>
  <c r="E125" i="29"/>
  <c r="H125" i="29" s="1"/>
  <c r="E124" i="29"/>
  <c r="H124" i="29" s="1"/>
  <c r="E123" i="29"/>
  <c r="H123" i="29" s="1"/>
  <c r="E122" i="29"/>
  <c r="H122" i="29" s="1"/>
  <c r="E121" i="29"/>
  <c r="H121" i="29" s="1"/>
  <c r="E120" i="29"/>
  <c r="H120" i="29" s="1"/>
  <c r="E119" i="29"/>
  <c r="E117" i="29"/>
  <c r="H117" i="29" s="1"/>
  <c r="E116" i="29"/>
  <c r="H116" i="29" s="1"/>
  <c r="E115" i="29"/>
  <c r="H115" i="29" s="1"/>
  <c r="E114" i="29"/>
  <c r="E112" i="29"/>
  <c r="H112" i="29" s="1"/>
  <c r="E111" i="29"/>
  <c r="H111" i="29" s="1"/>
  <c r="E110" i="29"/>
  <c r="H110" i="29" s="1"/>
  <c r="E109" i="29"/>
  <c r="H109" i="29" s="1"/>
  <c r="E108" i="29"/>
  <c r="H108" i="29" s="1"/>
  <c r="E107" i="29"/>
  <c r="H107" i="29" s="1"/>
  <c r="E105" i="29"/>
  <c r="H105" i="29" s="1"/>
  <c r="E104" i="29"/>
  <c r="H104" i="29" s="1"/>
  <c r="E103" i="29"/>
  <c r="H103" i="29" s="1"/>
  <c r="E102" i="29"/>
  <c r="H102" i="29" s="1"/>
  <c r="E101" i="29"/>
  <c r="H101" i="29" s="1"/>
  <c r="E100" i="29"/>
  <c r="H100" i="29" s="1"/>
  <c r="E99" i="29"/>
  <c r="H99" i="29" s="1"/>
  <c r="E98" i="29"/>
  <c r="H98" i="29" s="1"/>
  <c r="E97" i="29"/>
  <c r="E95" i="29"/>
  <c r="H95" i="29" s="1"/>
  <c r="E94" i="29"/>
  <c r="H94" i="29" s="1"/>
  <c r="E93" i="29"/>
  <c r="H93" i="29" s="1"/>
  <c r="E92" i="29"/>
  <c r="H92" i="29" s="1"/>
  <c r="E91" i="29"/>
  <c r="H91" i="29" s="1"/>
  <c r="E90" i="29"/>
  <c r="H90" i="29" s="1"/>
  <c r="E89" i="29"/>
  <c r="H89" i="29" s="1"/>
  <c r="E88" i="29"/>
  <c r="E85" i="29"/>
  <c r="H85" i="29" s="1"/>
  <c r="E84" i="29"/>
  <c r="H84" i="29" s="1"/>
  <c r="E83" i="29"/>
  <c r="H83" i="29" s="1"/>
  <c r="E82" i="29"/>
  <c r="H82" i="29" s="1"/>
  <c r="E81" i="29"/>
  <c r="H81" i="29" s="1"/>
  <c r="E80" i="29"/>
  <c r="H80" i="29" s="1"/>
  <c r="E79" i="29"/>
  <c r="H79" i="29" s="1"/>
  <c r="E78" i="29"/>
  <c r="E75" i="29"/>
  <c r="H75" i="29" s="1"/>
  <c r="E74" i="29"/>
  <c r="H74" i="29" s="1"/>
  <c r="E73" i="29"/>
  <c r="H73" i="29" s="1"/>
  <c r="E72" i="29"/>
  <c r="H72" i="29" s="1"/>
  <c r="E71" i="29"/>
  <c r="E69" i="29"/>
  <c r="H69" i="29" s="1"/>
  <c r="H68" i="29" s="1"/>
  <c r="E67" i="29"/>
  <c r="H67" i="29" s="1"/>
  <c r="E66" i="29"/>
  <c r="H66" i="29" s="1"/>
  <c r="E65" i="29"/>
  <c r="H65" i="29" s="1"/>
  <c r="E64" i="29"/>
  <c r="H64" i="29" s="1"/>
  <c r="E63" i="29"/>
  <c r="H63" i="29" s="1"/>
  <c r="E62" i="29"/>
  <c r="H62" i="29" s="1"/>
  <c r="E61" i="29"/>
  <c r="E59" i="29"/>
  <c r="H59" i="29" s="1"/>
  <c r="E58" i="29"/>
  <c r="H58" i="29" s="1"/>
  <c r="E57" i="29"/>
  <c r="H57" i="29" s="1"/>
  <c r="E56" i="29"/>
  <c r="H56" i="29" s="1"/>
  <c r="E55" i="29"/>
  <c r="H55" i="29" s="1"/>
  <c r="E54" i="29"/>
  <c r="H54" i="29" s="1"/>
  <c r="E53" i="29"/>
  <c r="H53" i="29" s="1"/>
  <c r="E52" i="29"/>
  <c r="H52" i="29" s="1"/>
  <c r="E51" i="29"/>
  <c r="H51" i="29" s="1"/>
  <c r="E48" i="29"/>
  <c r="H48" i="29" s="1"/>
  <c r="E47" i="29"/>
  <c r="H47" i="29" s="1"/>
  <c r="H46" i="29" s="1"/>
  <c r="E45" i="29"/>
  <c r="H45" i="29" s="1"/>
  <c r="E44" i="29"/>
  <c r="H44" i="29" s="1"/>
  <c r="E43" i="29"/>
  <c r="H43" i="29" s="1"/>
  <c r="E42" i="29"/>
  <c r="H42" i="29" s="1"/>
  <c r="E41" i="29"/>
  <c r="H41" i="29" s="1"/>
  <c r="E40" i="29"/>
  <c r="H40" i="29" s="1"/>
  <c r="E39" i="29"/>
  <c r="E36" i="29"/>
  <c r="E35" i="29" s="1"/>
  <c r="E34" i="29"/>
  <c r="E33" i="29" s="1"/>
  <c r="E32" i="29"/>
  <c r="H32" i="29" s="1"/>
  <c r="E31" i="29"/>
  <c r="H31" i="29" s="1"/>
  <c r="E30" i="29"/>
  <c r="H30" i="29" s="1"/>
  <c r="E29" i="29"/>
  <c r="H29" i="29" s="1"/>
  <c r="E28" i="29"/>
  <c r="E26" i="29"/>
  <c r="H26" i="29" s="1"/>
  <c r="E25" i="29"/>
  <c r="H25" i="29" s="1"/>
  <c r="E24" i="29"/>
  <c r="H24" i="29" s="1"/>
  <c r="E23" i="29"/>
  <c r="H23" i="29" s="1"/>
  <c r="E21" i="29"/>
  <c r="H21" i="29" s="1"/>
  <c r="E20" i="29"/>
  <c r="H20" i="29" s="1"/>
  <c r="E19" i="29"/>
  <c r="H19" i="29" s="1"/>
  <c r="E18" i="29"/>
  <c r="E16" i="29"/>
  <c r="H16" i="29" s="1"/>
  <c r="E15" i="29"/>
  <c r="H15" i="29" s="1"/>
  <c r="E14" i="29"/>
  <c r="E12" i="29"/>
  <c r="H12" i="29" s="1"/>
  <c r="H11" i="29" s="1"/>
  <c r="D11" i="29"/>
  <c r="F11" i="29"/>
  <c r="G11" i="29"/>
  <c r="G10" i="29" s="1"/>
  <c r="C11" i="29"/>
  <c r="D10" i="29"/>
  <c r="O219" i="30" l="1"/>
  <c r="H38" i="6"/>
  <c r="O85" i="30"/>
  <c r="O195" i="30"/>
  <c r="E38" i="6"/>
  <c r="E58" i="6"/>
  <c r="H63" i="6"/>
  <c r="H62" i="6" s="1"/>
  <c r="H72" i="6"/>
  <c r="H70" i="6" s="1"/>
  <c r="O16" i="30"/>
  <c r="D85" i="30"/>
  <c r="M195" i="30"/>
  <c r="I195" i="30"/>
  <c r="E195" i="30"/>
  <c r="H58" i="6"/>
  <c r="H9" i="30"/>
  <c r="E13" i="29"/>
  <c r="D146" i="29"/>
  <c r="E28" i="6"/>
  <c r="M9" i="30"/>
  <c r="K195" i="30"/>
  <c r="K230" i="30" s="1"/>
  <c r="G195" i="30"/>
  <c r="M219" i="30"/>
  <c r="E48" i="6"/>
  <c r="E74" i="6"/>
  <c r="H74" i="6"/>
  <c r="H36" i="30"/>
  <c r="N219" i="30"/>
  <c r="J219" i="30"/>
  <c r="N195" i="30"/>
  <c r="J195" i="30"/>
  <c r="F195" i="30"/>
  <c r="O159" i="30"/>
  <c r="L159" i="30"/>
  <c r="H159" i="30"/>
  <c r="D159" i="30"/>
  <c r="M159" i="30"/>
  <c r="I159" i="30"/>
  <c r="E159" i="30"/>
  <c r="N159" i="30"/>
  <c r="J159" i="30"/>
  <c r="F159" i="30"/>
  <c r="O145" i="30"/>
  <c r="E145" i="30"/>
  <c r="N145" i="30"/>
  <c r="J145" i="30"/>
  <c r="F145" i="30"/>
  <c r="L85" i="30"/>
  <c r="H85" i="30"/>
  <c r="M85" i="30"/>
  <c r="I85" i="30"/>
  <c r="E85" i="30"/>
  <c r="N85" i="30"/>
  <c r="J85" i="30"/>
  <c r="F85" i="30"/>
  <c r="L36" i="30"/>
  <c r="L230" i="30" s="1"/>
  <c r="I36" i="30"/>
  <c r="E36" i="30"/>
  <c r="D36" i="30"/>
  <c r="M36" i="30"/>
  <c r="N36" i="30"/>
  <c r="J36" i="30"/>
  <c r="F36" i="30"/>
  <c r="I9" i="30"/>
  <c r="I230" i="30" s="1"/>
  <c r="N9" i="30"/>
  <c r="N230" i="30" s="1"/>
  <c r="J9" i="30"/>
  <c r="J230" i="30" s="1"/>
  <c r="D219" i="30"/>
  <c r="D9" i="30"/>
  <c r="D230" i="30" s="1"/>
  <c r="G9" i="30"/>
  <c r="G230" i="30" s="1"/>
  <c r="F9" i="30"/>
  <c r="F230" i="30" s="1"/>
  <c r="E219" i="30"/>
  <c r="H82" i="6"/>
  <c r="E82" i="6"/>
  <c r="E60" i="29"/>
  <c r="E113" i="29"/>
  <c r="G146" i="29"/>
  <c r="G86" i="29"/>
  <c r="E118" i="29"/>
  <c r="F160" i="29"/>
  <c r="E70" i="29"/>
  <c r="E127" i="29"/>
  <c r="D220" i="29"/>
  <c r="E17" i="29"/>
  <c r="H22" i="29"/>
  <c r="E27" i="29"/>
  <c r="H50" i="29"/>
  <c r="E136" i="29"/>
  <c r="H201" i="29"/>
  <c r="E38" i="29"/>
  <c r="E174" i="29"/>
  <c r="E188" i="29"/>
  <c r="E161" i="29"/>
  <c r="E166" i="29"/>
  <c r="E207" i="29"/>
  <c r="E77" i="29"/>
  <c r="E87" i="29"/>
  <c r="E96" i="29"/>
  <c r="E178" i="29"/>
  <c r="E192" i="29"/>
  <c r="H106" i="29"/>
  <c r="H140" i="29"/>
  <c r="H14" i="29"/>
  <c r="H13" i="29" s="1"/>
  <c r="H34" i="29"/>
  <c r="H33" i="29" s="1"/>
  <c r="H61" i="29"/>
  <c r="H60" i="29" s="1"/>
  <c r="H71" i="29"/>
  <c r="H70" i="29" s="1"/>
  <c r="H114" i="29"/>
  <c r="H113" i="29" s="1"/>
  <c r="H119" i="29"/>
  <c r="H118" i="29" s="1"/>
  <c r="H128" i="29"/>
  <c r="H127" i="29" s="1"/>
  <c r="H133" i="29"/>
  <c r="H132" i="29" s="1"/>
  <c r="H152" i="29"/>
  <c r="H151" i="29" s="1"/>
  <c r="H146" i="29" s="1"/>
  <c r="H162" i="29"/>
  <c r="H161" i="29" s="1"/>
  <c r="H167" i="29"/>
  <c r="H166" i="29" s="1"/>
  <c r="H172" i="29"/>
  <c r="H171" i="29" s="1"/>
  <c r="H198" i="29"/>
  <c r="H197" i="29" s="1"/>
  <c r="H208" i="29"/>
  <c r="H207" i="29" s="1"/>
  <c r="H230" i="29"/>
  <c r="H229" i="29" s="1"/>
  <c r="H220" i="29" s="1"/>
  <c r="E46" i="29"/>
  <c r="E147" i="29"/>
  <c r="E146" i="29" s="1"/>
  <c r="E221" i="29"/>
  <c r="E223" i="29"/>
  <c r="G220" i="29"/>
  <c r="H36" i="29"/>
  <c r="H35" i="29" s="1"/>
  <c r="H78" i="29"/>
  <c r="H77" i="29" s="1"/>
  <c r="H88" i="29"/>
  <c r="H87" i="29" s="1"/>
  <c r="H97" i="29"/>
  <c r="H96" i="29" s="1"/>
  <c r="H179" i="29"/>
  <c r="H178" i="29" s="1"/>
  <c r="H193" i="29"/>
  <c r="H192" i="29" s="1"/>
  <c r="H219" i="29"/>
  <c r="H218" i="29" s="1"/>
  <c r="H215" i="29" s="1"/>
  <c r="E22" i="29"/>
  <c r="E106" i="29"/>
  <c r="E140" i="29"/>
  <c r="H39" i="29"/>
  <c r="H38" i="29" s="1"/>
  <c r="H175" i="29"/>
  <c r="H174" i="29" s="1"/>
  <c r="H189" i="29"/>
  <c r="H188" i="29" s="1"/>
  <c r="E50" i="29"/>
  <c r="E68" i="29"/>
  <c r="G37" i="29"/>
  <c r="D86" i="29"/>
  <c r="D231" i="29" s="1"/>
  <c r="E201" i="29"/>
  <c r="E11" i="29"/>
  <c r="H18" i="29"/>
  <c r="H17" i="29" s="1"/>
  <c r="H28" i="29"/>
  <c r="H27" i="29" s="1"/>
  <c r="H137" i="29"/>
  <c r="H136" i="29" s="1"/>
  <c r="F146" i="29"/>
  <c r="C146" i="29"/>
  <c r="F220" i="29"/>
  <c r="C220" i="29"/>
  <c r="E220" i="29"/>
  <c r="E215" i="29"/>
  <c r="F196" i="29"/>
  <c r="E196" i="29"/>
  <c r="F86" i="29"/>
  <c r="C86" i="29"/>
  <c r="C37" i="29"/>
  <c r="F37" i="29"/>
  <c r="F10" i="29"/>
  <c r="C10" i="29"/>
  <c r="H37" i="29" l="1"/>
  <c r="M230" i="30"/>
  <c r="H230" i="30"/>
  <c r="O9" i="30"/>
  <c r="O230" i="30" s="1"/>
  <c r="E9" i="30"/>
  <c r="E230" i="30" s="1"/>
  <c r="G231" i="29"/>
  <c r="E160" i="29"/>
  <c r="H196" i="29"/>
  <c r="E37" i="29"/>
  <c r="E10" i="29"/>
  <c r="H10" i="29"/>
  <c r="F231" i="29"/>
  <c r="H160" i="29"/>
  <c r="C231" i="29"/>
  <c r="H86" i="29"/>
  <c r="E86" i="29"/>
  <c r="E231" i="29" l="1"/>
  <c r="H231" i="29"/>
  <c r="F62" i="3" l="1"/>
  <c r="F57" i="3" s="1"/>
  <c r="F67" i="3" s="1"/>
  <c r="D62" i="3"/>
  <c r="D57" i="3"/>
  <c r="D67" i="3" s="1"/>
  <c r="F49" i="3"/>
  <c r="D49" i="3"/>
  <c r="D45" i="3" s="1"/>
  <c r="D53" i="3" s="1"/>
  <c r="F45" i="3"/>
  <c r="F53" i="3" s="1"/>
  <c r="F24" i="3"/>
  <c r="D24" i="3"/>
  <c r="F11" i="3"/>
  <c r="F41" i="3" s="1"/>
  <c r="D11" i="3"/>
  <c r="G35" i="24"/>
  <c r="G34" i="24"/>
  <c r="G33" i="24"/>
  <c r="G32" i="24"/>
  <c r="G28" i="24"/>
  <c r="G29" i="24"/>
  <c r="G27" i="24"/>
  <c r="G22" i="24"/>
  <c r="G21" i="24"/>
  <c r="G20" i="24"/>
  <c r="G19" i="24"/>
  <c r="C13" i="24"/>
  <c r="C24" i="24" s="1"/>
  <c r="G15" i="24"/>
  <c r="G16" i="24"/>
  <c r="G14" i="24"/>
  <c r="G11" i="24"/>
  <c r="F31" i="24"/>
  <c r="F18" i="24"/>
  <c r="F24" i="24" s="1"/>
  <c r="E31" i="24"/>
  <c r="E18" i="24"/>
  <c r="E24" i="24" s="1"/>
  <c r="E37" i="24" s="1"/>
  <c r="D31" i="24"/>
  <c r="D18" i="24"/>
  <c r="D24" i="24" s="1"/>
  <c r="C26" i="24"/>
  <c r="D37" i="24" l="1"/>
  <c r="D41" i="3"/>
  <c r="D69" i="3" s="1"/>
  <c r="G13" i="24"/>
  <c r="G31" i="24"/>
  <c r="C37" i="24"/>
  <c r="F37" i="24"/>
  <c r="F69" i="3"/>
  <c r="G26" i="24"/>
  <c r="G18" i="24"/>
  <c r="G24" i="24" s="1"/>
  <c r="G37" i="24" s="1"/>
  <c r="O126" i="23" l="1"/>
  <c r="O125" i="23" s="1"/>
  <c r="O124" i="23" s="1"/>
  <c r="D125" i="23"/>
  <c r="D124" i="23" s="1"/>
  <c r="E125" i="23"/>
  <c r="E124" i="23" s="1"/>
  <c r="F125" i="23"/>
  <c r="F124" i="23" s="1"/>
  <c r="G125" i="23"/>
  <c r="H125" i="23"/>
  <c r="I125" i="23"/>
  <c r="J125" i="23"/>
  <c r="K125" i="23"/>
  <c r="L125" i="23"/>
  <c r="M125" i="23"/>
  <c r="N125" i="23"/>
  <c r="C125" i="23"/>
  <c r="C124" i="23" s="1"/>
  <c r="F119" i="23"/>
  <c r="C119" i="23"/>
  <c r="C116" i="23"/>
  <c r="C107" i="23"/>
  <c r="N107" i="23"/>
  <c r="D107" i="23"/>
  <c r="E107" i="23"/>
  <c r="F107" i="23"/>
  <c r="G107" i="23"/>
  <c r="H107" i="23"/>
  <c r="I107" i="23"/>
  <c r="J107" i="23"/>
  <c r="K107" i="23"/>
  <c r="L107" i="23"/>
  <c r="M107" i="23"/>
  <c r="O122" i="23"/>
  <c r="O121" i="23"/>
  <c r="O120" i="23"/>
  <c r="D119" i="23"/>
  <c r="E119" i="23"/>
  <c r="G119" i="23"/>
  <c r="H119" i="23"/>
  <c r="I119" i="23"/>
  <c r="J119" i="23"/>
  <c r="K119" i="23"/>
  <c r="L119" i="23"/>
  <c r="M119" i="23"/>
  <c r="N119" i="23"/>
  <c r="O118" i="23"/>
  <c r="O117" i="23"/>
  <c r="O116" i="23" s="1"/>
  <c r="J116" i="23"/>
  <c r="D116" i="23"/>
  <c r="E116" i="23"/>
  <c r="E106" i="23" s="1"/>
  <c r="F116" i="23"/>
  <c r="G116" i="23"/>
  <c r="H116" i="23"/>
  <c r="I116" i="23"/>
  <c r="K116" i="23"/>
  <c r="L116" i="23"/>
  <c r="M116" i="23"/>
  <c r="N116" i="23"/>
  <c r="O115" i="23"/>
  <c r="O114" i="23"/>
  <c r="O113" i="23"/>
  <c r="O112" i="23"/>
  <c r="O111" i="23"/>
  <c r="O110" i="23"/>
  <c r="O109" i="23"/>
  <c r="O108" i="23"/>
  <c r="O104" i="23"/>
  <c r="O103" i="23" s="1"/>
  <c r="O102" i="23"/>
  <c r="O101" i="23" s="1"/>
  <c r="O100" i="23"/>
  <c r="O98" i="23"/>
  <c r="O97" i="23" s="1"/>
  <c r="O94" i="23"/>
  <c r="N103" i="23"/>
  <c r="M103" i="23"/>
  <c r="L103" i="23"/>
  <c r="K103" i="23"/>
  <c r="J103" i="23"/>
  <c r="I103" i="23"/>
  <c r="H103" i="23"/>
  <c r="G103" i="23"/>
  <c r="F103" i="23"/>
  <c r="E103" i="23"/>
  <c r="D103" i="23"/>
  <c r="C103" i="23"/>
  <c r="N101" i="23"/>
  <c r="M101" i="23"/>
  <c r="L101" i="23"/>
  <c r="K101" i="23"/>
  <c r="J101" i="23"/>
  <c r="I101" i="23"/>
  <c r="H101" i="23"/>
  <c r="G101" i="23"/>
  <c r="F101" i="23"/>
  <c r="E101" i="23"/>
  <c r="D101" i="23"/>
  <c r="C101" i="23"/>
  <c r="O99" i="23"/>
  <c r="N99" i="23"/>
  <c r="M99" i="23"/>
  <c r="L99" i="23"/>
  <c r="K99" i="23"/>
  <c r="J99" i="23"/>
  <c r="I99" i="23"/>
  <c r="H99" i="23"/>
  <c r="G99" i="23"/>
  <c r="F99" i="23"/>
  <c r="E99" i="23"/>
  <c r="D99" i="23"/>
  <c r="C99" i="23"/>
  <c r="D97" i="23"/>
  <c r="E97" i="23"/>
  <c r="F97" i="23"/>
  <c r="G97" i="23"/>
  <c r="H97" i="23"/>
  <c r="I97" i="23"/>
  <c r="J97" i="23"/>
  <c r="K97" i="23"/>
  <c r="L97" i="23"/>
  <c r="M97" i="23"/>
  <c r="N97" i="23"/>
  <c r="C97" i="23"/>
  <c r="O93" i="23"/>
  <c r="D92" i="23"/>
  <c r="D91" i="23" s="1"/>
  <c r="E92" i="23"/>
  <c r="E91" i="23" s="1"/>
  <c r="F92" i="23"/>
  <c r="F91" i="23" s="1"/>
  <c r="G92" i="23"/>
  <c r="G91" i="23" s="1"/>
  <c r="H92" i="23"/>
  <c r="H91" i="23" s="1"/>
  <c r="I92" i="23"/>
  <c r="I91" i="23" s="1"/>
  <c r="J92" i="23"/>
  <c r="J91" i="23" s="1"/>
  <c r="K92" i="23"/>
  <c r="K91" i="23" s="1"/>
  <c r="L92" i="23"/>
  <c r="L91" i="23" s="1"/>
  <c r="M92" i="23"/>
  <c r="M91" i="23" s="1"/>
  <c r="N92" i="23"/>
  <c r="N91" i="23" s="1"/>
  <c r="C92" i="23"/>
  <c r="C91" i="23" s="1"/>
  <c r="O89" i="23"/>
  <c r="O88" i="23" s="1"/>
  <c r="O87" i="23"/>
  <c r="O86" i="23"/>
  <c r="O85" i="23"/>
  <c r="O83" i="23"/>
  <c r="O82" i="23"/>
  <c r="O81" i="23"/>
  <c r="O80" i="23"/>
  <c r="O78" i="23"/>
  <c r="O77" i="23"/>
  <c r="D88" i="23"/>
  <c r="E88" i="23"/>
  <c r="F88" i="23"/>
  <c r="G88" i="23"/>
  <c r="H88" i="23"/>
  <c r="I88" i="23"/>
  <c r="J88" i="23"/>
  <c r="K88" i="23"/>
  <c r="L88" i="23"/>
  <c r="M88" i="23"/>
  <c r="N88" i="23"/>
  <c r="C88" i="23"/>
  <c r="D84" i="23"/>
  <c r="E84" i="23"/>
  <c r="F84" i="23"/>
  <c r="G84" i="23"/>
  <c r="H84" i="23"/>
  <c r="I84" i="23"/>
  <c r="J84" i="23"/>
  <c r="K84" i="23"/>
  <c r="L84" i="23"/>
  <c r="M84" i="23"/>
  <c r="N84" i="23"/>
  <c r="C84" i="23"/>
  <c r="D79" i="23"/>
  <c r="E79" i="23"/>
  <c r="F79" i="23"/>
  <c r="G79" i="23"/>
  <c r="H79" i="23"/>
  <c r="I79" i="23"/>
  <c r="J79" i="23"/>
  <c r="K79" i="23"/>
  <c r="L79" i="23"/>
  <c r="M79" i="23"/>
  <c r="N79" i="23"/>
  <c r="C79" i="23"/>
  <c r="D76" i="23"/>
  <c r="E76" i="23"/>
  <c r="E75" i="23" s="1"/>
  <c r="F76" i="23"/>
  <c r="G76" i="23"/>
  <c r="G75" i="23" s="1"/>
  <c r="H76" i="23"/>
  <c r="I76" i="23"/>
  <c r="I75" i="23" s="1"/>
  <c r="J76" i="23"/>
  <c r="K76" i="23"/>
  <c r="K75" i="23" s="1"/>
  <c r="L76" i="23"/>
  <c r="M76" i="23"/>
  <c r="M75" i="23" s="1"/>
  <c r="N76" i="23"/>
  <c r="C76" i="23"/>
  <c r="C75" i="23" s="1"/>
  <c r="K64" i="23"/>
  <c r="O73" i="23"/>
  <c r="O72" i="23"/>
  <c r="O71" i="23"/>
  <c r="O70" i="23"/>
  <c r="O69" i="23"/>
  <c r="O68" i="23"/>
  <c r="O67" i="23"/>
  <c r="O66" i="23"/>
  <c r="O65" i="23"/>
  <c r="D64" i="23"/>
  <c r="E64" i="23"/>
  <c r="F64" i="23"/>
  <c r="G64" i="23"/>
  <c r="H64" i="23"/>
  <c r="I64" i="23"/>
  <c r="J64" i="23"/>
  <c r="L64" i="23"/>
  <c r="M64" i="23"/>
  <c r="N64" i="23"/>
  <c r="C64" i="23"/>
  <c r="O63" i="23"/>
  <c r="O62" i="23"/>
  <c r="O61" i="23"/>
  <c r="O60" i="23"/>
  <c r="O59" i="23"/>
  <c r="O58" i="23"/>
  <c r="O57" i="23"/>
  <c r="O56" i="23"/>
  <c r="O55" i="23"/>
  <c r="O53" i="23"/>
  <c r="N54" i="23"/>
  <c r="K54" i="23"/>
  <c r="C54" i="23"/>
  <c r="O52" i="23"/>
  <c r="O51" i="23"/>
  <c r="O50" i="23"/>
  <c r="O49" i="23"/>
  <c r="O48" i="23"/>
  <c r="N47" i="23"/>
  <c r="O41" i="23"/>
  <c r="I47" i="23"/>
  <c r="J47" i="23"/>
  <c r="K47" i="23"/>
  <c r="L47" i="23"/>
  <c r="M47" i="23"/>
  <c r="C47" i="23"/>
  <c r="C46" i="23" s="1"/>
  <c r="L54" i="23"/>
  <c r="M54" i="23"/>
  <c r="D54" i="23"/>
  <c r="E54" i="23"/>
  <c r="F54" i="23"/>
  <c r="G54" i="23"/>
  <c r="H54" i="23"/>
  <c r="I54" i="23"/>
  <c r="J54" i="23"/>
  <c r="O40" i="23"/>
  <c r="O35" i="23"/>
  <c r="C38" i="23"/>
  <c r="C96" i="23" l="1"/>
  <c r="C106" i="23"/>
  <c r="C128" i="23" s="1"/>
  <c r="I106" i="23"/>
  <c r="H106" i="23"/>
  <c r="O119" i="23"/>
  <c r="G106" i="23"/>
  <c r="N106" i="23"/>
  <c r="O107" i="23"/>
  <c r="M106" i="23"/>
  <c r="D106" i="23"/>
  <c r="L106" i="23"/>
  <c r="K106" i="23"/>
  <c r="J106" i="23"/>
  <c r="F106" i="23"/>
  <c r="K96" i="23"/>
  <c r="G96" i="23"/>
  <c r="L96" i="23"/>
  <c r="H96" i="23"/>
  <c r="D96" i="23"/>
  <c r="F96" i="23"/>
  <c r="J96" i="23"/>
  <c r="N96" i="23"/>
  <c r="M96" i="23"/>
  <c r="I96" i="23"/>
  <c r="E96" i="23"/>
  <c r="O96" i="23"/>
  <c r="L75" i="23"/>
  <c r="D75" i="23"/>
  <c r="H75" i="23"/>
  <c r="N75" i="23"/>
  <c r="J75" i="23"/>
  <c r="F75" i="23"/>
  <c r="O92" i="23"/>
  <c r="O91" i="23" s="1"/>
  <c r="O76" i="23"/>
  <c r="I46" i="23"/>
  <c r="O79" i="23"/>
  <c r="O84" i="23"/>
  <c r="O64" i="23"/>
  <c r="O47" i="23"/>
  <c r="L46" i="23"/>
  <c r="J46" i="23"/>
  <c r="K46" i="23"/>
  <c r="N46" i="23"/>
  <c r="M46" i="23"/>
  <c r="O54" i="23"/>
  <c r="D38" i="23"/>
  <c r="E38" i="23"/>
  <c r="F38" i="23"/>
  <c r="G38" i="23"/>
  <c r="H38" i="23"/>
  <c r="I38" i="23"/>
  <c r="J38" i="23"/>
  <c r="K38" i="23"/>
  <c r="L38" i="23"/>
  <c r="M38" i="23"/>
  <c r="N38" i="23"/>
  <c r="D36" i="23"/>
  <c r="E36" i="23"/>
  <c r="F36" i="23"/>
  <c r="G36" i="23"/>
  <c r="H36" i="23"/>
  <c r="I36" i="23"/>
  <c r="J36" i="23"/>
  <c r="K36" i="23"/>
  <c r="L36" i="23"/>
  <c r="M36" i="23"/>
  <c r="N36" i="23"/>
  <c r="C36" i="23"/>
  <c r="C35" i="23" s="1"/>
  <c r="O39" i="23"/>
  <c r="O37" i="23"/>
  <c r="O33" i="23"/>
  <c r="O32" i="23"/>
  <c r="O31" i="23"/>
  <c r="O30" i="23"/>
  <c r="D29" i="23"/>
  <c r="E29" i="23"/>
  <c r="F29" i="23"/>
  <c r="G29" i="23"/>
  <c r="H29" i="23"/>
  <c r="I29" i="23"/>
  <c r="J29" i="23"/>
  <c r="K29" i="23"/>
  <c r="L29" i="23"/>
  <c r="M29" i="23"/>
  <c r="N29" i="23"/>
  <c r="C29" i="23"/>
  <c r="D27" i="23"/>
  <c r="E27" i="23"/>
  <c r="F27" i="23"/>
  <c r="G27" i="23"/>
  <c r="H27" i="23"/>
  <c r="I27" i="23"/>
  <c r="I26" i="23" s="1"/>
  <c r="J27" i="23"/>
  <c r="K27" i="23"/>
  <c r="L27" i="23"/>
  <c r="L26" i="23" s="1"/>
  <c r="M27" i="23"/>
  <c r="N27" i="23"/>
  <c r="C27" i="23"/>
  <c r="C26" i="23" s="1"/>
  <c r="O28" i="23"/>
  <c r="D47" i="23"/>
  <c r="D46" i="23" s="1"/>
  <c r="E47" i="23"/>
  <c r="E46" i="23" s="1"/>
  <c r="F47" i="23"/>
  <c r="F46" i="23" s="1"/>
  <c r="G47" i="23"/>
  <c r="G46" i="23" s="1"/>
  <c r="H47" i="23"/>
  <c r="H46" i="23" s="1"/>
  <c r="O24" i="23"/>
  <c r="O23" i="23"/>
  <c r="O22" i="23"/>
  <c r="O21" i="23"/>
  <c r="N20" i="23"/>
  <c r="M20" i="23"/>
  <c r="L20" i="23"/>
  <c r="K20" i="23"/>
  <c r="J20" i="23"/>
  <c r="I20" i="23"/>
  <c r="H20" i="23"/>
  <c r="G20" i="23"/>
  <c r="F20" i="23"/>
  <c r="E20" i="23"/>
  <c r="D20" i="23"/>
  <c r="C20" i="23"/>
  <c r="O19" i="23"/>
  <c r="O18" i="23" s="1"/>
  <c r="O17" i="23"/>
  <c r="O16" i="23"/>
  <c r="O15" i="23"/>
  <c r="O12" i="23"/>
  <c r="O13" i="23"/>
  <c r="O11" i="23"/>
  <c r="D18" i="23"/>
  <c r="E18" i="23"/>
  <c r="F18" i="23"/>
  <c r="G18" i="23"/>
  <c r="H18" i="23"/>
  <c r="I18" i="23"/>
  <c r="J18" i="23"/>
  <c r="K18" i="23"/>
  <c r="L18" i="23"/>
  <c r="M18" i="23"/>
  <c r="N18" i="23"/>
  <c r="C18" i="23"/>
  <c r="D14" i="23"/>
  <c r="E14" i="23"/>
  <c r="F14" i="23"/>
  <c r="G14" i="23"/>
  <c r="H14" i="23"/>
  <c r="I14" i="23"/>
  <c r="J14" i="23"/>
  <c r="K14" i="23"/>
  <c r="L14" i="23"/>
  <c r="M14" i="23"/>
  <c r="N14" i="23"/>
  <c r="C14" i="23"/>
  <c r="D10" i="23"/>
  <c r="E10" i="23"/>
  <c r="F10" i="23"/>
  <c r="G10" i="23"/>
  <c r="H10" i="23"/>
  <c r="I10" i="23"/>
  <c r="J10" i="23"/>
  <c r="K10" i="23"/>
  <c r="L10" i="23"/>
  <c r="M10" i="23"/>
  <c r="N10" i="23"/>
  <c r="C10" i="23"/>
  <c r="G124" i="23"/>
  <c r="H124" i="23"/>
  <c r="I124" i="23"/>
  <c r="J124" i="23"/>
  <c r="K124" i="23"/>
  <c r="L124" i="23"/>
  <c r="M124" i="23"/>
  <c r="N124" i="23"/>
  <c r="O106" i="23" l="1"/>
  <c r="O75" i="23"/>
  <c r="K35" i="23"/>
  <c r="G35" i="23"/>
  <c r="L35" i="23"/>
  <c r="H35" i="23"/>
  <c r="D35" i="23"/>
  <c r="O46" i="23"/>
  <c r="H26" i="23"/>
  <c r="J35" i="23"/>
  <c r="M35" i="23"/>
  <c r="I35" i="23"/>
  <c r="E35" i="23"/>
  <c r="N35" i="23"/>
  <c r="F35" i="23"/>
  <c r="O29" i="23"/>
  <c r="E26" i="23"/>
  <c r="D26" i="23"/>
  <c r="M26" i="23"/>
  <c r="G9" i="23"/>
  <c r="N26" i="23"/>
  <c r="J26" i="23"/>
  <c r="F26" i="23"/>
  <c r="K26" i="23"/>
  <c r="G26" i="23"/>
  <c r="L128" i="23"/>
  <c r="H128" i="23"/>
  <c r="D128" i="23"/>
  <c r="O20" i="23"/>
  <c r="O27" i="23"/>
  <c r="M128" i="23"/>
  <c r="I128" i="23"/>
  <c r="E128" i="23"/>
  <c r="N128" i="23"/>
  <c r="J128" i="23"/>
  <c r="F128" i="23"/>
  <c r="I9" i="23"/>
  <c r="L9" i="23"/>
  <c r="H9" i="23"/>
  <c r="D9" i="23"/>
  <c r="K9" i="23"/>
  <c r="E9" i="23"/>
  <c r="O14" i="23"/>
  <c r="M9" i="23"/>
  <c r="O10" i="23"/>
  <c r="N9" i="23"/>
  <c r="J9" i="23"/>
  <c r="F9" i="23"/>
  <c r="C9" i="23"/>
  <c r="C43" i="23" s="1"/>
  <c r="C131" i="23" s="1"/>
  <c r="K128" i="23"/>
  <c r="G128" i="23"/>
  <c r="E106" i="22"/>
  <c r="C106" i="22"/>
  <c r="E68" i="22"/>
  <c r="C68" i="22"/>
  <c r="E33" i="22"/>
  <c r="C33" i="22"/>
  <c r="E21" i="22"/>
  <c r="C21" i="22"/>
  <c r="E34" i="22" l="1"/>
  <c r="C35" i="22"/>
  <c r="C108" i="22"/>
  <c r="E35" i="22"/>
  <c r="E108" i="22"/>
  <c r="O128" i="23"/>
  <c r="L43" i="23"/>
  <c r="L131" i="23" s="1"/>
  <c r="I43" i="23"/>
  <c r="I131" i="23" s="1"/>
  <c r="H43" i="23"/>
  <c r="H131" i="23" s="1"/>
  <c r="G43" i="23"/>
  <c r="G131" i="23" s="1"/>
  <c r="K43" i="23"/>
  <c r="K131" i="23" s="1"/>
  <c r="O26" i="23"/>
  <c r="E43" i="23"/>
  <c r="E131" i="23" s="1"/>
  <c r="F43" i="23"/>
  <c r="F131" i="23" s="1"/>
  <c r="M43" i="23"/>
  <c r="M131" i="23" s="1"/>
  <c r="D43" i="23"/>
  <c r="D131" i="23" s="1"/>
  <c r="J43" i="23"/>
  <c r="J131" i="23" s="1"/>
  <c r="N43" i="23"/>
  <c r="N131" i="23" s="1"/>
  <c r="O9" i="23"/>
  <c r="O43" i="23" l="1"/>
  <c r="O131" i="23" s="1"/>
  <c r="H50" i="5"/>
  <c r="G50" i="5"/>
  <c r="F50" i="5"/>
  <c r="E50" i="5"/>
  <c r="D50" i="5"/>
  <c r="C50" i="5"/>
  <c r="H24" i="5"/>
  <c r="G24" i="5"/>
  <c r="F24" i="5"/>
  <c r="E24" i="5"/>
  <c r="D24" i="5"/>
  <c r="C24" i="5"/>
  <c r="E69" i="2" l="1"/>
  <c r="C69" i="2"/>
  <c r="E61" i="2"/>
  <c r="C61" i="2"/>
  <c r="E54" i="2"/>
  <c r="C54" i="2"/>
  <c r="E49" i="2"/>
  <c r="C49" i="2"/>
  <c r="E38" i="2"/>
  <c r="C38" i="2"/>
  <c r="E33" i="2"/>
  <c r="E72" i="2" s="1"/>
  <c r="C33" i="2"/>
  <c r="C72" i="2" s="1"/>
  <c r="E23" i="2"/>
  <c r="C23" i="2"/>
  <c r="E19" i="2"/>
  <c r="C19" i="2"/>
  <c r="E9" i="2"/>
  <c r="C9" i="2"/>
  <c r="I44" i="1"/>
  <c r="H44" i="1"/>
  <c r="I38" i="1"/>
  <c r="H38" i="1"/>
  <c r="I34" i="1"/>
  <c r="I47" i="1" s="1"/>
  <c r="H34" i="1"/>
  <c r="H47" i="1" s="1"/>
  <c r="I30" i="1"/>
  <c r="H30" i="1"/>
  <c r="D30" i="1"/>
  <c r="C30" i="1"/>
  <c r="I17" i="1"/>
  <c r="I31" i="1" s="1"/>
  <c r="H17" i="1"/>
  <c r="H31" i="1" s="1"/>
  <c r="D17" i="1"/>
  <c r="D48" i="1" s="1"/>
  <c r="C17" i="1"/>
  <c r="C48" i="1" s="1"/>
  <c r="C30" i="2" l="1"/>
  <c r="C75" i="2" s="1"/>
  <c r="E30" i="2"/>
  <c r="E75" i="2" s="1"/>
  <c r="H48" i="1"/>
  <c r="I48" i="1"/>
</calcChain>
</file>

<file path=xl/sharedStrings.xml><?xml version="1.0" encoding="utf-8"?>
<sst xmlns="http://schemas.openxmlformats.org/spreadsheetml/2006/main" count="3394" uniqueCount="2138">
  <si>
    <t>Estado de Situación Financiera</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</si>
  <si>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</si>
  <si>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</si>
  <si>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</si>
  <si>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</si>
  <si>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</si>
  <si>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</si>
  <si>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</si>
  <si>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</si>
  <si>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</si>
  <si>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</si>
  <si>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</si>
  <si>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</si>
  <si>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</si>
  <si>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</si>
  <si>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</si>
  <si>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</si>
  <si>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</si>
  <si>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</si>
  <si>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</si>
  <si>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</si>
  <si>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</si>
  <si>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</si>
  <si>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</si>
  <si>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</si>
  <si>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</si>
  <si>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</si>
  <si>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</si>
  <si>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</si>
  <si>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</si>
  <si>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</si>
  <si>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</si>
  <si>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</si>
  <si>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</si>
  <si>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</si>
  <si>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</si>
  <si>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</si>
  <si>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</si>
  <si>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</si>
  <si>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</si>
  <si>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</si>
  <si>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</si>
  <si>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</si>
  <si>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</si>
  <si>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</si>
  <si>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</si>
  <si>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</si>
  <si>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</si>
  <si>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</si>
  <si>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</si>
  <si>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</si>
  <si>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</si>
  <si>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</si>
  <si>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</si>
  <si>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</si>
  <si>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</si>
  <si>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</si>
  <si>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</si>
  <si>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</si>
  <si>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</si>
  <si>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</si>
  <si>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</si>
  <si>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</si>
  <si>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</si>
  <si>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</si>
  <si>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</si>
  <si>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</si>
  <si>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</si>
  <si>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</si>
  <si>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</si>
  <si>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</si>
  <si>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</si>
  <si>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</si>
  <si>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</si>
  <si>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</si>
  <si>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</si>
  <si>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</si>
  <si>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</si>
  <si>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</si>
  <si>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</si>
  <si>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</si>
  <si>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</si>
  <si>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</si>
  <si>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</si>
  <si>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</si>
  <si>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</si>
  <si>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</si>
  <si>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</si>
  <si>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</si>
  <si>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</si>
  <si>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</si>
  <si>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</si>
  <si>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</si>
  <si>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</si>
  <si>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</si>
  <si>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</si>
  <si>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</si>
  <si>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</si>
  <si>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</si>
  <si>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</si>
  <si>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</si>
  <si>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</si>
  <si>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</si>
  <si>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</si>
  <si>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</si>
  <si>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</si>
  <si>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</si>
  <si>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</si>
  <si>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</si>
  <si>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</si>
  <si>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</si>
  <si>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</si>
  <si>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</si>
  <si>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</si>
  <si>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</si>
  <si>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</si>
  <si>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</si>
  <si>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</si>
  <si>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</si>
  <si>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</si>
  <si>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</si>
  <si>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</si>
  <si>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</si>
  <si>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</si>
  <si>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</si>
  <si>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20XN</t>
  </si>
  <si>
    <t>31-dic-20XN-1</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</si>
  <si>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</si>
  <si>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</si>
  <si>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</si>
  <si>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</si>
  <si>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</si>
  <si>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</si>
  <si>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</si>
  <si>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</si>
  <si>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</si>
  <si>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</si>
  <si>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</si>
  <si>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</si>
  <si>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</si>
  <si>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r>
      <t>Productos de Tipo Corriente</t>
    </r>
    <r>
      <rPr>
        <sz val="10"/>
        <rFont val="Calibri"/>
        <family val="2"/>
      </rPr>
      <t>¹</t>
    </r>
  </si>
  <si>
    <t>4.1.6</t>
  </si>
  <si>
    <t>Aprovechamientos de Tipo corriente</t>
  </si>
  <si>
    <t>4.1.7</t>
  </si>
  <si>
    <t>Ingresos por Venta de Bienes y Servicios</t>
  </si>
  <si>
    <t>4.1.9</t>
  </si>
  <si>
    <t>Ingresos no Comprendidos en las Fracciones de la Ley de Ingresos Causados en Ejercicios Fiscales Anteriores Pendientes de Liquidación o Pago</t>
  </si>
  <si>
    <t>Participaciones, Aportaciones, Transferencias, Asignaciones, Subsidios y Otras Ayudas</t>
  </si>
  <si>
    <t>4.2.1</t>
  </si>
  <si>
    <t>Participaciones y Aportaciones</t>
  </si>
  <si>
    <t>4.2.2</t>
  </si>
  <si>
    <t>Transferencias, Asignaciones, subsidios y Otras Ayudas</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</si>
  <si>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</si>
  <si>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</si>
  <si>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</si>
  <si>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</si>
  <si>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</si>
  <si>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</si>
  <si>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</si>
  <si>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</si>
  <si>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</si>
  <si>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</si>
  <si>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</si>
  <si>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</si>
  <si>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</si>
  <si>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</si>
  <si>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</si>
  <si>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</si>
  <si>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</si>
  <si>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</si>
  <si>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</si>
  <si>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</si>
  <si>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</si>
  <si>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</si>
  <si>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</si>
  <si>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</si>
  <si>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</si>
  <si>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</si>
  <si>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</si>
  <si>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</si>
  <si>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</si>
  <si>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</si>
  <si>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</si>
  <si>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</si>
  <si>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</si>
  <si>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</si>
  <si>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</si>
  <si>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</si>
  <si>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</si>
  <si>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</si>
  <si>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</si>
  <si>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</si>
  <si>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</si>
  <si>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</si>
  <si>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</si>
  <si>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</si>
  <si>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</si>
  <si>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</si>
  <si>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</si>
  <si>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</si>
  <si>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</si>
  <si>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</si>
  <si>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</si>
  <si>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</si>
  <si>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</si>
  <si>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</si>
  <si>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</si>
  <si>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</si>
  <si>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</si>
  <si>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</si>
  <si>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</si>
  <si>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</si>
  <si>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</si>
  <si>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</si>
  <si>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5.5.4</t>
  </si>
  <si>
    <t>Aumento por Insuficiencia de Estimaciones por Pérdida o Deterioro y Obsolencia</t>
  </si>
  <si>
    <t>5.5.5</t>
  </si>
  <si>
    <t>Aumento por Insuficiencia de Provisiones</t>
  </si>
  <si>
    <t>5.5.9</t>
  </si>
  <si>
    <t>Otros Gastos</t>
  </si>
  <si>
    <t>Inversión Pública</t>
  </si>
  <si>
    <t>5.6.1</t>
  </si>
  <si>
    <t>Inversión Pública No Capitalizable</t>
  </si>
  <si>
    <t>Total de Gastos y Otras Pérdidas</t>
  </si>
  <si>
    <t>¹ No se incluyen: Utilidades e Intereses. Por regla de presentación se revelan como Ingresos Financieros</t>
  </si>
  <si>
    <t>ACUMULADO</t>
  </si>
  <si>
    <t>Estado de Flujos de Efectivo</t>
  </si>
  <si>
    <t>Del _____ al _____</t>
  </si>
  <si>
    <t>CONCEPTO</t>
  </si>
  <si>
    <t>Flujos de Efectivo de las Actividades de Operación</t>
  </si>
  <si>
    <t>Origen</t>
  </si>
  <si>
    <t xml:space="preserve">Impuestos </t>
  </si>
  <si>
    <t>Cuotas y Aportaciones de Seguridad Social</t>
  </si>
  <si>
    <t>Productos de Tipo Corriente</t>
  </si>
  <si>
    <t>Aprovechamientos de Tipo Corriente</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</si>
  <si>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</si>
  <si>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</si>
  <si>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</si>
  <si>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</si>
  <si>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</si>
  <si>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</si>
  <si>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</si>
  <si>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</si>
  <si>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</si>
  <si>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</si>
  <si>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</si>
  <si>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</si>
  <si>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</si>
  <si>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</si>
  <si>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</si>
  <si>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</si>
  <si>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</si>
  <si>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</si>
  <si>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</si>
  <si>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</si>
  <si>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 xml:space="preserve"> </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</si>
  <si>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</si>
  <si>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</si>
  <si>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</si>
  <si>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</si>
  <si>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</si>
  <si>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</si>
  <si>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</si>
  <si>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</si>
  <si>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</si>
  <si>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</si>
  <si>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</si>
  <si>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</si>
  <si>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</si>
  <si>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</si>
  <si>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</si>
  <si>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</si>
  <si>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</si>
  <si>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</si>
  <si>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</si>
  <si>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</si>
  <si>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</si>
  <si>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</si>
  <si>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</si>
  <si>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</si>
  <si>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</si>
  <si>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</si>
  <si>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</si>
  <si>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 xml:space="preserve">     Corriente</t>
  </si>
  <si>
    <t xml:space="preserve">     Capital</t>
  </si>
  <si>
    <t>Aprovechamientos</t>
  </si>
  <si>
    <t>Ingresos por Ventas de Bienes y Servicios</t>
  </si>
  <si>
    <t>Ingresos Derivados de Financiamientos</t>
  </si>
  <si>
    <t>Total</t>
  </si>
  <si>
    <r>
      <t>Ingresos excedentes</t>
    </r>
    <r>
      <rPr>
        <b/>
        <sz val="10"/>
        <rFont val="Calibri"/>
        <family val="2"/>
      </rPr>
      <t>¹</t>
    </r>
  </si>
  <si>
    <t>Estado Analítico de Ingresos por Fuente de Financiamiento</t>
  </si>
  <si>
    <t>Ingresos del Gobierno</t>
  </si>
  <si>
    <t>Ingresos de Organismos y Empresas</t>
  </si>
  <si>
    <t>Ingresos Derivados de Financiamiento</t>
  </si>
  <si>
    <r>
      <rPr>
        <b/>
        <sz val="10"/>
        <rFont val="Calibri"/>
        <family val="2"/>
      </rPr>
      <t>¹</t>
    </r>
    <r>
      <rPr>
        <b/>
        <sz val="10"/>
        <rFont val="Arial"/>
        <family val="2"/>
      </rPr>
      <t>Los ingresos excedentes se presentan para efecto de cumplimiento de la Ley General de Contabilidad Gubernamental y el importe reflejado debe ser siempre mayor a cero.</t>
    </r>
  </si>
  <si>
    <t>Estado Analítico del Ejercicio del Presupuesto de Egresos</t>
  </si>
  <si>
    <t>Clasificación por Objeto del Gasto Capítulo del Gasto (Capítulo y Concepto)</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</si>
  <si>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</si>
  <si>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</si>
  <si>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</si>
  <si>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</si>
  <si>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</si>
  <si>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</si>
  <si>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</si>
  <si>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</si>
  <si>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</si>
  <si>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</si>
  <si>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</si>
  <si>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</si>
  <si>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</si>
  <si>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</si>
  <si>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</si>
  <si>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</si>
  <si>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</si>
  <si>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</si>
  <si>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</si>
  <si>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</si>
  <si>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</si>
  <si>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</si>
  <si>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</si>
  <si>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</si>
  <si>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</si>
  <si>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</si>
  <si>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</si>
  <si>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</si>
  <si>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</si>
  <si>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</si>
  <si>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</si>
  <si>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</si>
  <si>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</si>
  <si>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</si>
  <si>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</si>
  <si>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</si>
  <si>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</si>
  <si>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</si>
  <si>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</si>
  <si>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</si>
  <si>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</si>
  <si>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</si>
  <si>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</si>
  <si>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</si>
  <si>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</si>
  <si>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</si>
  <si>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</si>
  <si>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</si>
  <si>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</si>
  <si>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</si>
  <si>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</si>
  <si>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</si>
  <si>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</si>
  <si>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</si>
  <si>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</si>
  <si>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</si>
  <si>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</si>
  <si>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</si>
  <si>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</si>
  <si>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</si>
  <si>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Al XXXX</t>
  </si>
  <si>
    <t>Cuenta</t>
  </si>
  <si>
    <t>Subcuenta</t>
  </si>
  <si>
    <t>Nombre o Razón Social</t>
  </si>
  <si>
    <t>Saldo</t>
  </si>
  <si>
    <t>Fecha de Vencimiento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</si>
  <si>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</si>
  <si>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</si>
  <si>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</si>
  <si>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</si>
  <si>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</si>
  <si>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</si>
  <si>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</si>
  <si>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</si>
  <si>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</si>
  <si>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</si>
  <si>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</si>
  <si>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</si>
  <si>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</si>
  <si>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</si>
  <si>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</si>
  <si>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Reporte Analítico de Cuentas por Pagar</t>
  </si>
  <si>
    <t xml:space="preserve"> Al  ______________</t>
  </si>
  <si>
    <t>Subcuenta Específica</t>
  </si>
  <si>
    <t>Póliza de Registro</t>
  </si>
  <si>
    <t>No. Fact./ Documento</t>
  </si>
  <si>
    <t>Valor del Documento</t>
  </si>
  <si>
    <t>Plazo en Días</t>
  </si>
  <si>
    <t>Fecha</t>
  </si>
  <si>
    <t>Póliza</t>
  </si>
  <si>
    <t>TOTAL</t>
  </si>
  <si>
    <t>Modificaciones a la Hacienda Pública / Patrimonio</t>
  </si>
  <si>
    <t xml:space="preserve"> Del ____ al  _______</t>
  </si>
  <si>
    <t xml:space="preserve"> Nº  Póliza</t>
  </si>
  <si>
    <t>Nombre de la Cuenta</t>
  </si>
  <si>
    <t>Debe</t>
  </si>
  <si>
    <t>Haber</t>
  </si>
  <si>
    <t>Contracuenta</t>
  </si>
  <si>
    <t>Concepto del Movimiento</t>
  </si>
  <si>
    <t>Adquisiciones de Bienes Muebles e Inmuebles</t>
  </si>
  <si>
    <t>Del dd-mmm-aaaa al dd-mmm-aaaa</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</si>
  <si>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</si>
  <si>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</si>
  <si>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</si>
  <si>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</si>
  <si>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</si>
  <si>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</si>
  <si>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</si>
  <si>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</si>
  <si>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Correspondiente del ____ al ____</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</si>
  <si>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</si>
  <si>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</si>
  <si>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</si>
  <si>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</si>
  <si>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</si>
  <si>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</si>
  <si>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</si>
  <si>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</si>
  <si>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</si>
  <si>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</si>
  <si>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</si>
  <si>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</si>
  <si>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</si>
  <si>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</si>
  <si>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</si>
  <si>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</si>
  <si>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</si>
  <si>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</si>
  <si>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</si>
  <si>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</si>
  <si>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</si>
  <si>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</si>
  <si>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</si>
  <si>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</si>
  <si>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</si>
  <si>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</si>
  <si>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</si>
  <si>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</si>
  <si>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</si>
  <si>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</si>
  <si>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</si>
  <si>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</si>
  <si>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</si>
  <si>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</si>
  <si>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</si>
  <si>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</si>
  <si>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</si>
  <si>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</si>
  <si>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</si>
  <si>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</si>
  <si>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</si>
  <si>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Estados e Información Contable</t>
  </si>
  <si>
    <t>1.-</t>
  </si>
  <si>
    <t>2.-</t>
  </si>
  <si>
    <t>5.-</t>
  </si>
  <si>
    <t>6.-</t>
  </si>
  <si>
    <t>Estados e Informes Presupuestarios</t>
  </si>
  <si>
    <t>8.-</t>
  </si>
  <si>
    <t>9.-</t>
  </si>
  <si>
    <t>9.1.-</t>
  </si>
  <si>
    <t>Anexos</t>
  </si>
  <si>
    <t>Notas a los Estados Financieros</t>
  </si>
  <si>
    <t>I</t>
  </si>
  <si>
    <t>Notas al Estado de Situación Financiera</t>
  </si>
  <si>
    <t>7.I.3.-</t>
  </si>
  <si>
    <t>Derechos a recibir efectivo y equivalentes, y bienes o servicios a recibir, desagregados por su fecha de vencimiento.</t>
  </si>
  <si>
    <t>7.I.8.-</t>
  </si>
  <si>
    <t>Bienes Muebles e Inmuebles. Monto, método de depreciación, tasas aplicadas y los criterios de aplicación.</t>
  </si>
  <si>
    <t>7.I.9.-</t>
  </si>
  <si>
    <t>Activos intangibles y diferidos, su monto y naturaleza, amortización, tasa y método aplicados.</t>
  </si>
  <si>
    <t>7.I.12.-</t>
  </si>
  <si>
    <t>Relación de las cuentas y documentos por pagar por su vencimiento.</t>
  </si>
  <si>
    <t>III</t>
  </si>
  <si>
    <t>Notas al Estado de Variación en la Hacienda Pública</t>
  </si>
  <si>
    <t>7.III.1-2</t>
  </si>
  <si>
    <t>Informar de las modificaciones al patrimonio.</t>
  </si>
  <si>
    <t>IV</t>
  </si>
  <si>
    <t>Notas al Estado de Flujos de Efectivo</t>
  </si>
  <si>
    <t>7.IV.2.-</t>
  </si>
  <si>
    <t>Detallar las adquisiciones de bienes muebles e inmuebles.</t>
  </si>
  <si>
    <t>V</t>
  </si>
  <si>
    <t>Conciliación entre los ingresos presupuestarios y contables, así como entre los egresos presupuestarios y los gastos contables</t>
  </si>
  <si>
    <t>7.V.1.-</t>
  </si>
  <si>
    <t>7.V.2.-</t>
  </si>
  <si>
    <t>Modalidad de Adjudicación</t>
  </si>
  <si>
    <t>Importe</t>
  </si>
  <si>
    <t>Inicio</t>
  </si>
  <si>
    <t>Físico</t>
  </si>
  <si>
    <t>Financiero</t>
  </si>
  <si>
    <t>A6</t>
  </si>
  <si>
    <t>Acumulado</t>
  </si>
  <si>
    <t>Disponibilidad Inicial</t>
  </si>
  <si>
    <t>INGRESOS</t>
  </si>
  <si>
    <t>Contribuciones de mejoras</t>
  </si>
  <si>
    <t>Ingresos por venta de bienes y servicios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</si>
  <si>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</si>
  <si>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</si>
  <si>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</si>
  <si>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</si>
  <si>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</si>
  <si>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</si>
  <si>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</si>
  <si>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</si>
  <si>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</si>
  <si>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</si>
  <si>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</si>
  <si>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</si>
  <si>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</si>
  <si>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</si>
  <si>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</si>
  <si>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</si>
  <si>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</si>
  <si>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</si>
  <si>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</si>
  <si>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</si>
  <si>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</si>
  <si>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</si>
  <si>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</si>
  <si>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</si>
  <si>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</si>
  <si>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</si>
  <si>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</si>
  <si>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</si>
  <si>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</si>
  <si>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</si>
  <si>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</si>
  <si>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</si>
  <si>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</si>
  <si>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</si>
  <si>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</si>
  <si>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</si>
  <si>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</si>
  <si>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</si>
  <si>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</si>
  <si>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</si>
  <si>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</si>
  <si>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</si>
  <si>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</si>
  <si>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</si>
  <si>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</si>
  <si>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</si>
  <si>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</si>
  <si>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</si>
  <si>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</si>
  <si>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</si>
  <si>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</si>
  <si>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</si>
  <si>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</si>
  <si>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</si>
  <si>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</si>
  <si>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1.1.9.1</t>
  </si>
  <si>
    <t>Valores en garantia</t>
  </si>
  <si>
    <t>1.1.9.2</t>
  </si>
  <si>
    <t>Bienes en garantia(excluye depositos en fondo)</t>
  </si>
  <si>
    <t>1.1.9.3</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</si>
  <si>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</si>
  <si>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</si>
  <si>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</si>
  <si>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</si>
  <si>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</si>
  <si>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</si>
  <si>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</si>
  <si>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</si>
  <si>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</si>
  <si>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</si>
  <si>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</si>
  <si>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</si>
  <si>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</si>
  <si>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</si>
  <si>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</si>
  <si>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</si>
  <si>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</si>
  <si>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</si>
  <si>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</si>
  <si>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</si>
  <si>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</si>
  <si>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</si>
  <si>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</si>
  <si>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</si>
  <si>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</si>
  <si>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</si>
  <si>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</si>
  <si>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</si>
  <si>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</si>
  <si>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</si>
  <si>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</si>
  <si>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</si>
  <si>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</si>
  <si>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</si>
  <si>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</si>
  <si>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</si>
  <si>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</si>
  <si>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</si>
  <si>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</si>
  <si>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</si>
  <si>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</si>
  <si>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</si>
  <si>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</si>
  <si>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</si>
  <si>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</si>
  <si>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</si>
  <si>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</si>
  <si>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</si>
  <si>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</si>
  <si>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</si>
  <si>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</si>
  <si>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</si>
  <si>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</si>
  <si>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</si>
  <si>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</si>
  <si>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</si>
  <si>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</si>
  <si>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</si>
  <si>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</si>
  <si>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</si>
  <si>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</si>
  <si>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</si>
  <si>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</si>
  <si>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</si>
  <si>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</si>
  <si>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</si>
  <si>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</si>
  <si>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</si>
  <si>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A5a</t>
  </si>
  <si>
    <t>A5b</t>
  </si>
  <si>
    <t>Anexo de Obras Ejecutadas Por Administración Directa</t>
  </si>
  <si>
    <t>Estados de Origen y Aplicación de Recursos</t>
  </si>
  <si>
    <t>Clasificación por Objeto del Gasto (Capítulo y concepto)</t>
  </si>
  <si>
    <t>Conciliaciones Bancarias</t>
  </si>
  <si>
    <t>Estados de Cuenta Bancarios</t>
  </si>
  <si>
    <r>
      <t xml:space="preserve">Al </t>
    </r>
    <r>
      <rPr>
        <b/>
        <u/>
        <sz val="11"/>
        <rFont val="Arial"/>
        <family val="2"/>
      </rPr>
      <t>__</t>
    </r>
    <r>
      <rPr>
        <b/>
        <sz val="11"/>
        <rFont val="Arial"/>
        <family val="2"/>
      </rPr>
      <t xml:space="preserve"> de _____ de ____</t>
    </r>
  </si>
  <si>
    <t>NOMBRE DEL ENTE PÚBLICO</t>
  </si>
  <si>
    <t>TRIMESTRAL</t>
  </si>
  <si>
    <t>ENE</t>
  </si>
  <si>
    <t>FEB</t>
  </si>
  <si>
    <t>MAR</t>
  </si>
  <si>
    <t>ABR</t>
  </si>
  <si>
    <t>MAY</t>
  </si>
  <si>
    <t>JUN</t>
  </si>
  <si>
    <t>JUL</t>
  </si>
  <si>
    <t>AGO</t>
  </si>
  <si>
    <t>SEP</t>
  </si>
  <si>
    <t>OCT</t>
  </si>
  <si>
    <t>NOV</t>
  </si>
  <si>
    <t>DIC</t>
  </si>
  <si>
    <t>Estado de Actividades Analítico Mensual</t>
  </si>
  <si>
    <t>RUBRO / CUENTA</t>
  </si>
  <si>
    <t>4.1.4.3</t>
  </si>
  <si>
    <t>Derechos por Prestación de Servicios</t>
  </si>
  <si>
    <t>4.1.4.4</t>
  </si>
  <si>
    <t>Accesorios de Derechos</t>
  </si>
  <si>
    <t>4.1.4.9</t>
  </si>
  <si>
    <t>Otros Derechos</t>
  </si>
  <si>
    <t>4.1.5.2</t>
  </si>
  <si>
    <t>Enajenación de Bienes Muebles no Sujetos a ser Inventariados</t>
  </si>
  <si>
    <t>4.1.5.3</t>
  </si>
  <si>
    <t>Accesorios de Productos</t>
  </si>
  <si>
    <t>4.1.5.9</t>
  </si>
  <si>
    <t>Otros Productos que Generen Ingresos Corrientes</t>
  </si>
  <si>
    <t>4.1.6.9</t>
  </si>
  <si>
    <t>Otros Aprovechamientos</t>
  </si>
  <si>
    <t>4.1.7.1</t>
  </si>
  <si>
    <t>Ingresos por Venta de Mercancías</t>
  </si>
  <si>
    <t>4.1.7.2</t>
  </si>
  <si>
    <t>Ingresos por Venta de Bienes y Servicios Producidos en Establecimientos del Gobierno</t>
  </si>
  <si>
    <t>Ingresos por Venta de Bienes y Servicios de Organismos Descentralizados</t>
  </si>
  <si>
    <t>4.1.7.4</t>
  </si>
  <si>
    <t>4.1.7.3</t>
  </si>
  <si>
    <t>Ingresos de Operación de Entidades Paraestatales Empresariales y no Financieras</t>
  </si>
  <si>
    <t>4.2.1.3</t>
  </si>
  <si>
    <t>5.1.1.1</t>
  </si>
  <si>
    <t>5.1.1.2</t>
  </si>
  <si>
    <t>Remuneraciones al Personal de Carácter Transitorio</t>
  </si>
  <si>
    <t>5.1.1.3</t>
  </si>
  <si>
    <t>5.1.1.4</t>
  </si>
  <si>
    <t>5.1.1.5</t>
  </si>
  <si>
    <t>5.1.1.6</t>
  </si>
  <si>
    <t>5.1.2.1</t>
  </si>
  <si>
    <t>5.1.2.2</t>
  </si>
  <si>
    <t>5.1.2.3</t>
  </si>
  <si>
    <t>5.1.2.4</t>
  </si>
  <si>
    <t>5.1.2.5</t>
  </si>
  <si>
    <t>5.1.2.6</t>
  </si>
  <si>
    <t>5.1.2.7</t>
  </si>
  <si>
    <t>5.1.2.8</t>
  </si>
  <si>
    <t>5.1.2.9</t>
  </si>
  <si>
    <t>Materiales de administración, emisión de documentos y artículos oficiales</t>
  </si>
  <si>
    <t>Alimentos y utensilios</t>
  </si>
  <si>
    <t>Materiales y artículos de construcción y de reparación</t>
  </si>
  <si>
    <t>Combustibles, lubricantes y aditivos</t>
  </si>
  <si>
    <t>Vestuario, blancos, prendas de protección y artículos deportivos</t>
  </si>
  <si>
    <t>Herramientas, refacciones y accesorios menores</t>
  </si>
  <si>
    <t>Materias primas y materiales de producción y comercialización</t>
  </si>
  <si>
    <t>Productos químicos, farmacéuticos y de laboratorio</t>
  </si>
  <si>
    <t>Materiales y suministros para seguridad</t>
  </si>
  <si>
    <t>5.1.3.1</t>
  </si>
  <si>
    <t>5.1.3.2</t>
  </si>
  <si>
    <t>5.1.3.3</t>
  </si>
  <si>
    <t>5.1.3.4</t>
  </si>
  <si>
    <t>5.1.3.5</t>
  </si>
  <si>
    <t>5.1.3.6</t>
  </si>
  <si>
    <t>5.1.3.7</t>
  </si>
  <si>
    <t>5.1.3.8</t>
  </si>
  <si>
    <t>5.1.3.9</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</si>
  <si>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</si>
  <si>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</si>
  <si>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</si>
  <si>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</si>
  <si>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</si>
  <si>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</si>
  <si>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</si>
  <si>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</si>
  <si>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</si>
  <si>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4.2.2.1</t>
  </si>
  <si>
    <t>Transferencias internas y asignaciones del sector público</t>
  </si>
  <si>
    <t>4.2.2.2</t>
  </si>
  <si>
    <t>Transferencias del sector público</t>
  </si>
  <si>
    <t>4.2.2.3</t>
  </si>
  <si>
    <t>Subsidios y subvenciones</t>
  </si>
  <si>
    <t>4.2.2.4</t>
  </si>
  <si>
    <t>Ayudas sociales</t>
  </si>
  <si>
    <t>4.3.1.9</t>
  </si>
  <si>
    <t>Otros Ingresos Financieros</t>
  </si>
  <si>
    <t>4.3.9.1</t>
  </si>
  <si>
    <t>4.3.9.2</t>
  </si>
  <si>
    <t>4.3.9.9</t>
  </si>
  <si>
    <t>Otros ingresos y beneficcios varios</t>
  </si>
  <si>
    <t>Otros ingresos de ejercicios anteriores</t>
  </si>
  <si>
    <t>Bonificaciones y descuentos obtenidos</t>
  </si>
  <si>
    <t>31-DIC-20XN-1</t>
  </si>
  <si>
    <t>5.2.3.1</t>
  </si>
  <si>
    <t>Subsidios</t>
  </si>
  <si>
    <t>5.2.3.2</t>
  </si>
  <si>
    <t>Subvenciones</t>
  </si>
  <si>
    <t>5.2.4.1</t>
  </si>
  <si>
    <t>5.2.4.2</t>
  </si>
  <si>
    <t>5.2.4.3</t>
  </si>
  <si>
    <t>5.2.4.4</t>
  </si>
  <si>
    <t>Ayudas sociales a personas</t>
  </si>
  <si>
    <t>Becas</t>
  </si>
  <si>
    <t>Ayudas sociales a instituciones</t>
  </si>
  <si>
    <t>Ayudas sociales por desastres naturales y otros siniestros</t>
  </si>
  <si>
    <t>5.2.5.1</t>
  </si>
  <si>
    <t>5.2.5.2</t>
  </si>
  <si>
    <t>5.2.5.9</t>
  </si>
  <si>
    <t>Pensiones</t>
  </si>
  <si>
    <t>Jubilaciones</t>
  </si>
  <si>
    <t>Otras pensiones y jubilaciones</t>
  </si>
  <si>
    <t>5.2.8.1</t>
  </si>
  <si>
    <t>Donativos a instituciones sin fines de lucro</t>
  </si>
  <si>
    <t>5.3.3.1</t>
  </si>
  <si>
    <t>Convenios de Reasignación</t>
  </si>
  <si>
    <t>5.3.3.2</t>
  </si>
  <si>
    <t>Convenios de Descentralización y otros</t>
  </si>
  <si>
    <t>5.4.1.1</t>
  </si>
  <si>
    <t>Intereses de la Deuda Pública Interna</t>
  </si>
  <si>
    <t>5.4.2.1</t>
  </si>
  <si>
    <t>Comisiones de la Deuda Pública Interna</t>
  </si>
  <si>
    <t>5.4.3.1</t>
  </si>
  <si>
    <t>Gastos de la Deuda Pública Interna</t>
  </si>
  <si>
    <t>5.4.4.1</t>
  </si>
  <si>
    <t>Estimaciones por Pérdida o Deterioro de Activos Circulantes</t>
  </si>
  <si>
    <t>Estimaciones por Pérdida o Deterioro de Activo no Circulante</t>
  </si>
  <si>
    <t>Depreciación de Bienes Inmuebles</t>
  </si>
  <si>
    <t>Depreciación de Infraestructura</t>
  </si>
  <si>
    <t>Depreciación de Bienes Muebles</t>
  </si>
  <si>
    <t>Amortización de Activos Intangibles</t>
  </si>
  <si>
    <t>5.5.1.1</t>
  </si>
  <si>
    <t>5.5.1.2</t>
  </si>
  <si>
    <t>5.5.1.3</t>
  </si>
  <si>
    <t>5.5.1.4</t>
  </si>
  <si>
    <t>5.5.1.5</t>
  </si>
  <si>
    <t>5.5.1.6</t>
  </si>
  <si>
    <t>Deterioro de los Activos Biológicos</t>
  </si>
  <si>
    <t>5.5.1.7</t>
  </si>
  <si>
    <t>5.5.1.8</t>
  </si>
  <si>
    <t>Disminución de bienes por pérdida, obsolescencia y deterioro</t>
  </si>
  <si>
    <t>5.5.2.1</t>
  </si>
  <si>
    <t>Provisiones de pasivos a corto plazo</t>
  </si>
  <si>
    <t>5.5.2.2</t>
  </si>
  <si>
    <t>Provisiones de pasivos a largo plazo</t>
  </si>
  <si>
    <t>5.5.9.1</t>
  </si>
  <si>
    <t>Gastos de ejercicios anteriores</t>
  </si>
  <si>
    <t>5.5.9.3</t>
  </si>
  <si>
    <t>Bonificaciones y descuentos otorgados</t>
  </si>
  <si>
    <t>5.5.9.9</t>
  </si>
  <si>
    <t>Otros gastos varios</t>
  </si>
  <si>
    <t>5.6.1.1</t>
  </si>
  <si>
    <t>Construcción en bienes no capitalizable</t>
  </si>
  <si>
    <t>Estado de Variación en la Hacienda Pública</t>
  </si>
  <si>
    <t>Del _____ al ______</t>
  </si>
  <si>
    <t>Hacienda Pública / Patrimonio Generado De Ejercicios Anteriores</t>
  </si>
  <si>
    <t>Hacienda Pública / Patrimonio Generado Del Ejercicio</t>
  </si>
  <si>
    <t>Ajustes Por Cambios De Valor</t>
  </si>
  <si>
    <t>Actualización de la Hacienda Pública/Patrimonio</t>
  </si>
  <si>
    <t>Resultado del ejercicio (Ahorro / Desahorro)</t>
  </si>
  <si>
    <t>Resultados de Ejercicios Anteriores</t>
  </si>
  <si>
    <t>Cambios en la Hacienda Pública / Patrimonio Neto del Ejercicio 20XN</t>
  </si>
  <si>
    <t>Saldo Neto en la Hacienda Pública / Patrimonio 20XN</t>
  </si>
  <si>
    <t>Patrimonio Neto Inicial Ajustado del Ejercicio 20XN-1</t>
  </si>
  <si>
    <t>Variaciones de la Hacienda Pública / Patrimonio Neto del Ejercicio 20XN-1</t>
  </si>
  <si>
    <t>Hacienda Pública / Patrimonio Neto del Ejercicio 20XN-1</t>
  </si>
  <si>
    <t>Variaciones de la Hacienda Pública / Patrimonio Neto del Ejercicio 20XN</t>
  </si>
  <si>
    <t>Estado de Cambios en la Situación Financiera</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</si>
  <si>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</si>
  <si>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</si>
  <si>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</si>
  <si>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</si>
  <si>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</si>
  <si>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</si>
  <si>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</si>
  <si>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</si>
  <si>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</si>
  <si>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</si>
  <si>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</si>
  <si>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</si>
  <si>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</si>
  <si>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</si>
  <si>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</si>
  <si>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</si>
  <si>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</si>
  <si>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</si>
  <si>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</si>
  <si>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</si>
  <si>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</si>
  <si>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</si>
  <si>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</si>
  <si>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</si>
  <si>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</si>
  <si>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</si>
  <si>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</si>
  <si>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</si>
  <si>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</si>
  <si>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</si>
  <si>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</si>
  <si>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</si>
  <si>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</si>
  <si>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</si>
  <si>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</si>
  <si>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</si>
  <si>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</si>
  <si>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</si>
  <si>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</si>
  <si>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</si>
  <si>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</si>
  <si>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</si>
  <si>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</si>
  <si>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</si>
  <si>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</si>
  <si>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</si>
  <si>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</si>
  <si>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</si>
  <si>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</si>
  <si>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</si>
  <si>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</si>
  <si>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</si>
  <si>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</si>
  <si>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</si>
  <si>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</si>
  <si>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</si>
  <si>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</si>
  <si>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</si>
  <si>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</si>
  <si>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</si>
  <si>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</si>
  <si>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</si>
  <si>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</si>
  <si>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</si>
  <si>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</si>
  <si>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</si>
  <si>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</si>
  <si>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</si>
  <si>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</si>
  <si>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</si>
  <si>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</si>
  <si>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</si>
  <si>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</si>
  <si>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</si>
  <si>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</si>
  <si>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</si>
  <si>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</si>
  <si>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Clasificación por Objeto del Gasto Capítulo del Gasto (Capítulo, Concepto y Partida)</t>
  </si>
  <si>
    <t>Sueldos base al personal permanente</t>
  </si>
  <si>
    <t>Honorarios asimilables a salarios</t>
  </si>
  <si>
    <t>Sueldos base al personal eventual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</si>
  <si>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</si>
  <si>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</si>
  <si>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</si>
  <si>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</si>
  <si>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</si>
  <si>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</si>
  <si>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</si>
  <si>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</si>
  <si>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</si>
  <si>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</si>
  <si>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</si>
  <si>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</si>
  <si>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</si>
  <si>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</si>
  <si>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</si>
  <si>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</si>
  <si>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</si>
  <si>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</si>
  <si>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</si>
  <si>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</si>
  <si>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</si>
  <si>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</si>
  <si>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</si>
  <si>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</si>
  <si>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</si>
  <si>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</si>
  <si>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</si>
  <si>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</si>
  <si>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</si>
  <si>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</si>
  <si>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</si>
  <si>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</si>
  <si>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</si>
  <si>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</si>
  <si>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</si>
  <si>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</si>
  <si>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</si>
  <si>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</si>
  <si>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</si>
  <si>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</si>
  <si>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</si>
  <si>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</si>
  <si>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</si>
  <si>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</si>
  <si>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</si>
  <si>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</si>
  <si>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</si>
  <si>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</si>
  <si>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</si>
  <si>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</si>
  <si>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</si>
  <si>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</si>
  <si>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</si>
  <si>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Refacciones y accesorios menores otros bienes muebles</t>
  </si>
  <si>
    <t>Energía eléctrica</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</si>
  <si>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</si>
  <si>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</si>
  <si>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</si>
  <si>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</si>
  <si>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</si>
  <si>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</si>
  <si>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</si>
  <si>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</si>
  <si>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</si>
  <si>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</si>
  <si>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</si>
  <si>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</si>
  <si>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</si>
  <si>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</si>
  <si>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</si>
  <si>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</si>
  <si>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</si>
  <si>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</si>
  <si>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</si>
  <si>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investigación científica y desarrollo</t>
  </si>
  <si>
    <t>Servicios de apoyo administrativo, traducción, fotocopiado e impresión</t>
  </si>
  <si>
    <t>Servicios de vigilancia</t>
  </si>
  <si>
    <t>Servicios financieros y bancarios</t>
  </si>
  <si>
    <t>Seguro de bienes patrimoniales</t>
  </si>
  <si>
    <t>Fletes y maniobras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</si>
  <si>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</si>
  <si>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</si>
  <si>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</si>
  <si>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</si>
  <si>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</si>
  <si>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</si>
  <si>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</si>
  <si>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</si>
  <si>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</si>
  <si>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</si>
  <si>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</si>
  <si>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</si>
  <si>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Otros servicios de información</t>
  </si>
  <si>
    <t>Pasajes aéreos</t>
  </si>
  <si>
    <t>Pasajes terrestres</t>
  </si>
  <si>
    <t>Viáticos en el país</t>
  </si>
  <si>
    <t>Gastos de orden social y cultural</t>
  </si>
  <si>
    <t>Congresos y convenciones</t>
  </si>
  <si>
    <t>Gastos de representación</t>
  </si>
  <si>
    <t>Impuestos y derechos</t>
  </si>
  <si>
    <t>Penas, multas, accesorios y actualizaciones</t>
  </si>
  <si>
    <t>Otros gastos por responsabilidades</t>
  </si>
  <si>
    <t>Impuesto sobre nóminas y otros que se deriven de una relación laboral</t>
  </si>
  <si>
    <t>Transferencias internas otorgadas a entidades paraestatales no empresariales y no financieras</t>
  </si>
  <si>
    <t>Becas y otras ayudas para programas de capacitación</t>
  </si>
  <si>
    <t>Ayudas sociales a instituciones sin fines de lucro</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</si>
  <si>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</si>
  <si>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</si>
  <si>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</si>
  <si>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</si>
  <si>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</si>
  <si>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</si>
  <si>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</si>
  <si>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</si>
  <si>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</si>
  <si>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</si>
  <si>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Equipo aeroespacial</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</si>
  <si>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</si>
  <si>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</si>
  <si>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</si>
  <si>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</si>
  <si>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</si>
  <si>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</si>
  <si>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</si>
  <si>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</si>
  <si>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Terrenos</t>
  </si>
  <si>
    <t>Edificios no residenciales</t>
  </si>
  <si>
    <t>Otros bienes inmuebles</t>
  </si>
  <si>
    <t>Software</t>
  </si>
  <si>
    <t>Licencias informáticas e intelectuales</t>
  </si>
  <si>
    <t>Otros activos intangibles</t>
  </si>
  <si>
    <t>Edificación no habitacional</t>
  </si>
  <si>
    <t>División de terrenos y construcción de obras de urbanización</t>
  </si>
  <si>
    <t>Instalaciones y equipamiento en construcciones</t>
  </si>
  <si>
    <t>Trabajos de acabados en edificaciones y otros trabajos especializados</t>
  </si>
  <si>
    <t>Convenios de reasignación</t>
  </si>
  <si>
    <t>Amortización de la deuda interna con instituciones de crédito</t>
  </si>
  <si>
    <t>Intereses de la deuda interna con instituciones de crédito</t>
  </si>
  <si>
    <t>ADEFAS</t>
  </si>
  <si>
    <t>Estado Analítico Mensual del Ejercicio del Presupuesto de Egresos Devengado</t>
  </si>
  <si>
    <t>Capítulo / Concepto / Partida</t>
  </si>
  <si>
    <t>ENERO</t>
  </si>
  <si>
    <t>FEBRERO</t>
  </si>
  <si>
    <t>MARZO</t>
  </si>
  <si>
    <t>ABRIL</t>
  </si>
  <si>
    <t>MAYO</t>
  </si>
  <si>
    <t>JUNIO</t>
  </si>
  <si>
    <t>JULIO</t>
  </si>
  <si>
    <t>AGOSTO</t>
  </si>
  <si>
    <t>SEPTIEMBRE</t>
  </si>
  <si>
    <t>OCTUBRE</t>
  </si>
  <si>
    <t>NOVIEMBRE</t>
  </si>
  <si>
    <t>DICIEMBRE</t>
  </si>
  <si>
    <t>Relación de Bienes Inmuebles que componen el Patrimonio</t>
  </si>
  <si>
    <t>Al ______</t>
  </si>
  <si>
    <t>Código</t>
  </si>
  <si>
    <t>Descripción del Bien</t>
  </si>
  <si>
    <t>Valor en Libros</t>
  </si>
  <si>
    <t>Relación de Bienes Muebles que componen el Patrimonio</t>
  </si>
  <si>
    <t>Ejercicio 20XN</t>
  </si>
  <si>
    <t>Datos de la Cuenta Bancaria</t>
  </si>
  <si>
    <t>Institución Bancaria</t>
  </si>
  <si>
    <t>Número de Cuenta</t>
  </si>
  <si>
    <t>Nota: Solo información de cuentas bancarias del ejercicio fiscal correspondiente.</t>
  </si>
  <si>
    <t>Recurso, Fondo, Programa o Convenio</t>
  </si>
  <si>
    <t>Relación de Cuenta Bancarias Específicas</t>
  </si>
  <si>
    <t>Montos pagados por ayudas y subsidios</t>
  </si>
  <si>
    <t>Periodo del ___ al _____</t>
  </si>
  <si>
    <t>COG</t>
  </si>
  <si>
    <t>Sector</t>
  </si>
  <si>
    <t>Beneficiario</t>
  </si>
  <si>
    <t>CURP</t>
  </si>
  <si>
    <t>RFC</t>
  </si>
  <si>
    <t>Monto Pagado</t>
  </si>
  <si>
    <t>Social
(ayudas)</t>
  </si>
  <si>
    <t>Economico
(subsidio)</t>
  </si>
  <si>
    <t>Estado de Origen y Aplicación de Recursos</t>
  </si>
  <si>
    <t>Trimestral</t>
  </si>
  <si>
    <t>Recurso:________________________</t>
  </si>
  <si>
    <t xml:space="preserve">del___ al _____ </t>
  </si>
  <si>
    <t>Monto</t>
  </si>
  <si>
    <t>Tipo de Inversión</t>
  </si>
  <si>
    <t>No. Cuenta Bancaria</t>
  </si>
  <si>
    <t>Inversiones Financieras (Hasta 3 meses)</t>
  </si>
  <si>
    <t>Destino</t>
  </si>
  <si>
    <t>Responsable</t>
  </si>
  <si>
    <t>Tipo</t>
  </si>
  <si>
    <t>Fondos con afectación específica</t>
  </si>
  <si>
    <t>Al dd-mmm-aaaa</t>
  </si>
  <si>
    <t>Contribuciones pendientes de cobro y por recuperar</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</si>
  <si>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</si>
  <si>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Bienes Disponibles para su Transformación (Inventarios)</t>
  </si>
  <si>
    <t>Revelar Impacto en la información financiera por cambios en el método</t>
  </si>
  <si>
    <t>Método de valuación y su conveniencia</t>
  </si>
  <si>
    <t>Si alguna de las cuentas del rubro 1.1.5 Almacenes tuvo movimientos o presenta saldo, deberán informar, en este espacio, lo siguiente:</t>
  </si>
  <si>
    <t>Almacén y método de valuación</t>
  </si>
  <si>
    <t>Los saldos de las participaciones y aportaciones de capital</t>
  </si>
  <si>
    <t>Características significativas</t>
  </si>
  <si>
    <t>Recursos asignados por tipo y monto</t>
  </si>
  <si>
    <t>Si alguna de las cuentas del rubro 1.2.1 Inversiones Financieras a Largo Plazo tuvo movimientos o presenta saldo, deberán informar lo siguiente:</t>
  </si>
  <si>
    <t>Estimaciones por Pérdida de Otras Cuentas Incobrables a Largo Plazo</t>
  </si>
  <si>
    <t>1.2.8.9</t>
  </si>
  <si>
    <t>Estimaciones por Pérdida de Cuentas Incobrables de Préstamos Otorgados a Largo Plazo</t>
  </si>
  <si>
    <t>1.2.8.4</t>
  </si>
  <si>
    <t>Estimaciones por Pérdida de Cuentas Incobrables de Ingresos por Cobrar a Largo Plazo</t>
  </si>
  <si>
    <t>1.2.8.3</t>
  </si>
  <si>
    <t>Estimaciones por Pérdida de Cuentas Incobrables de Deudores Diversos por Cobrar a Largo Plazo</t>
  </si>
  <si>
    <t>1.2.8.2</t>
  </si>
  <si>
    <t>Estimaciones por Pérdida de Cuentas Incobrables de Documentos por Cobrar a Largo Plazo</t>
  </si>
  <si>
    <t>1.2.8.1</t>
  </si>
  <si>
    <t>Deterioro Acumulado de Activos Biológicos</t>
  </si>
  <si>
    <t>1.2.6.4</t>
  </si>
  <si>
    <t>Estimación por Deterioro de Inventarios</t>
  </si>
  <si>
    <t>1.1.6.2</t>
  </si>
  <si>
    <t>Estimaciones para Cuentas Incobrables por Derechos a Recibir Efectivo o Equivalentes</t>
  </si>
  <si>
    <t>1.1.6.1</t>
  </si>
  <si>
    <t>Si alguna de las siguientes cuentas tuvo movimientos o presentan saldo se deberá informar los criterios utilizados para la determinación de las estimaciones.</t>
  </si>
  <si>
    <t>Estimaciones y Deterioros</t>
  </si>
  <si>
    <t>Bienes en Comodato</t>
  </si>
  <si>
    <t>1.2.9.3</t>
  </si>
  <si>
    <t>Bienes en Arrendamiento Financiero</t>
  </si>
  <si>
    <t>1.2.9.2</t>
  </si>
  <si>
    <t>Bienes en Concesión</t>
  </si>
  <si>
    <t>1.2.9.1</t>
  </si>
  <si>
    <t>Bienes Derivados de Embargos, Decomisos, Aseguramientos y Dación en Pago</t>
  </si>
  <si>
    <t>Bienes en Garantía (excluye depósitos de fondos)</t>
  </si>
  <si>
    <t>Valores en Garantía</t>
  </si>
  <si>
    <t>Si alguna de las siguientes cuentas tuvo movimientos o presentan saldo se deberá informar por tipo circulante o no circulante, los montos totales asociados y sus características cualitativas significativas que les impacten financieramente.</t>
  </si>
  <si>
    <t>Otros Activos</t>
  </si>
  <si>
    <t>Valores y Bienes en Garantía a Largo Plazo</t>
  </si>
  <si>
    <t>2.2.5.6</t>
  </si>
  <si>
    <t>Otros Fondos de Terceros en Garantía y/o Administración a Largo Plazo</t>
  </si>
  <si>
    <t>2.2.5.5</t>
  </si>
  <si>
    <t>Fondos de Fideicomisos, Mandatos y Contratos Análogos a Largo Plazo</t>
  </si>
  <si>
    <t>2.2.5.4</t>
  </si>
  <si>
    <t>Fondos Contingentes a Largo Plazo</t>
  </si>
  <si>
    <t>2.2.5.3</t>
  </si>
  <si>
    <t>Fondos en Administración a Largo Plazo</t>
  </si>
  <si>
    <t>2.2.5.2</t>
  </si>
  <si>
    <t>Fondos en Garantía a Largo Plazo</t>
  </si>
  <si>
    <t>2.2.5.1</t>
  </si>
  <si>
    <t>Fondos y Bienes de Terceros en Garantía y/o Administración a Largo Plazo</t>
  </si>
  <si>
    <t>Valores y Bienes en Garantía a Corto Plazo</t>
  </si>
  <si>
    <t>2.1.6.6</t>
  </si>
  <si>
    <t>Otros Fondos de Terceros en Garantía y/o Administración a Corto Plazo</t>
  </si>
  <si>
    <t>2.1.6.5</t>
  </si>
  <si>
    <t>Fondos de Fideicomisos, Mandatos y Contratos Análogos a Corto Plazo</t>
  </si>
  <si>
    <t>2.1.6.4</t>
  </si>
  <si>
    <t>Fondos Contingentes a Corto Plazo</t>
  </si>
  <si>
    <t>2.1.6.3</t>
  </si>
  <si>
    <t>Fondos en Administración a Corto Plazo</t>
  </si>
  <si>
    <t>2.1.6.2</t>
  </si>
  <si>
    <t>Fondos en Garantía a Corto Plazo</t>
  </si>
  <si>
    <t>2.1.6.1</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</si>
  <si>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</si>
  <si>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Fondos de Bienes de Terceros en Administración y/o Garantía</t>
  </si>
  <si>
    <t>Otros Pasivos Diferidos a Largo Plazo</t>
  </si>
  <si>
    <t>2.2.4.9</t>
  </si>
  <si>
    <t>Intereses Cobrados por Adelantado a Largo Plazo</t>
  </si>
  <si>
    <t>2.2.4.2</t>
  </si>
  <si>
    <t>Créditos Diferidos a Largo Plazo</t>
  </si>
  <si>
    <t>2.2.4.1</t>
  </si>
  <si>
    <t>Otros Pasivos Diferidos a Corto Plazo</t>
  </si>
  <si>
    <t>2.1.5.9</t>
  </si>
  <si>
    <t>Intereses Cobrados por Adelantado a Corto Plazo</t>
  </si>
  <si>
    <t>2.1.5.2</t>
  </si>
  <si>
    <t>Ingresos Cobrados por Adelantado a Corto Plazo</t>
  </si>
  <si>
    <t>2.1.5.1</t>
  </si>
  <si>
    <t>Si alguna de las siguientes cuentas tuvo movimientos o presentan saldo se deberá informar su tipo, monto y naturaleza, así como las características significativas que les impacten o pudieran impactarles financieramente.</t>
  </si>
  <si>
    <t>Pasivos Diferidos y Otros</t>
  </si>
  <si>
    <t>ENDEUDAMIENTO EXTERNO</t>
  </si>
  <si>
    <t>ENDEUDAMIENTO INTERNO</t>
  </si>
  <si>
    <t>INGRESOS DERIVADOS DE FINANCIAMIENTOS</t>
  </si>
  <si>
    <t>TRANSFERENCIAS A FIDEICOMISOS, MANDATOS Y ANÁLOGOS</t>
  </si>
  <si>
    <t xml:space="preserve">PENSIONES Y JUBILACIONES </t>
  </si>
  <si>
    <t xml:space="preserve">AYUDAS SOCIALES </t>
  </si>
  <si>
    <t>SUBSIDIOS Y SUBVENCIONES</t>
  </si>
  <si>
    <t>TRANSFERENCIAS AL RESTO DEL SECTOR PÚBLICO</t>
  </si>
  <si>
    <t>TRANSFERENCIAS INTERNAS Y ASIGNACIONES AL SECTOR PÚBLICO</t>
  </si>
  <si>
    <t>TRANSFERENCIAS, ASIGNACIONES, SUBSIDIOS Y OTRAS AYUDAS</t>
  </si>
  <si>
    <t>CONVENIOS</t>
  </si>
  <si>
    <t xml:space="preserve">APORTACIONES </t>
  </si>
  <si>
    <t>PARTICIPACIONES</t>
  </si>
  <si>
    <t>PARTICIPACIONES Y APORTACIONES</t>
  </si>
  <si>
    <t>INGRESOS POR VENTAS DE BIENES Y SERVICIOS PRODUCIDOS EN ESTABLECIMIENTOS DEL GOBIERNO CENTRAL</t>
  </si>
  <si>
    <t xml:space="preserve">INGRESOS DE OPERACIÓN DE ENTIDADES PARAESTATALES EMPRESARIALES </t>
  </si>
  <si>
    <t>INGRESOS POR VENTAS DE BIENES Y SERVICIOS DE ORGANISMOS DESCENTRALIZADOS</t>
  </si>
  <si>
    <t>INGRESOS POR VENTAS DE BIENES Y SERVICIOS</t>
  </si>
  <si>
    <t>APROVECHAMIENTOS NO COMPRENDIDOS EN LAS FRACCIONES DE LA LEY DE INGRESOS CAUSADAS EN EJERCICIOS FISCALES ANTERIORES PENDIENTES DE LIQUIDACIÓN O PAGO</t>
  </si>
  <si>
    <t xml:space="preserve">APROVECHAMIENTOS DE CAPITAL </t>
  </si>
  <si>
    <t>APROVECHAMIENTOS DE TIPO CORRIENTE</t>
  </si>
  <si>
    <t>APROVECHAMIENTOS</t>
  </si>
  <si>
    <t>PRODUCTOS NO COMPRENDIDOS EN LAS FRACCIONES DE LA LEY DE INGRESOS CAUSADAS EN EJERCICIOS FISCALES ANTERIORES PENDIENTES DE LIQUIDACIÓN O PAGO</t>
  </si>
  <si>
    <t>PRODUCTOS DE CAPITAL</t>
  </si>
  <si>
    <t>PRODUCTOS DE TIPO CORRIENTE</t>
  </si>
  <si>
    <t>PRODUCTOS</t>
  </si>
  <si>
    <t>DERECHOS NO COMPRENDIDOS EN LAS FRACCIONES DE LA LEY DE INGRESOS CAUSADAS EN EJERCICIOS FISCALES ANTERIORES PENDIENTES DE LIQUIDACIÓN O PAGO</t>
  </si>
  <si>
    <t>ACCESORIOS</t>
  </si>
  <si>
    <t>OTROS DERECHOS</t>
  </si>
  <si>
    <t>DERECHOS POR PRESTACIÓN DE SERVICIOS</t>
  </si>
  <si>
    <t>DERECHOS A LOS HIDROCARBUROS</t>
  </si>
  <si>
    <t>DERECHOS POR EL USO, GOCE, APROVECHAMIENTO O EXPLOTACIÓN DE BIENES DE DOMINIO PÚBLICO</t>
  </si>
  <si>
    <t>DERECHOS</t>
  </si>
  <si>
    <t>CONTRIBUCIONES DE MEJORAS NO COMPRENDIDAS EN LAS FRACCIONES DE LA LEY DE INGRESOS CAUSADAS EN EJERCICIOS FISCALES ANTERIORES PENDIENTES DE LIQUIDACIÓN O PAGO</t>
  </si>
  <si>
    <t>CONTRIBUCIÓN DE MEJORAS POR OBRAS PÚBLICAS</t>
  </si>
  <si>
    <t>CONTRIBUCIONES DE MEJORAS</t>
  </si>
  <si>
    <t>OTRAS CUOTAS Y APORTACIONES PARA LA SEGURIDAD SOCIAL</t>
  </si>
  <si>
    <t>CUOTAS DE AHORRO PARA EL RETIRO</t>
  </si>
  <si>
    <t>CUOTAS PARA EL SEGURO SOCIAL</t>
  </si>
  <si>
    <t>APORTACIONES PARA FONDOS DE VIVIENDA</t>
  </si>
  <si>
    <t>CUOTAS Y APORTACIONES DE SEGURIDAD SOCIAL</t>
  </si>
  <si>
    <t>1.9.2</t>
  </si>
  <si>
    <t>1.9.1</t>
  </si>
  <si>
    <t>IMPUESTOS NO COMPRENDIDOS EN LAS FRACCIONES DE LA LEY DE INGRESOS CAUSADAS EN EJERCICIOS FISCALES ANTERIORES PENDIENTES DE LIQUIDACIÓN O PAGO</t>
  </si>
  <si>
    <t>1.8.5</t>
  </si>
  <si>
    <t>1.8.4</t>
  </si>
  <si>
    <t>1.8.3</t>
  </si>
  <si>
    <t>1.8.2</t>
  </si>
  <si>
    <t>1.8.1</t>
  </si>
  <si>
    <t>OTROS IMPUESTOS</t>
  </si>
  <si>
    <t>1.7.5</t>
  </si>
  <si>
    <t>1.7.4</t>
  </si>
  <si>
    <t>1.7.3</t>
  </si>
  <si>
    <t>1.7.2</t>
  </si>
  <si>
    <t>1.7.1</t>
  </si>
  <si>
    <t>1.6.5</t>
  </si>
  <si>
    <t>1.6.4</t>
  </si>
  <si>
    <t>1.6.3</t>
  </si>
  <si>
    <t>1.6.2</t>
  </si>
  <si>
    <t>1.6.1</t>
  </si>
  <si>
    <t>IMPUESTOS ECOLÓGICOS</t>
  </si>
  <si>
    <t>1.5.5</t>
  </si>
  <si>
    <t>1.5.4</t>
  </si>
  <si>
    <t>1.5.3</t>
  </si>
  <si>
    <t>1.5.2</t>
  </si>
  <si>
    <t>1.5.1</t>
  </si>
  <si>
    <t>IMPUESTOS SOBRE NÓMINAS Y ASIMILABLES</t>
  </si>
  <si>
    <t>1.4.5</t>
  </si>
  <si>
    <t>1.4.4</t>
  </si>
  <si>
    <t>1.4.3</t>
  </si>
  <si>
    <t>1.4.2</t>
  </si>
  <si>
    <t>1.4.1</t>
  </si>
  <si>
    <t>IMPUESTOS AL COMERCIO EXTERIOR</t>
  </si>
  <si>
    <t>1.3.5</t>
  </si>
  <si>
    <t>1.3.4</t>
  </si>
  <si>
    <t>1.3.3</t>
  </si>
  <si>
    <t>1.3.2</t>
  </si>
  <si>
    <t>1.3.1</t>
  </si>
  <si>
    <t>IMPUESTOS SOBRE LA PRODUCCIÓN, EL CONSUMO Y LAS TRANSACCIONES</t>
  </si>
  <si>
    <t>IMPUESTOS SOBRE EL PATRIMONIO</t>
  </si>
  <si>
    <t>IMPUESTOS SOBRE LOS INGRESOS</t>
  </si>
  <si>
    <t>IMPUESTOS</t>
  </si>
  <si>
    <t>CRI</t>
  </si>
  <si>
    <t>Clasificador por Rubro de Ingresos por Clase (tercer nivel)</t>
  </si>
  <si>
    <t>Disminución del Exceso de Estimaciones por Pérdida o Deterioro u Obsolescencia</t>
  </si>
  <si>
    <t>Incremento por Variación de Inventarios</t>
  </si>
  <si>
    <t>OTROS INGRESOS Y BENEFICIOS</t>
  </si>
  <si>
    <t>Si alguna de las cuentas de los siguientes rubros tuvo movimientos o presentan saldo se deberá informar de manera agrupada, el tipo, monto y naturaleza de la cuenta de otros ingresos, asimismo se informará de sus características significativas.</t>
  </si>
  <si>
    <t>Otros Ingresos</t>
  </si>
  <si>
    <t>Para elaborar ésta nota se deberá hacer un análisis de aquellas cuentas de gastos que en lo individual representen el 10% o más del total de los gastos y realizar, en éste espacio, una breve exposición de motivos con los cuáles justifiquen dicha proporción.</t>
  </si>
  <si>
    <t>Gastos y Otras Pérdidas</t>
  </si>
  <si>
    <t>Total de Efectivo y Equivalentes</t>
  </si>
  <si>
    <t>Otros Efectivos y Equivalentes</t>
  </si>
  <si>
    <t>1.1.1.9</t>
  </si>
  <si>
    <t>Depósitos de Fondos de Terceros en Garantía y/o Administración</t>
  </si>
  <si>
    <t>1.1.1.6</t>
  </si>
  <si>
    <t>Fondos con Afectación Específica</t>
  </si>
  <si>
    <t>1.1.1.5</t>
  </si>
  <si>
    <t>Inversiones Temporales (Hasta 3 meses)</t>
  </si>
  <si>
    <t>1.1.1.4</t>
  </si>
  <si>
    <t>Bancos/Dependencias y Otros</t>
  </si>
  <si>
    <t>1.1.1.3</t>
  </si>
  <si>
    <t>Bancos/Tesorería</t>
  </si>
  <si>
    <t>1.1.1.2</t>
  </si>
  <si>
    <t>Efectivo</t>
  </si>
  <si>
    <t>1.1.1.1</t>
  </si>
  <si>
    <t>Variación</t>
  </si>
  <si>
    <t>20XN-1</t>
  </si>
  <si>
    <t>Análisis de los saldos inicial y final del Efectivo y equivalentes</t>
  </si>
  <si>
    <t>Flujos Netos de Efectivo Por Actividades De Operación</t>
  </si>
  <si>
    <t>Partidas Extraordinarias</t>
  </si>
  <si>
    <t>Incremento en Cuentas por Cobrar</t>
  </si>
  <si>
    <t>Ganancia/Pérdida en Venta de Propiedad, Planta y Equipo</t>
  </si>
  <si>
    <t>(+)   Movimientos de  partidas (o rubros) que no afectan al efectivo</t>
  </si>
  <si>
    <t>Incrementos en las Provisiones</t>
  </si>
  <si>
    <t>Amortización</t>
  </si>
  <si>
    <t xml:space="preserve">Depreciación </t>
  </si>
  <si>
    <t>(-)   Movimientos de  partidas (o rubros) que no afectan al efectivo</t>
  </si>
  <si>
    <t>Ahorro/Desahorro antes de Rubros Extraordinarios</t>
  </si>
  <si>
    <t>Conciliación de los Flujos de Efectivo Netos de las Actividades de Operación y la cuenta de Ahorro/Desahorro</t>
  </si>
  <si>
    <t>1. Introducción</t>
  </si>
  <si>
    <t>Notas de Gestión Administrativa</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</si>
  <si>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</si>
  <si>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</si>
  <si>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</si>
  <si>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</si>
  <si>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</si>
  <si>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</si>
  <si>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</si>
  <si>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</si>
  <si>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</si>
  <si>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</si>
  <si>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</si>
  <si>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</si>
  <si>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</si>
  <si>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</si>
  <si>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</si>
  <si>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</si>
  <si>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</si>
  <si>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</si>
  <si>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</si>
  <si>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</si>
  <si>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</si>
  <si>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</si>
  <si>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</si>
  <si>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</si>
  <si>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</si>
  <si>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Valor de incorporación</t>
  </si>
  <si>
    <t>% de depreciación, deterioro o amortización anual</t>
  </si>
  <si>
    <t>Vida Útil</t>
  </si>
  <si>
    <t>Fecha de Incorporación</t>
  </si>
  <si>
    <t>Descripción del Activo</t>
  </si>
  <si>
    <t>Clave s/catálogo de bienes</t>
  </si>
  <si>
    <t>Reporte Analítico del Activo</t>
  </si>
  <si>
    <t>Valor de Capitalización / Activación</t>
  </si>
  <si>
    <t>Fecha de Capitalización / Activación</t>
  </si>
  <si>
    <t>Reporte Analítico del Activo Capitalizable</t>
  </si>
  <si>
    <t>9. Fideicomisos, Mandatos y Análogos</t>
  </si>
  <si>
    <t>Federales</t>
  </si>
  <si>
    <t>Estatales</t>
  </si>
  <si>
    <t>Diciembre</t>
  </si>
  <si>
    <t>Noviembre</t>
  </si>
  <si>
    <t>Octubre</t>
  </si>
  <si>
    <t>Septiembre</t>
  </si>
  <si>
    <t>Agosto</t>
  </si>
  <si>
    <t>Julio</t>
  </si>
  <si>
    <t>Junio</t>
  </si>
  <si>
    <t>Mayo</t>
  </si>
  <si>
    <t>Abril</t>
  </si>
  <si>
    <t>Marzo</t>
  </si>
  <si>
    <t>Febrero</t>
  </si>
  <si>
    <t>Enero</t>
  </si>
  <si>
    <t>Reporte de la Recaudación</t>
  </si>
  <si>
    <t>11. Información sobre la Deuda y el Reporte Analítico de la Deuda</t>
  </si>
  <si>
    <t>12. Calificaciones otorgadas</t>
  </si>
  <si>
    <t>13. Proceso de Mejora</t>
  </si>
  <si>
    <t>14. Información por Segmentos</t>
  </si>
  <si>
    <t>15. Eventos Posteriores al Cierre</t>
  </si>
  <si>
    <t>16. Partes Relacionadas</t>
  </si>
  <si>
    <t>AL xx xxxxxxx DE xxxx</t>
  </si>
  <si>
    <t>Analítico de Derechos a Recibir Efectivo y Equivalentes y Bienes o Servicios a Recibir</t>
  </si>
  <si>
    <t>Al XXXX de XXX</t>
  </si>
  <si>
    <t>Fecha Inicial</t>
  </si>
  <si>
    <t>Forma de Recuperación</t>
  </si>
  <si>
    <t>N° Factura</t>
  </si>
  <si>
    <t>Nombre del Proveedor</t>
  </si>
  <si>
    <t>Área Responsable</t>
  </si>
  <si>
    <t>a) Utilizar al menos los siguientes indicadores: deuda respecto al PIB y deuda respecto a la recaudación tomando, como mínimo, un período igual o menor a 5 años. 
b) Información de manera agrupada por tipo de valor gubernamental o instrumento financiero en la que se consideren intereses, comisiones, tasa, perfil de vencimiento y otros gastos de la de</t>
  </si>
  <si>
    <t>Conciliación Bancaria</t>
  </si>
  <si>
    <t>Nombre del Banco:___________</t>
  </si>
  <si>
    <t>Número de Cuenta:___________</t>
  </si>
  <si>
    <t>SALDO EN LIBROS:</t>
  </si>
  <si>
    <t>(+)  CHEQUES EXPEDIDOS NO COBRADOS EN EL BANCO</t>
  </si>
  <si>
    <t>(+)  DEPÓSITOS BANCARIOS NO CONTABILIZADOS POR LA ENTIDAD PÚBLICA</t>
  </si>
  <si>
    <t>(-)  CARGOS BANCARIOS NO CONTABILIZADOS POR LA ENTIDAD PÚBLICA</t>
  </si>
  <si>
    <t>(-)  DEPÓSITOS NO CORRESPONDIDOS POR EL BANCO</t>
  </si>
  <si>
    <t>SALDO EN BANCOS:</t>
  </si>
  <si>
    <t>ALTAS Y BAJAS DEL PERSONAL</t>
  </si>
  <si>
    <t>DEL xx xxxx AL xx xxxxxx DE xxxx</t>
  </si>
  <si>
    <t>MOVIMIENTO</t>
  </si>
  <si>
    <t>DATOS DEL SERVIDOR PÚBLICO</t>
  </si>
  <si>
    <t>PERCEPCIONES</t>
  </si>
  <si>
    <t>A= ALTA B= BAJA</t>
  </si>
  <si>
    <t>FECHA</t>
  </si>
  <si>
    <t>NÚM. EMPLEADO</t>
  </si>
  <si>
    <t>NOMBRE</t>
  </si>
  <si>
    <t>LUGAR DE ADSCRIPCIÓN</t>
  </si>
  <si>
    <t>SUELDO MENSUAL</t>
  </si>
  <si>
    <t>COMPENSACIÓN</t>
  </si>
  <si>
    <t>OTRAS</t>
  </si>
  <si>
    <t>TOTALES:</t>
  </si>
  <si>
    <t xml:space="preserve">REPORTE DE CONSUMO, ORGANISMOS OPERADORES DE AGUA </t>
  </si>
  <si>
    <t>TOTAL DE USUARIOS AL INICIO DEL EJERCICIO</t>
  </si>
  <si>
    <t>TOTAL DE USUARIOS AL FINAL DEL EJERCICIO</t>
  </si>
  <si>
    <t>a) Base para facturación</t>
  </si>
  <si>
    <t>TIPO DE SERVICIOS</t>
  </si>
  <si>
    <t>No. USUARIOS</t>
  </si>
  <si>
    <t>M3 FACTURADOS</t>
  </si>
  <si>
    <t>IMPORTE</t>
  </si>
  <si>
    <t>FACTURADOS</t>
  </si>
  <si>
    <t>RECAUDADO</t>
  </si>
  <si>
    <t>Domestico</t>
  </si>
  <si>
    <t>Comercial</t>
  </si>
  <si>
    <t>Industrial</t>
  </si>
  <si>
    <t>Público</t>
  </si>
  <si>
    <t>TOTAL:</t>
  </si>
  <si>
    <t xml:space="preserve">b) Base para el pago de Derechos C.N.A. </t>
  </si>
  <si>
    <t>PERIODO</t>
  </si>
  <si>
    <t>M3</t>
  </si>
  <si>
    <t>1° TRIMESTRE</t>
  </si>
  <si>
    <t>2° TRIMESTRE</t>
  </si>
  <si>
    <t>3° TRIMESTRE</t>
  </si>
  <si>
    <t>4° TRIMESTRE</t>
  </si>
  <si>
    <t>TOTAL EJERCICIO:</t>
  </si>
  <si>
    <t>FACTIBILIDADES</t>
  </si>
  <si>
    <t>Numero Cuenta Contable</t>
  </si>
  <si>
    <t>Número, Solicitante y Representante Legal</t>
  </si>
  <si>
    <t>Descripción / Ubicación</t>
  </si>
  <si>
    <t>La solicitud cumple con:</t>
  </si>
  <si>
    <t>Urbanizaciones</t>
  </si>
  <si>
    <t>Procedimiento de verificación</t>
  </si>
  <si>
    <t>Contrato</t>
  </si>
  <si>
    <t>$ Total de Derechos de uso de Infraestructura</t>
  </si>
  <si>
    <t>$ Derechos de uso de Infraestructura devengados en el periodo</t>
  </si>
  <si>
    <t>$ Derechos de uso de Infraestructura recaudados en el periodo</t>
  </si>
  <si>
    <t>$ Total de derechos de uso de Infraestructura recaudados (en el periodo en revisión y anteriores)</t>
  </si>
  <si>
    <t xml:space="preserve"> % Avance de recaudación (Total recaudado en el periodo y anteriores/Total de derechos de uso de infraestructura)</t>
  </si>
  <si>
    <t>Se contrato el Serv. Público por cada Lote</t>
  </si>
  <si>
    <t xml:space="preserve">$ TOTAL RECAUDADO DE CONTRATOS (EN EL PERIODO EN REVISIÓN Y ANTERIORES) </t>
  </si>
  <si>
    <t>II</t>
  </si>
  <si>
    <t>Anticipo</t>
  </si>
  <si>
    <t>Oficio</t>
  </si>
  <si>
    <t>Planos</t>
  </si>
  <si>
    <t>NUMERO DE LOTES</t>
  </si>
  <si>
    <t>TIPO:                       D, CyS, I, P.</t>
  </si>
  <si>
    <t>AREA EN M2</t>
  </si>
  <si>
    <t>Doc. Tecnica</t>
  </si>
  <si>
    <t>Resolutivo</t>
  </si>
  <si>
    <t>$ MONTO DEVENGADO</t>
  </si>
  <si>
    <t>$ MONTO RECAUDADO</t>
  </si>
  <si>
    <t xml:space="preserve">NOMBRE DEL ENTE PÚBLICO </t>
  </si>
  <si>
    <t xml:space="preserve">INTEGRACIÓN DE RESERVAS TERRITORIALES </t>
  </si>
  <si>
    <t xml:space="preserve">NOMBRE DE LA RESERVA </t>
  </si>
  <si>
    <t>MUNICIPIO
O
LOCALIDAD</t>
  </si>
  <si>
    <t>DOMICILIO COMPLETO</t>
  </si>
  <si>
    <t>ESCRITURA PÚBLICA
O
DOCUMENTO SIMILAR</t>
  </si>
  <si>
    <t>CLAVE CATASTRAL</t>
  </si>
  <si>
    <t>No. DE LOTES
O
Mts. CUADRADOS</t>
  </si>
  <si>
    <r>
      <t>COSTO
M</t>
    </r>
    <r>
      <rPr>
        <b/>
        <sz val="8"/>
        <rFont val="Arial Narrow"/>
        <family val="2"/>
      </rPr>
      <t xml:space="preserve">2 </t>
    </r>
    <r>
      <rPr>
        <b/>
        <sz val="10"/>
        <rFont val="Arial Narrow"/>
        <family val="2"/>
      </rPr>
      <t>(Ha)</t>
    </r>
  </si>
  <si>
    <t>Nombre del Propietario
a quien se le compró</t>
  </si>
  <si>
    <t>CONVENIO
(ANEXAR)</t>
  </si>
  <si>
    <t>IMPORTES</t>
  </si>
  <si>
    <t>IMPORTE
TOTAL</t>
  </si>
  <si>
    <t>TERRENOS</t>
  </si>
  <si>
    <t>URBANIZACIÓN</t>
  </si>
  <si>
    <t>VIVIENDAS</t>
  </si>
  <si>
    <t>Existencia Inicial de Predios para Venta:</t>
  </si>
  <si>
    <t>3.-</t>
  </si>
  <si>
    <t>4.-</t>
  </si>
  <si>
    <t>Suma Total:</t>
  </si>
  <si>
    <t>Adquisición de Reservas en el Periodo:</t>
  </si>
  <si>
    <t>Cancelaciones y Devoluciones</t>
  </si>
  <si>
    <t>Ventas realizadas en el periodo:</t>
  </si>
  <si>
    <t>Saldo Final:</t>
  </si>
  <si>
    <t>ANALISIS POR VENTA DE RESERVAS TERRITORIALES</t>
  </si>
  <si>
    <t>NOMBRE DEL BENEFICIARIO</t>
  </si>
  <si>
    <t>D O M I C I L I O</t>
  </si>
  <si>
    <t>PRECIO
M2. (Ha)</t>
  </si>
  <si>
    <t>NOMBRE DE LA RESERVA</t>
  </si>
  <si>
    <t>AREA VERDE Y URBANIZACIÓN DISTRIBUIDA EN LOTES VENDIDOS O ASIGNADOS</t>
  </si>
  <si>
    <t>M2</t>
  </si>
  <si>
    <t>Costo</t>
  </si>
  <si>
    <t>SALDO INICIAL:</t>
  </si>
  <si>
    <t>Asignaciones realizadas en el periodo:</t>
  </si>
  <si>
    <t>Relación de Estados Financieros que Integran el Informe Trimestral y Cuenta Pública</t>
  </si>
  <si>
    <t>2.1.-</t>
  </si>
  <si>
    <t>9.1.1.-</t>
  </si>
  <si>
    <t>Clasificación por Objeto del Gasto (Capítulo, concepto y partida)</t>
  </si>
  <si>
    <t>9.1.2.-</t>
  </si>
  <si>
    <t>Estado Analítico Mensual del Ejercicio del Presupuesto de Egresos Devengado C.O.G. (Capítulo, concepto y partida)</t>
  </si>
  <si>
    <t>9.2.-</t>
  </si>
  <si>
    <t>9.3.-</t>
  </si>
  <si>
    <t>9.4.-</t>
  </si>
  <si>
    <t>A1</t>
  </si>
  <si>
    <t>A2</t>
  </si>
  <si>
    <t>A3</t>
  </si>
  <si>
    <t>A4</t>
  </si>
  <si>
    <t>A7</t>
  </si>
  <si>
    <t>A8</t>
  </si>
  <si>
    <t>Altas y Bajas del Personal</t>
  </si>
  <si>
    <t>A9</t>
  </si>
  <si>
    <t xml:space="preserve">Reporte de Consumo, Organismos Operadoses de Agua </t>
  </si>
  <si>
    <t>A10</t>
  </si>
  <si>
    <t>Factibilidades</t>
  </si>
  <si>
    <t>A11</t>
  </si>
  <si>
    <t xml:space="preserve">Integración de Reservas Territoriales </t>
  </si>
  <si>
    <t>A12</t>
  </si>
  <si>
    <t xml:space="preserve">Análisis por Ventas de Reservas Territoriales </t>
  </si>
  <si>
    <t>7.I.1.-</t>
  </si>
  <si>
    <t>Fondos de afectación específica e Inversiones Financieras</t>
  </si>
  <si>
    <t>7.I.2.-</t>
  </si>
  <si>
    <t>Contribuciones pendientes de cobro y por recuperar de hasta cinco ejercicios anteriores.</t>
  </si>
  <si>
    <t>7.I.4.-</t>
  </si>
  <si>
    <t>7.I.5.-</t>
  </si>
  <si>
    <t>7.I.6-7.-</t>
  </si>
  <si>
    <t>7.I.10.-</t>
  </si>
  <si>
    <t>7.I.11.-</t>
  </si>
  <si>
    <t>7.I.13.-</t>
  </si>
  <si>
    <t>Fondos de Bienes de Terceros en Administración y/o en Garantía a corto y largo plazo.</t>
  </si>
  <si>
    <t>7.I.14.-</t>
  </si>
  <si>
    <t>Tipo, monto, naturaleza y caracteristicas de Pasivos diferidos y otros.</t>
  </si>
  <si>
    <t>Notas al Estado de Actividades</t>
  </si>
  <si>
    <t>7.II.1.-</t>
  </si>
  <si>
    <t>Informar los montos totales de cada clase (tercer nivel del Clasificador por Rubro de Ingresos).</t>
  </si>
  <si>
    <t>7.II.2.-</t>
  </si>
  <si>
    <t>Tipo, monto y naturaleza de la cuenta de otros ingresos.</t>
  </si>
  <si>
    <t>7.II.3.-</t>
  </si>
  <si>
    <t>Explicar aquellas cuentas de gastos que en lo individual representen el 10% o más del total de los gastos.</t>
  </si>
  <si>
    <t>7.IV.1.-</t>
  </si>
  <si>
    <t>Análisis de los saldos inicial y final en la cuenta de efectivo y equivalentes.</t>
  </si>
  <si>
    <t>7.IV.3.-</t>
  </si>
  <si>
    <t>Conciliación de los Flujos de Efectivo Netos de las Actividades de Operación y la cuenta de Ahorro/Desahorro antes de Rubros Extraordinarios.</t>
  </si>
  <si>
    <t>GA</t>
  </si>
  <si>
    <t>7.GA.1.-</t>
  </si>
  <si>
    <t>Introducción</t>
  </si>
  <si>
    <t>7.GA.2.-</t>
  </si>
  <si>
    <t>Panorama Económico y Financiero</t>
  </si>
  <si>
    <t>7.GA.3.-</t>
  </si>
  <si>
    <t>Autorización e Historia</t>
  </si>
  <si>
    <t>7.GA.4.-</t>
  </si>
  <si>
    <t>Organización y Objeto Social</t>
  </si>
  <si>
    <t>7.GA.5.-</t>
  </si>
  <si>
    <t>Bases de Preparación de los Estados Financieros</t>
  </si>
  <si>
    <t>7.GA.6.-</t>
  </si>
  <si>
    <t>Políticas de Contabilidad Significativas</t>
  </si>
  <si>
    <t>7.GA.7.-</t>
  </si>
  <si>
    <t>Posición en Moneda Extranjera y Protección por Riesgo Cambiario</t>
  </si>
  <si>
    <t>7.GA.8.1.-</t>
  </si>
  <si>
    <t>7.GA.8.2.-</t>
  </si>
  <si>
    <t>7.GA.9.-</t>
  </si>
  <si>
    <t>Fideicomisos, Mandatos y Análogos</t>
  </si>
  <si>
    <t>7.GA.10.-</t>
  </si>
  <si>
    <t>7.GA.11.-</t>
  </si>
  <si>
    <t>Información sobre la Deuda y el Reporte Analítico de la Deuda</t>
  </si>
  <si>
    <t>7.GA.12.-</t>
  </si>
  <si>
    <t>Calificaciones otorgadas</t>
  </si>
  <si>
    <t>7.GA.13.-</t>
  </si>
  <si>
    <t>Proceso de Mejora</t>
  </si>
  <si>
    <t>7.GA.14.-</t>
  </si>
  <si>
    <t>Información por Segmentos</t>
  </si>
  <si>
    <t>7.GA.15.-</t>
  </si>
  <si>
    <t>Eventos Posteriores al Cierre</t>
  </si>
  <si>
    <t>7.GA.16.-</t>
  </si>
  <si>
    <t>Partes Relacionadas</t>
  </si>
  <si>
    <t>NOMBRE DEL ENTE PÚBLICO (a)</t>
  </si>
  <si>
    <t>Estado de Situación Financiera Detallado - LDF</t>
  </si>
  <si>
    <t>Al 31 de diciembre de 20XN-1 y al XX de XXXX de 20XN (b)</t>
  </si>
  <si>
    <t>(PESOS)</t>
  </si>
  <si>
    <t>Concepto (c)</t>
  </si>
  <si>
    <t>20XN (d)</t>
  </si>
  <si>
    <t>31 de diciembre de 20XN-1 (e)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</si>
  <si>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</si>
  <si>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</si>
  <si>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</si>
  <si>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</si>
  <si>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</si>
  <si>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</si>
  <si>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</si>
  <si>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</si>
  <si>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</si>
  <si>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</si>
  <si>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</si>
  <si>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</si>
  <si>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</si>
  <si>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</si>
  <si>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</si>
  <si>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</si>
  <si>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</si>
  <si>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</si>
  <si>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</si>
  <si>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</si>
  <si>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</si>
  <si>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</si>
  <si>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</si>
  <si>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</si>
  <si>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</si>
  <si>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</si>
  <si>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</si>
  <si>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</si>
  <si>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</si>
  <si>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</si>
  <si>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</si>
  <si>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</si>
  <si>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</si>
  <si>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</si>
  <si>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</si>
  <si>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</si>
  <si>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</si>
  <si>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</si>
  <si>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</si>
  <si>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</si>
  <si>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</si>
  <si>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</si>
  <si>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</si>
  <si>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</si>
  <si>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</si>
  <si>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</si>
  <si>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</si>
  <si>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</si>
  <si>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</si>
  <si>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</si>
  <si>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</si>
  <si>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</si>
  <si>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</si>
  <si>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</si>
  <si>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</si>
  <si>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</si>
  <si>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</si>
  <si>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</si>
  <si>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</si>
  <si>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</si>
  <si>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</si>
  <si>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</si>
  <si>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</si>
  <si>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</si>
  <si>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</si>
  <si>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</si>
  <si>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</si>
  <si>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</si>
  <si>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</si>
  <si>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</si>
  <si>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</si>
  <si>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</si>
  <si>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</si>
  <si>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</si>
  <si>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</si>
  <si>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</si>
  <si>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</si>
  <si>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</si>
  <si>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</si>
  <si>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</si>
  <si>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</si>
  <si>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</si>
  <si>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</si>
  <si>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</si>
  <si>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</si>
  <si>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</si>
  <si>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</si>
  <si>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</si>
  <si>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</si>
  <si>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</si>
  <si>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</si>
  <si>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</si>
  <si>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</si>
  <si>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</si>
  <si>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</si>
  <si>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</si>
  <si>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</si>
  <si>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</si>
  <si>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</si>
  <si>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</si>
  <si>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</si>
  <si>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</si>
  <si>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</si>
  <si>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</si>
  <si>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</si>
  <si>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</si>
  <si>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</si>
  <si>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</si>
  <si>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</si>
  <si>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</si>
  <si>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</si>
  <si>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NOMBRE DEL ENTE PUBLICO (a)</t>
  </si>
  <si>
    <t>Informe Analítico de la Deuda Pública y Otros Pasivos - LDF</t>
  </si>
  <si>
    <t>Del 1 de enero al XX de XXXX de 20XN (b)</t>
  </si>
  <si>
    <t>Denominación de la Deuda Pública y Otros Pasivos (c)</t>
  </si>
  <si>
    <t>Saldo al 
31 de diciembre de 20XN-1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</si>
  <si>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</si>
  <si>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</si>
  <si>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</si>
  <si>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</si>
  <si>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</si>
  <si>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</si>
  <si>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</si>
  <si>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</si>
  <si>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</si>
  <si>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</si>
  <si>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</si>
  <si>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</si>
  <si>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</si>
  <si>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</si>
  <si>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</si>
  <si>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</si>
  <si>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</si>
  <si>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sz val="8"/>
        <color theme="1"/>
        <rFont val="Calibri"/>
        <family val="2"/>
      </rPr>
      <t>¹</t>
    </r>
    <r>
      <rPr>
        <b/>
        <sz val="8"/>
        <color theme="1"/>
        <rFont val="Arial"/>
        <family val="2"/>
      </rPr>
      <t xml:space="preserve"> (informativo)</t>
    </r>
  </si>
  <si>
    <t>A. Deuda Contingente 1</t>
  </si>
  <si>
    <t>B. Deuda Contingente 2</t>
  </si>
  <si>
    <t>C. Deuda Contingente XX</t>
  </si>
  <si>
    <r>
      <t xml:space="preserve">5. Valor de Instrumentos Bono Cupón Cero </t>
    </r>
    <r>
      <rPr>
        <b/>
        <sz val="8"/>
        <color theme="1"/>
        <rFont val="Calibri"/>
        <family val="2"/>
      </rPr>
      <t>²</t>
    </r>
    <r>
      <rPr>
        <b/>
        <sz val="8"/>
        <color theme="1"/>
        <rFont val="Arial"/>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</si>
  <si>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</si>
  <si>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</si>
  <si>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</si>
  <si>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</si>
  <si>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</si>
  <si>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</si>
  <si>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</si>
  <si>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</si>
  <si>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</si>
  <si>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</si>
  <si>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</si>
  <si>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</si>
  <si>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</si>
  <si>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¹</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</si>
  <si>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</si>
  <si>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²</t>
  </si>
  <si>
    <t>Se refiere al valor del Bono Cupón Cero que respalda el pago de los créditos asociados al mismo (Activo).</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</si>
  <si>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</si>
  <si>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</si>
  <si>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</si>
  <si>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</si>
  <si>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</si>
  <si>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</si>
  <si>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</si>
  <si>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</si>
  <si>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</si>
  <si>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</si>
  <si>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</si>
  <si>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</si>
  <si>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</si>
  <si>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</si>
  <si>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</si>
  <si>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</si>
  <si>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</si>
  <si>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</si>
  <si>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</si>
  <si>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</si>
  <si>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</si>
  <si>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</si>
  <si>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</si>
  <si>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</si>
  <si>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 Aprobado (d)</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</si>
  <si>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</si>
  <si>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</si>
  <si>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</si>
  <si>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</si>
  <si>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</si>
  <si>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</si>
  <si>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</si>
  <si>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</si>
  <si>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</si>
  <si>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</si>
  <si>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</si>
  <si>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</si>
  <si>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</si>
  <si>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</si>
  <si>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</si>
  <si>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</si>
  <si>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</si>
  <si>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</si>
  <si>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</si>
  <si>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</si>
  <si>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</si>
  <si>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</si>
  <si>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</si>
  <si>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</si>
  <si>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</si>
  <si>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</si>
  <si>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</si>
  <si>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Estimado/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</si>
  <si>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</si>
  <si>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</si>
  <si>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</si>
  <si>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</si>
  <si>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</si>
  <si>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</si>
  <si>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</si>
  <si>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</si>
  <si>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</si>
  <si>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 xml:space="preserve">Concepto (c) </t>
  </si>
  <si>
    <t>Diferencia (e)</t>
  </si>
  <si>
    <t>Estimado (d)</t>
  </si>
  <si>
    <t>Ampliaciones/
 (Reducciones)</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</si>
  <si>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</si>
  <si>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</si>
  <si>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</si>
  <si>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</si>
  <si>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</si>
  <si>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</si>
  <si>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</si>
  <si>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</si>
  <si>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</si>
  <si>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</si>
  <si>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</si>
  <si>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</si>
  <si>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</si>
  <si>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</si>
  <si>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</si>
  <si>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</si>
  <si>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</si>
  <si>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</si>
  <si>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</si>
  <si>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</si>
  <si>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</si>
  <si>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</si>
  <si>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</si>
  <si>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</si>
  <si>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</si>
  <si>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</si>
  <si>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</si>
  <si>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</si>
  <si>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</si>
  <si>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</si>
  <si>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</si>
  <si>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</si>
  <si>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</si>
  <si>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</si>
  <si>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</si>
  <si>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</si>
  <si>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</si>
  <si>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</si>
  <si>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</si>
  <si>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</si>
  <si>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</si>
  <si>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</si>
  <si>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</si>
  <si>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</si>
  <si>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</si>
  <si>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</si>
  <si>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</si>
  <si>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</si>
  <si>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</si>
  <si>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</si>
  <si>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</si>
  <si>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</si>
  <si>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</si>
  <si>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</si>
  <si>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</si>
  <si>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</si>
  <si>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</si>
  <si>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</si>
  <si>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</si>
  <si>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</si>
  <si>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</si>
  <si>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</si>
  <si>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</si>
  <si>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</si>
  <si>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</si>
  <si>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</si>
  <si>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</si>
  <si>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Aprobado (d)</t>
  </si>
  <si>
    <t xml:space="preserve">Ampliaciones/ (Reducciones)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</si>
  <si>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</si>
  <si>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</si>
  <si>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</si>
  <si>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</si>
  <si>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</si>
  <si>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</si>
  <si>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</si>
  <si>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</si>
  <si>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</si>
  <si>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</si>
  <si>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</si>
  <si>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</si>
  <si>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</si>
  <si>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</si>
  <si>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</si>
  <si>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</si>
  <si>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</si>
  <si>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</si>
  <si>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</si>
  <si>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</si>
  <si>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</si>
  <si>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</si>
  <si>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</si>
  <si>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</si>
  <si>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</si>
  <si>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</si>
  <si>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</si>
  <si>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</si>
  <si>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</si>
  <si>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</si>
  <si>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</si>
  <si>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</si>
  <si>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</si>
  <si>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</si>
  <si>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</si>
  <si>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</si>
  <si>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</si>
  <si>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</si>
  <si>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</si>
  <si>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</si>
  <si>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</si>
  <si>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</si>
  <si>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</si>
  <si>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</si>
  <si>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</si>
  <si>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</si>
  <si>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</si>
  <si>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</si>
  <si>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</si>
  <si>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</si>
  <si>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</si>
  <si>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</si>
  <si>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</si>
  <si>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</si>
  <si>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</si>
  <si>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</si>
  <si>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</si>
  <si>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</si>
  <si>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</si>
  <si>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</si>
  <si>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</si>
  <si>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</si>
  <si>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</si>
  <si>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</si>
  <si>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</si>
  <si>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</si>
  <si>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</si>
  <si>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</si>
  <si>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</si>
  <si>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</si>
  <si>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</si>
  <si>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</si>
  <si>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</si>
  <si>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</si>
  <si>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</si>
  <si>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</si>
  <si>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</si>
  <si>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Ampliaciones/ (Reducciones)</t>
  </si>
  <si>
    <t>I. Gasto No Etiquetado
(I=A+B+C+D+E+F+G+H)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</si>
  <si>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</si>
  <si>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</si>
  <si>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</si>
  <si>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</si>
  <si>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</si>
  <si>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</si>
  <si>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</si>
  <si>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</si>
  <si>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</si>
  <si>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Del 1 de enero Al XX de XXXX de 20XN (b)</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</si>
  <si>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</si>
  <si>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</si>
  <si>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</si>
  <si>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</si>
  <si>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</si>
  <si>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</si>
  <si>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</si>
  <si>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</si>
  <si>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</si>
  <si>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</si>
  <si>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</si>
  <si>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</si>
  <si>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</si>
  <si>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</si>
  <si>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</si>
  <si>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</si>
  <si>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</si>
  <si>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</si>
  <si>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</si>
  <si>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</si>
  <si>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</si>
  <si>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</si>
  <si>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</si>
  <si>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</si>
  <si>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</si>
  <si>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</si>
  <si>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</si>
  <si>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</si>
  <si>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</si>
  <si>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</si>
  <si>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</si>
  <si>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</si>
  <si>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</si>
  <si>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</si>
  <si>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</si>
  <si>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</si>
  <si>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</si>
  <si>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</si>
  <si>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</si>
  <si>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</si>
  <si>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</si>
  <si>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</si>
  <si>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</si>
  <si>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</si>
  <si>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</si>
  <si>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</si>
  <si>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</si>
  <si>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</si>
  <si>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</si>
  <si>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NOMBRE DE LA ENTIDAD FEDERATIVA / MUNICIPIO (a)</t>
  </si>
  <si>
    <t>Proyecciones de Ingresos - LDF</t>
  </si>
  <si>
    <t xml:space="preserve">(CIFRAS NOMINALES) </t>
  </si>
  <si>
    <t>Concepto (b)</t>
  </si>
  <si>
    <t xml:space="preserve">Año en Cuestión </t>
  </si>
  <si>
    <t>Año 1 (d)</t>
  </si>
  <si>
    <t>Año 2 (d)</t>
  </si>
  <si>
    <t>Año 3 (d)</t>
  </si>
  <si>
    <t>Año 4 (d)</t>
  </si>
  <si>
    <t>Año 5 (d)</t>
  </si>
  <si>
    <t>(de iniciativa de Ley) (c)</t>
  </si>
  <si>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</si>
  <si>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</si>
  <si>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</si>
  <si>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</si>
  <si>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</si>
  <si>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</si>
  <si>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</si>
  <si>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</si>
  <si>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</si>
  <si>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</si>
  <si>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Transferencias</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</si>
  <si>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</si>
  <si>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</si>
  <si>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 (2=A+B+C+D+E)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</si>
  <si>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</si>
  <si>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</si>
  <si>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</si>
  <si>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</si>
  <si>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</si>
  <si>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</si>
  <si>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Ingresos Derivados de Financiamientos</t>
    </r>
  </si>
  <si>
    <r>
      <t>4.</t>
    </r>
    <r>
      <rPr>
        <b/>
        <sz val="8"/>
        <color theme="1"/>
        <rFont val="Times New Roman"/>
        <family val="1"/>
      </rPr>
      <t xml:space="preserve">   </t>
    </r>
    <r>
      <rPr>
        <b/>
        <sz val="8"/>
        <color theme="1"/>
        <rFont val="Arial"/>
        <family val="2"/>
      </rPr>
      <t>Total de Ingresos Proyectados (4=1+2+3)</t>
    </r>
  </si>
  <si>
    <t>1. Ingresos Derivados de Financiamientos con Fuente de Pago de Recursos de Libre Disposición</t>
  </si>
  <si>
    <t>2. Ingresos derivados de Financiamientos con Fuente de Pago de Transferencias Federales Etiquetadas</t>
  </si>
  <si>
    <t>3. Ingresos Derivados de Financiamiento (3 = 1 + 2)</t>
  </si>
  <si>
    <t>NOMBRE DE LA ENTIDAD FEDERATIVA / MUNICIPIO(a)</t>
  </si>
  <si>
    <t>Proyecciones de Egresos - LDF</t>
  </si>
  <si>
    <t>(CIFRAS NOMINALES)</t>
  </si>
  <si>
    <t xml:space="preserve">Año en Cuestión  
(de proyecto de presupuesto) (c) </t>
  </si>
  <si>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</si>
  <si>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</si>
  <si>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</si>
  <si>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</si>
  <si>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</si>
  <si>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</si>
  <si>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</si>
  <si>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</si>
  <si>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</si>
  <si>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</si>
  <si>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</si>
  <si>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</si>
  <si>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</si>
  <si>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t>Resultados de Ingresos - LDF</t>
  </si>
  <si>
    <r>
      <t xml:space="preserve">Año 5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</si>
  <si>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</si>
  <si>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</si>
  <si>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</si>
  <si>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1 </t>
    </r>
    <r>
      <rPr>
        <b/>
        <vertAlign val="superscript"/>
        <sz val="8"/>
        <color theme="1"/>
        <rFont val="Arial"/>
        <family val="2"/>
      </rPr>
      <t xml:space="preserve">1 </t>
    </r>
    <r>
      <rPr>
        <b/>
        <sz val="8"/>
        <color theme="1"/>
        <rFont val="Arial"/>
        <family val="2"/>
      </rPr>
      <t>(c)</t>
    </r>
  </si>
  <si>
    <r>
      <t xml:space="preserve">Año del Ejercicio Vigente </t>
    </r>
    <r>
      <rPr>
        <b/>
        <vertAlign val="superscript"/>
        <sz val="8"/>
        <color theme="1"/>
        <rFont val="Arial"/>
        <family val="2"/>
      </rPr>
      <t xml:space="preserve">2 </t>
    </r>
    <r>
      <rPr>
        <b/>
        <sz val="8"/>
        <color theme="1"/>
        <rFont val="Arial"/>
        <family val="2"/>
      </rPr>
      <t>(d)</t>
    </r>
  </si>
  <si>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</si>
  <si>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</si>
  <si>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</si>
  <si>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</si>
  <si>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</si>
  <si>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</si>
  <si>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 xml:space="preserve">Transferencias </t>
    </r>
  </si>
  <si>
    <r>
      <t>K.</t>
    </r>
    <r>
      <rPr>
        <sz val="8"/>
        <color theme="1"/>
        <rFont val="Times New Roman"/>
        <family val="1"/>
      </rPr>
      <t xml:space="preserve">    </t>
    </r>
    <r>
      <rPr>
        <sz val="8"/>
        <color theme="1"/>
        <rFont val="Arial"/>
        <family val="2"/>
      </rPr>
      <t>Convenios</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</si>
  <si>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</si>
  <si>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A.</t>
    </r>
    <r>
      <rPr>
        <sz val="8"/>
        <color theme="1"/>
        <rFont val="Times New Roman"/>
        <family val="1"/>
      </rPr>
      <t xml:space="preserve">    </t>
    </r>
    <r>
      <rPr>
        <sz val="8"/>
        <color theme="1"/>
        <rFont val="Arial"/>
        <family val="2"/>
      </rPr>
      <t>Aportaciones</t>
    </r>
  </si>
  <si>
    <r>
      <t>3.</t>
    </r>
    <r>
      <rPr>
        <b/>
        <sz val="8"/>
        <color theme="1"/>
        <rFont val="Times New Roman"/>
        <family val="1"/>
      </rPr>
      <t xml:space="preserve">  </t>
    </r>
    <r>
      <rPr>
        <b/>
        <sz val="8"/>
        <color theme="1"/>
        <rFont val="Arial"/>
        <family val="2"/>
      </rPr>
      <t>Ingresos Derivados de Financiamientos (3=A)</t>
    </r>
  </si>
  <si>
    <r>
      <t>4.</t>
    </r>
    <r>
      <rPr>
        <b/>
        <sz val="8"/>
        <color theme="1"/>
        <rFont val="Times New Roman"/>
        <family val="1"/>
      </rPr>
      <t xml:space="preserve">  </t>
    </r>
    <r>
      <rPr>
        <b/>
        <sz val="8"/>
        <color theme="1"/>
        <rFont val="Arial"/>
        <family val="2"/>
      </rPr>
      <t>Total de Resultados de Ingresos (4=1+2+3)</t>
    </r>
  </si>
  <si>
    <t>1. Los importes corresponden al momento contable de los ingresos devengados.</t>
  </si>
  <si>
    <t xml:space="preserve"> 2. Los importes corresponden a los ingresos devengados al cierre trimestral más reciente disponible y estimados para el resto del ejercicio.</t>
  </si>
  <si>
    <t>Resultados de Egresos - LDF</t>
  </si>
  <si>
    <r>
      <t>3.</t>
    </r>
    <r>
      <rPr>
        <b/>
        <sz val="8"/>
        <color theme="1"/>
        <rFont val="Times New Roman"/>
        <family val="1"/>
      </rPr>
      <t xml:space="preserve">  </t>
    </r>
    <r>
      <rPr>
        <b/>
        <sz val="8"/>
        <color theme="1"/>
        <rFont val="Arial"/>
        <family val="2"/>
      </rPr>
      <t>Total del Resultado de Egresos (3=1+2)</t>
    </r>
  </si>
  <si>
    <t>Informe sobre Estudios Actuariales - LDF</t>
  </si>
  <si>
    <t>Pensiones y jubilaciones</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</si>
  <si>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</si>
  <si>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</si>
  <si>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</si>
  <si>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</si>
  <si>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</si>
  <si>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</si>
  <si>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</si>
  <si>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</si>
  <si>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</si>
  <si>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</si>
  <si>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</si>
  <si>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</si>
  <si>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</si>
  <si>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</si>
  <si>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</si>
  <si>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</si>
  <si>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</si>
  <si>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</si>
  <si>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</si>
  <si>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</si>
  <si>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</si>
  <si>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</si>
  <si>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</si>
  <si>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</si>
  <si>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</si>
  <si>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</si>
  <si>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</si>
  <si>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</si>
  <si>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</si>
  <si>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</si>
  <si>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</si>
  <si>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</si>
  <si>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</si>
  <si>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</si>
  <si>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</si>
  <si>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Déficit/superávit actuarial</t>
  </si>
  <si>
    <t>Periodo de suficiencia</t>
  </si>
  <si>
    <t>Año de descapitalización</t>
  </si>
  <si>
    <t>Tasa de rendimiento</t>
  </si>
  <si>
    <t>Estudio actuarial</t>
  </si>
  <si>
    <t>Año de elaboración del estudio actuarial</t>
  </si>
  <si>
    <t>Empresa que elaboró el estudio actuarial</t>
  </si>
  <si>
    <t>Ley de Disciplina Financiera</t>
  </si>
  <si>
    <t>Estado de Situación Financiera Detallado</t>
  </si>
  <si>
    <t>Informe Analítico de la Deuda Pública y Otros Pasivos</t>
  </si>
  <si>
    <t>Informe Analítico de Obligacioines Diferentes de Financiamientos</t>
  </si>
  <si>
    <t>Balance Presupuestario</t>
  </si>
  <si>
    <t>Estado Analítico de Ingresos Detallado</t>
  </si>
  <si>
    <t xml:space="preserve">Proyecciones de Ingresos </t>
  </si>
  <si>
    <t>Proyecciones de  Egresos</t>
  </si>
  <si>
    <t xml:space="preserve">Resultados de Ingresos </t>
  </si>
  <si>
    <t>Resultados de  Egresos</t>
  </si>
  <si>
    <t>Informe sobre Estudios  Actuariales</t>
  </si>
  <si>
    <t>LDF-1</t>
  </si>
  <si>
    <t>LDF-2</t>
  </si>
  <si>
    <t>LDF-3</t>
  </si>
  <si>
    <t>LDF-4</t>
  </si>
  <si>
    <t>LDF-5</t>
  </si>
  <si>
    <t xml:space="preserve">LDF-7 a) </t>
  </si>
  <si>
    <t>LDF-7 b)</t>
  </si>
  <si>
    <t xml:space="preserve">LDF-7 c) </t>
  </si>
  <si>
    <t>LDF-7 d)</t>
  </si>
  <si>
    <t>LDF-8</t>
  </si>
  <si>
    <t>LDF-6 a)</t>
  </si>
  <si>
    <t>LDF-6 b)</t>
  </si>
  <si>
    <t>LDF-6 c)</t>
  </si>
  <si>
    <t>LDF-6 d)</t>
  </si>
  <si>
    <t>INFORME Y AVANCE DE OBRAS PÚBLICAS Y SERVICIOS RELACIONADOS CON LAS MISMAS</t>
  </si>
  <si>
    <t>INFORMACIÓN DE LA OBRA</t>
  </si>
  <si>
    <t>FINANCIERO</t>
  </si>
  <si>
    <t>NUM.
BENEF.</t>
  </si>
  <si>
    <t xml:space="preserve">Programa </t>
  </si>
  <si>
    <t>Inversión autorizada</t>
  </si>
  <si>
    <t>Número de Contrato</t>
  </si>
  <si>
    <t>Objeto del Contrato</t>
  </si>
  <si>
    <t>Importe del Contrato</t>
  </si>
  <si>
    <t>Contratista</t>
  </si>
  <si>
    <t>Plazo de ejecución</t>
  </si>
  <si>
    <t xml:space="preserve"> plazo de ejecución N*              (en su caso)</t>
  </si>
  <si>
    <t>Estatus</t>
  </si>
  <si>
    <t>Porcentaje de avance</t>
  </si>
  <si>
    <t>Número de cuenta contable</t>
  </si>
  <si>
    <t>Saldo devengado</t>
  </si>
  <si>
    <t>Partida presupuestal. COG</t>
  </si>
  <si>
    <t>Comprometido</t>
  </si>
  <si>
    <t>Ejercido</t>
  </si>
  <si>
    <t>Federal</t>
  </si>
  <si>
    <t>Estatal</t>
  </si>
  <si>
    <t>Municipal / otro</t>
  </si>
  <si>
    <t>Termino</t>
  </si>
  <si>
    <t>N= AMPLIACIÓN, CONVENIO, PRORROGA, ETC.</t>
  </si>
  <si>
    <t>"Bajo protesta de decir verdad declaramos que los Estados Financieros y sus Notas, son razonablemente correctos y son responsabilidad del emisor"</t>
  </si>
  <si>
    <t>1.- Terminada y operando</t>
  </si>
  <si>
    <t>2.- Terminada sin operación</t>
  </si>
  <si>
    <t>3.- En proceso</t>
  </si>
  <si>
    <t>4.- Suspendida</t>
  </si>
  <si>
    <t>5.- Cancelada</t>
  </si>
  <si>
    <t>6.- Otro especificar</t>
  </si>
  <si>
    <t>Informe y Avance de Obras Públicas y Servicios Relacionados con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</si>
</sst>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Red]#,##0"/>
    <numFmt numFmtId="167" formatCode="General_)"/>
    <numFmt numFmtId="168" formatCode="#,##0.00\ \ ;[Red]\(\ #,##0.00\ \)"/>
    <numFmt numFmtId="169" formatCode="#,##0.00\ \ ;[Red]\-#,##0.00\ \ "/>
  </numFmts>
  <fonts count="82">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0"/>
      <color indexed="8"/>
      <name val="MS Sans Serif"/>
      <family val="2"/>
    </font>
    <font>
      <sz val="10"/>
      <name val="Arial"/>
      <family val="2"/>
    </font>
    <font>
      <sz val="8"/>
      <color theme="1"/>
      <name val="Arial"/>
      <family val="2"/>
    </font>
    <font>
      <sz val="11"/>
      <name val="Arial"/>
      <family val="2"/>
    </font>
    <font>
      <b/>
      <sz val="8"/>
      <color theme="1"/>
      <name val="Arial"/>
      <family val="2"/>
    </font>
    <font>
      <sz val="10"/>
      <name val="Calibri"/>
      <family val="2"/>
    </font>
    <font>
      <b/>
      <sz val="12"/>
      <name val="Arial"/>
      <family val="2"/>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b/>
      <sz val="12"/>
      <color rgb="FF000000"/>
      <name val="Segoe Condensed"/>
    </font>
    <font>
      <b/>
      <sz val="11"/>
      <color theme="1"/>
      <name val="Calibri"/>
      <family val="2"/>
      <scheme val="minor"/>
    </font>
    <font>
      <b/>
      <sz val="13"/>
      <name val="Arial"/>
      <family val="2"/>
    </font>
    <font>
      <b/>
      <sz val="9"/>
      <name val="Arial"/>
      <family val="2"/>
    </font>
    <font>
      <sz val="9"/>
      <name val="Arial"/>
      <family val="2"/>
    </font>
    <font>
      <b/>
      <sz val="10"/>
      <name val="Calibri"/>
      <family val="2"/>
    </font>
    <font>
      <sz val="7"/>
      <name val="Arial"/>
      <family val="2"/>
    </font>
    <font>
      <b/>
      <sz val="7"/>
      <name val="Arial"/>
      <family val="2"/>
    </font>
    <font>
      <b/>
      <sz val="11"/>
      <color rgb="FF000000"/>
      <name val="Arial"/>
      <family val="2"/>
    </font>
    <font>
      <sz val="11"/>
      <color rgb="FF000000"/>
      <name val="Arial"/>
      <family val="2"/>
    </font>
    <font>
      <b/>
      <i/>
      <sz val="6"/>
      <color rgb="FF000000"/>
      <name val="Arial"/>
      <family val="2"/>
    </font>
    <font>
      <sz val="10"/>
      <color theme="1"/>
      <name val="Times New Roman"/>
      <family val="1"/>
    </font>
    <font>
      <b/>
      <sz val="6"/>
      <color rgb="FF000000"/>
      <name val="Arial"/>
      <family val="2"/>
    </font>
    <font>
      <i/>
      <sz val="6"/>
      <color rgb="FF000000"/>
      <name val="Arial"/>
      <family val="2"/>
    </font>
    <font>
      <sz val="6"/>
      <color rgb="FF000000"/>
      <name val="Arial"/>
      <family val="2"/>
    </font>
    <font>
      <b/>
      <sz val="8"/>
      <color rgb="FF000000"/>
      <name val="Arial"/>
      <family val="2"/>
    </font>
    <font>
      <sz val="10"/>
      <color theme="1"/>
      <name val="Arial"/>
      <family val="2"/>
    </font>
    <font>
      <sz val="11"/>
      <color theme="1"/>
      <name val="Arial"/>
      <family val="2"/>
    </font>
    <font>
      <b/>
      <sz val="11"/>
      <color theme="1"/>
      <name val="Arial"/>
      <family val="2"/>
    </font>
    <font>
      <b/>
      <sz val="10"/>
      <color theme="1"/>
      <name val="Arial"/>
      <family val="2"/>
    </font>
    <font>
      <b/>
      <sz val="9"/>
      <color theme="1"/>
      <name val="Arial"/>
      <family val="2"/>
    </font>
    <font>
      <sz val="8"/>
      <color rgb="FF000000"/>
      <name val="Arial"/>
      <family val="2"/>
    </font>
    <font>
      <b/>
      <u/>
      <sz val="12"/>
      <color theme="1"/>
      <name val="Arial"/>
      <family val="2"/>
    </font>
    <font>
      <b/>
      <sz val="12"/>
      <color theme="1"/>
      <name val="Arial"/>
      <family val="2"/>
    </font>
    <font>
      <sz val="10"/>
      <name val="Arial Narrow"/>
      <family val="2"/>
    </font>
    <font>
      <b/>
      <sz val="10"/>
      <name val="Arial Narrow"/>
      <family val="2"/>
    </font>
    <font>
      <b/>
      <u/>
      <sz val="11"/>
      <name val="Arial"/>
      <family val="2"/>
    </font>
    <font>
      <sz val="10"/>
      <color rgb="FF000000"/>
      <name val="Calibri"/>
      <family val="2"/>
    </font>
    <font>
      <b/>
      <i/>
      <sz val="8"/>
      <color theme="1"/>
      <name val="Arial"/>
      <family val="2"/>
    </font>
    <font>
      <sz val="13"/>
      <name val="Arial"/>
      <family val="2"/>
    </font>
    <font>
      <sz val="9"/>
      <color theme="1"/>
      <name val="Arial"/>
      <family val="2"/>
    </font>
    <font>
      <b/>
      <i/>
      <sz val="9"/>
      <name val="Arial"/>
      <family val="2"/>
    </font>
    <font>
      <b/>
      <i/>
      <sz val="8"/>
      <color rgb="FF000000"/>
      <name val="Arial"/>
      <family val="2"/>
    </font>
    <font>
      <sz val="8"/>
      <color theme="1"/>
      <name val="Times New Roman"/>
      <family val="1"/>
    </font>
    <font>
      <i/>
      <sz val="8"/>
      <color theme="1"/>
      <name val="Arial"/>
      <family val="2"/>
    </font>
    <font>
      <i/>
      <sz val="8"/>
      <color rgb="FF000000"/>
      <name val="Arial"/>
      <family val="2"/>
    </font>
    <font>
      <b/>
      <sz val="8"/>
      <color theme="1"/>
      <name val="Calibri"/>
      <family val="2"/>
      <scheme val="minor"/>
    </font>
    <font>
      <sz val="8"/>
      <color theme="1"/>
      <name val="Calibri"/>
      <family val="2"/>
      <scheme val="minor"/>
    </font>
    <font>
      <b/>
      <sz val="10"/>
      <name val="Century Gothic"/>
      <family val="2"/>
    </font>
    <font>
      <sz val="9"/>
      <color theme="1"/>
      <name val="Calibri"/>
      <family val="2"/>
      <scheme val="minor"/>
    </font>
    <font>
      <sz val="6"/>
      <color theme="1"/>
      <name val="Arial"/>
      <family val="2"/>
    </font>
    <font>
      <i/>
      <sz val="10"/>
      <color theme="1"/>
      <name val="Arial"/>
      <family val="2"/>
    </font>
    <font>
      <sz val="10"/>
      <name val="Calibri"/>
      <family val="2"/>
      <scheme val="minor"/>
    </font>
    <font>
      <b/>
      <sz val="10"/>
      <name val="Calibri"/>
      <family val="2"/>
      <scheme val="minor"/>
    </font>
    <font>
      <sz val="8"/>
      <name val="Arial Narrow"/>
      <family val="2"/>
    </font>
    <font>
      <sz val="7"/>
      <name val="Arial Narrow"/>
      <family val="2"/>
    </font>
    <font>
      <b/>
      <sz val="7"/>
      <name val="Arial Narrow"/>
      <family val="2"/>
    </font>
    <font>
      <b/>
      <sz val="14"/>
      <name val="Arial Narrow"/>
      <family val="2"/>
    </font>
    <font>
      <b/>
      <sz val="12"/>
      <name val="Arial Narrow"/>
      <family val="2"/>
    </font>
    <font>
      <b/>
      <sz val="9"/>
      <name val="Arial Narrow"/>
      <family val="2"/>
    </font>
    <font>
      <b/>
      <sz val="8"/>
      <name val="Arial Narrow"/>
      <family val="2"/>
    </font>
    <font>
      <b/>
      <sz val="8"/>
      <color theme="1"/>
      <name val="Calibri"/>
      <family val="2"/>
    </font>
    <font>
      <sz val="12"/>
      <color theme="1"/>
      <name val="Arial"/>
      <family val="2"/>
    </font>
    <font>
      <b/>
      <sz val="8"/>
      <color theme="1"/>
      <name val="Times New Roman"/>
      <family val="1"/>
    </font>
    <font>
      <b/>
      <vertAlign val="superscript"/>
      <sz val="8"/>
      <color theme="1"/>
      <name val="Arial"/>
      <family val="2"/>
    </font>
    <font>
      <b/>
      <sz val="14"/>
      <name val="Calibri"/>
      <family val="2"/>
      <scheme val="minor"/>
    </font>
    <font>
      <sz val="9"/>
      <name val="Arial Narrow"/>
      <family val="2"/>
    </font>
  </fonts>
  <fills count="13">
    <fill>
      <patternFill patternType="none"/>
    </fill>
    <fill>
      <patternFill patternType="gray125"/>
    </fill>
    <fill>
      <patternFill patternType="solid">
        <fgColor rgb="FFFFC7CE"/>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9D9D9"/>
        <bgColor indexed="64"/>
      </patternFill>
    </fill>
    <fill>
      <patternFill patternType="lightGray">
        <bgColor rgb="FFBFBFBF"/>
      </patternFill>
    </fill>
  </fills>
  <borders count="8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84">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2" fillId="0" borderId="0" applyNumberFormat="0" applyFill="0" applyBorder="0" applyAlignment="0" applyProtection="0"/>
    <xf numFmtId="0" fontId="2" fillId="2" borderId="0" applyNumberFormat="0" applyBorder="0" applyAlignment="0" applyProtection="0"/>
    <xf numFmtId="43" fontId="3" fillId="0" borderId="0" applyFont="0" applyFill="0" applyBorder="0" applyAlignment="0" applyProtection="0"/>
    <xf numFmtId="43"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14" fillId="0" borderId="0" applyNumberFormat="0" applyFont="0" applyFill="0" applyBorder="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6" fillId="0" borderId="0"/>
    <xf numFmtId="0" fontId="3" fillId="0" borderId="0"/>
    <xf numFmtId="0" fontId="3" fillId="0" borderId="0"/>
    <xf numFmtId="0" fontId="1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15"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167" fontId="3" fillId="0" borderId="0"/>
    <xf numFmtId="0" fontId="3" fillId="0" borderId="0"/>
  </cellStyleXfs>
  <cellXfs count="1059">
    <xf numFmtId="0" fontId="0" fillId="0" borderId="0" xfId="0"/>
    <xf numFmtId="0" fontId="4" fillId="0" borderId="0" xfId="2" applyFont="1"/>
    <xf numFmtId="0" fontId="4" fillId="0" borderId="0" xfId="2" applyFont="1" applyFill="1"/>
    <xf numFmtId="0" fontId="4" fillId="0" borderId="0" xfId="2" applyFont="1" applyFill="1" applyAlignment="1">
      <alignment horizontal="center"/>
    </xf>
    <xf numFmtId="43" fontId="4" fillId="0" borderId="0" xfId="3" applyFont="1" applyFill="1"/>
    <xf numFmtId="0" fontId="3" fillId="0" borderId="0" xfId="2" applyFont="1" applyFill="1" applyBorder="1" applyAlignment="1">
      <alignment horizontal="center"/>
    </xf>
    <xf numFmtId="0" fontId="4" fillId="0" borderId="0" xfId="2" applyFont="1" applyFill="1" applyBorder="1" applyAlignment="1">
      <alignment horizontal="right"/>
    </xf>
    <xf numFmtId="0" fontId="3" fillId="0" borderId="0" xfId="2" applyFont="1" applyFill="1"/>
    <xf numFmtId="0" fontId="4" fillId="0" borderId="0" xfId="3" applyNumberFormat="1" applyFont="1" applyFill="1" applyAlignment="1">
      <alignment horizontal="center"/>
    </xf>
    <xf numFmtId="0" fontId="6" fillId="0" borderId="0" xfId="2" applyFont="1" applyFill="1" applyAlignment="1">
      <alignment horizontal="right"/>
    </xf>
    <xf numFmtId="0" fontId="7" fillId="0" borderId="0" xfId="2" applyFont="1" applyFill="1"/>
    <xf numFmtId="43" fontId="4" fillId="0" borderId="0" xfId="3" applyFont="1" applyFill="1" applyBorder="1"/>
    <xf numFmtId="0" fontId="8" fillId="0" borderId="0" xfId="2" applyFont="1" applyFill="1"/>
    <xf numFmtId="43" fontId="3" fillId="0" borderId="0" xfId="3" applyFont="1" applyFill="1" applyBorder="1"/>
    <xf numFmtId="0" fontId="3" fillId="0" borderId="0" xfId="2" applyFont="1" applyFill="1" applyAlignment="1">
      <alignment horizontal="center"/>
    </xf>
    <xf numFmtId="0" fontId="9" fillId="0" borderId="0" xfId="2" applyFont="1" applyFill="1"/>
    <xf numFmtId="43" fontId="3" fillId="0" borderId="2" xfId="2" applyNumberFormat="1" applyFont="1" applyFill="1" applyBorder="1" applyAlignment="1">
      <alignment horizontal="center"/>
    </xf>
    <xf numFmtId="0" fontId="7" fillId="4" borderId="0" xfId="2" applyFont="1" applyFill="1"/>
    <xf numFmtId="43" fontId="4" fillId="4" borderId="2" xfId="3" applyFont="1" applyFill="1" applyBorder="1"/>
    <xf numFmtId="43" fontId="4" fillId="0" borderId="2" xfId="3" applyFont="1" applyFill="1" applyBorder="1"/>
    <xf numFmtId="0" fontId="3" fillId="0" borderId="0" xfId="2" applyFont="1" applyFill="1" applyBorder="1"/>
    <xf numFmtId="43" fontId="10" fillId="0" borderId="0" xfId="3" applyFont="1" applyFill="1" applyBorder="1"/>
    <xf numFmtId="0" fontId="3" fillId="0" borderId="0" xfId="2" applyFont="1" applyFill="1" applyAlignment="1">
      <alignment horizontal="left"/>
    </xf>
    <xf numFmtId="43" fontId="3" fillId="0" borderId="0" xfId="3" applyFont="1" applyFill="1" applyBorder="1" applyAlignment="1">
      <alignment horizontal="left"/>
    </xf>
    <xf numFmtId="0" fontId="11" fillId="0" borderId="0" xfId="2" applyFont="1" applyAlignment="1">
      <alignment horizontal="center"/>
    </xf>
    <xf numFmtId="0" fontId="3" fillId="0" borderId="0" xfId="2" applyFont="1"/>
    <xf numFmtId="0" fontId="3" fillId="0" borderId="0" xfId="2" applyFont="1" applyAlignment="1">
      <alignment horizontal="center"/>
    </xf>
    <xf numFmtId="43" fontId="3" fillId="0" borderId="0" xfId="3" applyFont="1" applyBorder="1"/>
    <xf numFmtId="0" fontId="3" fillId="0" borderId="0" xfId="2" applyFont="1" applyBorder="1" applyAlignment="1">
      <alignment horizontal="center"/>
    </xf>
    <xf numFmtId="0" fontId="3" fillId="0" borderId="0" xfId="2" applyFont="1" applyBorder="1"/>
    <xf numFmtId="43" fontId="3" fillId="0" borderId="0" xfId="3" applyFont="1"/>
    <xf numFmtId="0" fontId="4" fillId="5" borderId="0" xfId="2" applyFont="1" applyFill="1" applyAlignment="1">
      <alignment horizontal="center"/>
    </xf>
    <xf numFmtId="43" fontId="3" fillId="0" borderId="0" xfId="2" applyNumberFormat="1" applyFont="1" applyFill="1"/>
    <xf numFmtId="0" fontId="8" fillId="0" borderId="0" xfId="2" applyFont="1"/>
    <xf numFmtId="0" fontId="3" fillId="0" borderId="0" xfId="2" applyFont="1" applyAlignment="1"/>
    <xf numFmtId="0" fontId="17" fillId="0" borderId="0" xfId="2" applyFont="1" applyFill="1"/>
    <xf numFmtId="43" fontId="17" fillId="0" borderId="0" xfId="3" applyFont="1" applyFill="1"/>
    <xf numFmtId="43" fontId="17" fillId="0" borderId="0" xfId="3" applyFont="1" applyFill="1" applyBorder="1"/>
    <xf numFmtId="0" fontId="5" fillId="0" borderId="0" xfId="2" applyFont="1" applyFill="1" applyAlignment="1">
      <alignment horizontal="right"/>
    </xf>
    <xf numFmtId="0" fontId="4" fillId="0" borderId="0" xfId="2" applyFont="1" applyAlignment="1">
      <alignment horizontal="right"/>
    </xf>
    <xf numFmtId="0" fontId="4" fillId="0" borderId="0" xfId="3" applyNumberFormat="1" applyFont="1" applyAlignment="1">
      <alignment horizontal="center"/>
    </xf>
    <xf numFmtId="43" fontId="4" fillId="0" borderId="0" xfId="3" applyFont="1" applyBorder="1" applyAlignment="1">
      <alignment horizontal="center"/>
    </xf>
    <xf numFmtId="0" fontId="6" fillId="0" borderId="0" xfId="2" applyFont="1"/>
    <xf numFmtId="43" fontId="4" fillId="0" borderId="0" xfId="3" applyFont="1"/>
    <xf numFmtId="43" fontId="4" fillId="0" borderId="0" xfId="3" applyFont="1" applyBorder="1"/>
    <xf numFmtId="0" fontId="18" fillId="0" borderId="0" xfId="0" applyFont="1" applyAlignment="1">
      <alignment horizontal="left" vertical="center"/>
    </xf>
    <xf numFmtId="43" fontId="4" fillId="0" borderId="2" xfId="3" applyFont="1" applyBorder="1"/>
    <xf numFmtId="0" fontId="16" fillId="0" borderId="0" xfId="0" applyFont="1" applyAlignment="1">
      <alignment horizontal="left" vertical="center"/>
    </xf>
    <xf numFmtId="0" fontId="3" fillId="0" borderId="0" xfId="2" applyFont="1" applyAlignment="1">
      <alignment vertical="top" wrapText="1"/>
    </xf>
    <xf numFmtId="0" fontId="16" fillId="0" borderId="0" xfId="0" applyFont="1" applyAlignment="1">
      <alignment horizontal="left" vertical="top"/>
    </xf>
    <xf numFmtId="0" fontId="8" fillId="0" borderId="0" xfId="2" applyFont="1" applyFill="1" applyBorder="1"/>
    <xf numFmtId="0" fontId="18" fillId="0" borderId="0" xfId="0" applyFont="1" applyAlignment="1">
      <alignment horizontal="left" vertical="top"/>
    </xf>
    <xf numFmtId="0" fontId="4" fillId="0" borderId="0" xfId="2" applyFont="1" applyAlignment="1">
      <alignment wrapText="1"/>
    </xf>
    <xf numFmtId="43" fontId="3" fillId="0" borderId="2" xfId="3" applyFont="1" applyBorder="1"/>
    <xf numFmtId="0" fontId="4" fillId="0" borderId="0" xfId="2" applyFont="1" applyFill="1" applyBorder="1"/>
    <xf numFmtId="0" fontId="3" fillId="0" borderId="0" xfId="2" applyFont="1" applyFill="1" applyBorder="1" applyAlignment="1">
      <alignment wrapText="1"/>
    </xf>
    <xf numFmtId="0" fontId="6" fillId="0" borderId="0" xfId="2" applyFont="1" applyFill="1" applyBorder="1"/>
    <xf numFmtId="0" fontId="7" fillId="4" borderId="0" xfId="2" applyFont="1" applyFill="1" applyAlignment="1">
      <alignment horizontal="center"/>
    </xf>
    <xf numFmtId="43" fontId="4" fillId="4" borderId="0" xfId="3" applyFont="1" applyFill="1" applyBorder="1"/>
    <xf numFmtId="0" fontId="3" fillId="0" borderId="0" xfId="2" applyFont="1" applyAlignment="1">
      <alignment wrapText="1"/>
    </xf>
    <xf numFmtId="0" fontId="4" fillId="4" borderId="0" xfId="2" applyFont="1" applyFill="1" applyAlignment="1">
      <alignment horizontal="center"/>
    </xf>
    <xf numFmtId="43" fontId="4" fillId="4" borderId="3" xfId="3" applyFont="1" applyFill="1" applyBorder="1"/>
    <xf numFmtId="0" fontId="8" fillId="0" borderId="0" xfId="2" applyFont="1" applyAlignment="1">
      <alignment vertical="center"/>
    </xf>
    <xf numFmtId="0" fontId="3" fillId="0" borderId="0" xfId="124"/>
    <xf numFmtId="0" fontId="3" fillId="0" borderId="0" xfId="124" applyFill="1"/>
    <xf numFmtId="0" fontId="3" fillId="0" borderId="0" xfId="124" applyFill="1" applyBorder="1"/>
    <xf numFmtId="0" fontId="3" fillId="0" borderId="0" xfId="124" applyFont="1" applyFill="1" applyAlignment="1">
      <alignment horizontal="right"/>
    </xf>
    <xf numFmtId="0" fontId="20" fillId="0" borderId="0" xfId="124" applyFont="1" applyAlignment="1">
      <alignment horizontal="center"/>
    </xf>
    <xf numFmtId="0" fontId="20" fillId="0" borderId="0" xfId="124" applyFont="1" applyBorder="1" applyAlignment="1">
      <alignment horizontal="center"/>
    </xf>
    <xf numFmtId="0" fontId="4" fillId="0" borderId="0" xfId="124" applyFont="1" applyAlignment="1">
      <alignment horizontal="center"/>
    </xf>
    <xf numFmtId="0" fontId="3" fillId="0" borderId="0" xfId="124" applyFont="1"/>
    <xf numFmtId="0" fontId="4" fillId="0" borderId="0" xfId="124" applyFont="1" applyFill="1" applyAlignment="1">
      <alignment horizontal="center"/>
    </xf>
    <xf numFmtId="0" fontId="4" fillId="0" borderId="0" xfId="124" applyFont="1" applyFill="1" applyBorder="1" applyAlignment="1">
      <alignment horizontal="center"/>
    </xf>
    <xf numFmtId="0" fontId="4" fillId="0" borderId="0" xfId="124" applyFont="1"/>
    <xf numFmtId="0" fontId="3" fillId="0" borderId="0" xfId="124" applyFont="1" applyFill="1"/>
    <xf numFmtId="0" fontId="3" fillId="0" borderId="0" xfId="124" applyFont="1" applyFill="1" applyBorder="1"/>
    <xf numFmtId="0" fontId="4" fillId="0" borderId="0" xfId="124" applyFont="1" applyBorder="1"/>
    <xf numFmtId="43" fontId="3" fillId="0" borderId="0" xfId="124" applyNumberFormat="1" applyFont="1" applyFill="1" applyBorder="1"/>
    <xf numFmtId="0" fontId="3" fillId="0" borderId="0" xfId="124" applyBorder="1"/>
    <xf numFmtId="0" fontId="4" fillId="0" borderId="0" xfId="124" applyFont="1" applyFill="1" applyAlignment="1">
      <alignment horizontal="left" indent="2"/>
    </xf>
    <xf numFmtId="0" fontId="4" fillId="0" borderId="0" xfId="124" applyFont="1" applyFill="1" applyBorder="1"/>
    <xf numFmtId="43" fontId="3" fillId="0" borderId="2" xfId="124" applyNumberFormat="1" applyFont="1" applyFill="1" applyBorder="1"/>
    <xf numFmtId="43" fontId="3" fillId="0" borderId="0" xfId="13" applyFont="1" applyFill="1" applyBorder="1"/>
    <xf numFmtId="0" fontId="4" fillId="0" borderId="0" xfId="124" applyFont="1" applyFill="1"/>
    <xf numFmtId="43" fontId="3" fillId="0" borderId="0" xfId="124" applyNumberFormat="1" applyFont="1" applyFill="1"/>
    <xf numFmtId="43" fontId="3" fillId="0" borderId="0" xfId="1" applyFont="1"/>
    <xf numFmtId="0" fontId="3" fillId="0" borderId="0" xfId="124" applyFont="1" applyAlignment="1">
      <alignment wrapText="1"/>
    </xf>
    <xf numFmtId="0" fontId="4" fillId="0" borderId="0" xfId="124" applyFont="1" applyAlignment="1">
      <alignment horizontal="right"/>
    </xf>
    <xf numFmtId="43" fontId="3" fillId="0" borderId="0" xfId="1" applyFont="1" applyFill="1"/>
    <xf numFmtId="0" fontId="3" fillId="0" borderId="0" xfId="124" applyFont="1" applyAlignment="1">
      <alignment horizontal="left"/>
    </xf>
    <xf numFmtId="43" fontId="3" fillId="0" borderId="0" xfId="1" applyFont="1" applyFill="1" applyBorder="1"/>
    <xf numFmtId="43" fontId="21" fillId="0" borderId="0" xfId="13" applyFont="1" applyFill="1"/>
    <xf numFmtId="43" fontId="21" fillId="0" borderId="0" xfId="13" applyFont="1" applyFill="1" applyBorder="1"/>
    <xf numFmtId="0" fontId="7" fillId="6" borderId="0" xfId="124" applyFont="1" applyFill="1"/>
    <xf numFmtId="0" fontId="3" fillId="6" borderId="0" xfId="124" applyFill="1"/>
    <xf numFmtId="0" fontId="4" fillId="6" borderId="0" xfId="124" applyFont="1" applyFill="1"/>
    <xf numFmtId="43" fontId="3" fillId="6" borderId="4" xfId="13" applyFont="1" applyFill="1" applyBorder="1"/>
    <xf numFmtId="43" fontId="3" fillId="6" borderId="0" xfId="13" applyFont="1" applyFill="1" applyBorder="1"/>
    <xf numFmtId="0" fontId="3" fillId="6" borderId="0" xfId="124" applyFont="1" applyFill="1"/>
    <xf numFmtId="0" fontId="3" fillId="0" borderId="0" xfId="124" applyFont="1" applyBorder="1"/>
    <xf numFmtId="0" fontId="3" fillId="0" borderId="0" xfId="124" applyFont="1" applyAlignment="1">
      <alignment horizontal="left" indent="1"/>
    </xf>
    <xf numFmtId="43" fontId="4" fillId="0" borderId="0" xfId="13" applyFont="1" applyFill="1" applyBorder="1"/>
    <xf numFmtId="43" fontId="22" fillId="0" borderId="0" xfId="13" applyFont="1" applyFill="1"/>
    <xf numFmtId="43" fontId="21" fillId="6" borderId="4" xfId="13" applyFont="1" applyFill="1" applyBorder="1"/>
    <xf numFmtId="43" fontId="21" fillId="6" borderId="0" xfId="13" applyFont="1" applyFill="1" applyBorder="1"/>
    <xf numFmtId="0" fontId="7" fillId="0" borderId="0" xfId="124" applyFont="1"/>
    <xf numFmtId="43" fontId="21" fillId="0" borderId="4" xfId="13" applyFont="1" applyFill="1" applyBorder="1"/>
    <xf numFmtId="43" fontId="4" fillId="0" borderId="0" xfId="13" applyFont="1" applyFill="1"/>
    <xf numFmtId="43" fontId="4" fillId="0" borderId="4" xfId="1" applyFont="1" applyFill="1" applyBorder="1"/>
    <xf numFmtId="43" fontId="4" fillId="0" borderId="0" xfId="1" applyFont="1" applyFill="1" applyBorder="1"/>
    <xf numFmtId="43" fontId="3" fillId="0" borderId="0" xfId="124" applyNumberFormat="1" applyFill="1"/>
    <xf numFmtId="43" fontId="3" fillId="0" borderId="0" xfId="124" applyNumberFormat="1" applyFill="1" applyBorder="1"/>
    <xf numFmtId="0" fontId="3" fillId="0" borderId="0" xfId="2"/>
    <xf numFmtId="0" fontId="3" fillId="0" borderId="0" xfId="124" applyAlignment="1">
      <alignment horizontal="justify"/>
    </xf>
    <xf numFmtId="0" fontId="3" fillId="0" borderId="0" xfId="124" applyBorder="1" applyAlignment="1">
      <alignment horizontal="justify"/>
    </xf>
    <xf numFmtId="0" fontId="23" fillId="0" borderId="0" xfId="2" applyFont="1" applyAlignment="1">
      <alignment horizontal="justify" wrapText="1"/>
    </xf>
    <xf numFmtId="43" fontId="3" fillId="0" borderId="0" xfId="1" applyFont="1" applyAlignment="1">
      <alignment horizontal="justify"/>
    </xf>
    <xf numFmtId="0" fontId="24" fillId="0" borderId="0" xfId="0" applyFont="1" applyAlignment="1">
      <alignment horizontal="justify" wrapText="1"/>
    </xf>
    <xf numFmtId="0" fontId="3" fillId="0" borderId="0" xfId="2" applyBorder="1"/>
    <xf numFmtId="0" fontId="25" fillId="0" borderId="0" xfId="0" applyFont="1" applyAlignment="1">
      <alignment horizontal="left" vertical="top" readingOrder="1"/>
    </xf>
    <xf numFmtId="0" fontId="20"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0" fillId="0" borderId="0" xfId="2" applyFont="1" applyAlignment="1">
      <alignment wrapText="1"/>
    </xf>
    <xf numFmtId="0" fontId="6" fillId="4" borderId="7" xfId="2" applyFont="1" applyFill="1" applyBorder="1" applyAlignment="1">
      <alignment horizontal="center" vertical="center" wrapText="1"/>
    </xf>
    <xf numFmtId="0" fontId="4" fillId="0" borderId="5" xfId="2" applyFont="1" applyFill="1" applyBorder="1" applyAlignment="1">
      <alignment vertical="center"/>
    </xf>
    <xf numFmtId="43" fontId="28" fillId="0" borderId="5" xfId="2" applyNumberFormat="1" applyFont="1" applyFill="1" applyBorder="1" applyAlignment="1">
      <alignment horizontal="left" vertical="center" wrapText="1"/>
    </xf>
    <xf numFmtId="43" fontId="28" fillId="0" borderId="0" xfId="2" applyNumberFormat="1" applyFont="1" applyFill="1" applyBorder="1" applyAlignment="1">
      <alignment horizontal="left" vertical="center" wrapText="1"/>
    </xf>
    <xf numFmtId="0" fontId="28" fillId="0" borderId="0" xfId="2" applyFont="1" applyBorder="1" applyAlignment="1">
      <alignment horizontal="left" vertical="center"/>
    </xf>
    <xf numFmtId="0" fontId="7" fillId="0" borderId="6" xfId="2" applyFont="1" applyFill="1" applyBorder="1" applyAlignment="1">
      <alignment vertical="center"/>
    </xf>
    <xf numFmtId="0" fontId="4" fillId="0" borderId="6" xfId="2" applyFont="1" applyFill="1" applyBorder="1" applyAlignment="1">
      <alignment vertical="center"/>
    </xf>
    <xf numFmtId="43" fontId="29" fillId="0" borderId="6" xfId="3" applyFont="1" applyFill="1" applyBorder="1" applyAlignment="1">
      <alignment horizontal="left" vertical="center" wrapText="1"/>
    </xf>
    <xf numFmtId="43" fontId="29" fillId="0" borderId="0" xfId="3" applyFont="1" applyFill="1" applyBorder="1" applyAlignment="1">
      <alignment horizontal="left" vertical="center" wrapText="1"/>
    </xf>
    <xf numFmtId="0" fontId="29" fillId="0" borderId="0" xfId="2" applyFont="1" applyBorder="1" applyAlignment="1">
      <alignment horizontal="left" vertical="center"/>
    </xf>
    <xf numFmtId="0" fontId="3" fillId="0" borderId="6" xfId="2" applyFont="1" applyFill="1" applyBorder="1" applyAlignment="1">
      <alignment vertical="center"/>
    </xf>
    <xf numFmtId="0" fontId="3" fillId="0" borderId="6" xfId="2" applyFont="1" applyFill="1" applyBorder="1" applyAlignment="1">
      <alignment vertical="center" wrapText="1"/>
    </xf>
    <xf numFmtId="0" fontId="3" fillId="0" borderId="6" xfId="2" applyBorder="1" applyAlignment="1">
      <alignment vertical="center"/>
    </xf>
    <xf numFmtId="0" fontId="3" fillId="0" borderId="0" xfId="2" applyAlignment="1">
      <alignment vertical="center"/>
    </xf>
    <xf numFmtId="0" fontId="3" fillId="0" borderId="6" xfId="2" applyFont="1" applyFill="1" applyBorder="1" applyAlignment="1">
      <alignment vertical="top" wrapText="1"/>
    </xf>
    <xf numFmtId="0" fontId="3" fillId="0" borderId="6" xfId="2" applyFont="1" applyFill="1" applyBorder="1" applyAlignment="1">
      <alignment vertical="top"/>
    </xf>
    <xf numFmtId="0" fontId="4" fillId="0" borderId="6" xfId="2" applyFont="1" applyFill="1" applyBorder="1" applyAlignment="1">
      <alignment vertical="top"/>
    </xf>
    <xf numFmtId="0" fontId="7" fillId="0" borderId="6" xfId="2" applyFont="1" applyFill="1" applyBorder="1" applyAlignment="1">
      <alignment vertical="top"/>
    </xf>
    <xf numFmtId="0" fontId="3" fillId="0" borderId="6" xfId="2" applyFont="1" applyFill="1" applyBorder="1" applyAlignment="1">
      <alignment horizontal="justify" vertical="top"/>
    </xf>
    <xf numFmtId="0" fontId="3" fillId="0" borderId="7" xfId="2" applyFont="1" applyFill="1" applyBorder="1" applyAlignment="1">
      <alignment vertical="top"/>
    </xf>
    <xf numFmtId="0" fontId="3" fillId="0" borderId="7" xfId="2" applyFont="1" applyFill="1" applyBorder="1"/>
    <xf numFmtId="0" fontId="3" fillId="0" borderId="7" xfId="2" applyBorder="1"/>
    <xf numFmtId="0" fontId="3" fillId="0" borderId="0" xfId="2" applyFont="1" applyFill="1" applyBorder="1" applyAlignment="1">
      <alignment vertical="top"/>
    </xf>
    <xf numFmtId="0" fontId="3" fillId="0" borderId="0" xfId="2" applyFont="1" applyFill="1" applyAlignment="1">
      <alignment vertical="top"/>
    </xf>
    <xf numFmtId="0" fontId="11" fillId="0" borderId="0" xfId="2" applyFont="1" applyAlignment="1">
      <alignment horizontal="center" vertical="top" wrapText="1"/>
    </xf>
    <xf numFmtId="0" fontId="3" fillId="0" borderId="0" xfId="2" applyAlignment="1">
      <alignment vertical="top"/>
    </xf>
    <xf numFmtId="0" fontId="6" fillId="0" borderId="0" xfId="2" applyFont="1" applyAlignment="1">
      <alignment horizontal="left"/>
    </xf>
    <xf numFmtId="0" fontId="4" fillId="0" borderId="0" xfId="2" applyFont="1" applyAlignment="1">
      <alignment horizontal="center" vertical="center"/>
    </xf>
    <xf numFmtId="0" fontId="5" fillId="0" borderId="0" xfId="2" applyFont="1" applyAlignment="1">
      <alignment horizontal="right"/>
    </xf>
    <xf numFmtId="0" fontId="4" fillId="4" borderId="4" xfId="2" applyFont="1" applyFill="1" applyBorder="1" applyAlignment="1">
      <alignment horizontal="center" vertical="center" wrapText="1"/>
    </xf>
    <xf numFmtId="0" fontId="4" fillId="4" borderId="4" xfId="2" quotePrefix="1" applyFont="1" applyFill="1" applyBorder="1" applyAlignment="1">
      <alignment horizontal="center" vertical="center" wrapText="1"/>
    </xf>
    <xf numFmtId="0" fontId="3" fillId="0" borderId="4" xfId="2" applyFont="1" applyBorder="1" applyAlignment="1">
      <alignment horizontal="left"/>
    </xf>
    <xf numFmtId="43" fontId="3" fillId="0" borderId="4" xfId="3" applyFont="1" applyBorder="1" applyAlignment="1">
      <alignment horizontal="center"/>
    </xf>
    <xf numFmtId="9" fontId="3" fillId="0" borderId="4" xfId="175" applyFont="1" applyBorder="1" applyAlignment="1">
      <alignment horizontal="center"/>
    </xf>
    <xf numFmtId="0" fontId="3" fillId="0" borderId="4" xfId="2" applyFont="1" applyBorder="1" applyAlignment="1">
      <alignment horizontal="left" wrapText="1"/>
    </xf>
    <xf numFmtId="43" fontId="4" fillId="0" borderId="4" xfId="3" applyFont="1" applyBorder="1" applyAlignment="1">
      <alignment horizontal="center"/>
    </xf>
    <xf numFmtId="9" fontId="4" fillId="0" borderId="4" xfId="175" applyFont="1" applyBorder="1" applyAlignment="1">
      <alignment horizontal="center"/>
    </xf>
    <xf numFmtId="0" fontId="4" fillId="0" borderId="4" xfId="2" applyFont="1" applyFill="1" applyBorder="1" applyAlignment="1">
      <alignment horizontal="center" wrapText="1"/>
    </xf>
    <xf numFmtId="43" fontId="4" fillId="0" borderId="4" xfId="3" applyFont="1" applyFill="1" applyBorder="1" applyAlignment="1">
      <alignment horizontal="center"/>
    </xf>
    <xf numFmtId="0" fontId="4" fillId="4" borderId="7" xfId="2" applyFont="1" applyFill="1" applyBorder="1" applyAlignment="1">
      <alignment horizontal="center" vertical="center" wrapText="1"/>
    </xf>
    <xf numFmtId="0" fontId="4" fillId="4" borderId="7" xfId="2" quotePrefix="1"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7" xfId="2" applyFont="1" applyFill="1" applyBorder="1" applyAlignment="1">
      <alignment vertical="center" wrapText="1"/>
    </xf>
    <xf numFmtId="0" fontId="4" fillId="0" borderId="7" xfId="2" applyFont="1" applyFill="1" applyBorder="1" applyAlignment="1">
      <alignment vertical="center"/>
    </xf>
    <xf numFmtId="0" fontId="4" fillId="0" borderId="7" xfId="2" applyFont="1" applyFill="1" applyBorder="1" applyAlignment="1">
      <alignment horizontal="center" vertical="center"/>
    </xf>
    <xf numFmtId="0" fontId="8" fillId="0" borderId="0" xfId="2" applyFont="1" applyFill="1" applyAlignment="1">
      <alignment vertical="center"/>
    </xf>
    <xf numFmtId="0" fontId="3" fillId="0" borderId="4" xfId="2" applyFont="1" applyBorder="1" applyAlignment="1">
      <alignment horizontal="left" indent="2"/>
    </xf>
    <xf numFmtId="0" fontId="3" fillId="0" borderId="4" xfId="2" applyFont="1" applyBorder="1"/>
    <xf numFmtId="43" fontId="3" fillId="0" borderId="4" xfId="1" applyFont="1" applyBorder="1"/>
    <xf numFmtId="43" fontId="8" fillId="0" borderId="0" xfId="2" applyNumberFormat="1" applyFont="1"/>
    <xf numFmtId="0" fontId="3" fillId="0" borderId="4" xfId="2" applyFont="1" applyBorder="1" applyAlignment="1">
      <alignment horizontal="left" wrapText="1" indent="2"/>
    </xf>
    <xf numFmtId="0" fontId="4" fillId="0" borderId="4" xfId="2" applyFont="1" applyBorder="1" applyAlignment="1">
      <alignment horizontal="left"/>
    </xf>
    <xf numFmtId="0" fontId="4" fillId="0" borderId="4" xfId="2" applyFont="1" applyFill="1" applyBorder="1" applyAlignment="1">
      <alignment horizontal="center"/>
    </xf>
    <xf numFmtId="43" fontId="4" fillId="0" borderId="4" xfId="1" applyFont="1" applyFill="1" applyBorder="1" applyAlignment="1">
      <alignment horizontal="center"/>
    </xf>
    <xf numFmtId="0" fontId="4" fillId="0" borderId="0" xfId="2" applyFont="1" applyAlignment="1">
      <alignment horizontal="left"/>
    </xf>
    <xf numFmtId="0" fontId="3" fillId="0" borderId="0" xfId="125" applyFont="1"/>
    <xf numFmtId="0" fontId="8" fillId="0" borderId="0" xfId="125" applyFont="1"/>
    <xf numFmtId="0" fontId="31" fillId="0" borderId="0" xfId="125" applyFont="1"/>
    <xf numFmtId="164" fontId="31" fillId="0" borderId="0" xfId="9" applyFont="1"/>
    <xf numFmtId="164" fontId="31" fillId="0" borderId="0" xfId="9" applyFont="1" applyAlignment="1">
      <alignment horizontal="center"/>
    </xf>
    <xf numFmtId="0" fontId="28" fillId="0" borderId="0" xfId="125" applyFont="1"/>
    <xf numFmtId="0" fontId="3" fillId="0" borderId="0" xfId="125" applyFont="1" applyAlignment="1">
      <alignment vertical="center"/>
    </xf>
    <xf numFmtId="164" fontId="4" fillId="4" borderId="19" xfId="9" applyFont="1" applyFill="1" applyBorder="1" applyAlignment="1">
      <alignment horizontal="center" vertical="center" wrapText="1"/>
    </xf>
    <xf numFmtId="1" fontId="6" fillId="4" borderId="22" xfId="9" applyNumberFormat="1" applyFont="1" applyFill="1" applyBorder="1" applyAlignment="1">
      <alignment horizontal="center" vertical="center" wrapText="1"/>
    </xf>
    <xf numFmtId="0" fontId="28" fillId="0" borderId="7" xfId="125" applyFont="1" applyBorder="1" applyAlignment="1">
      <alignment horizontal="left" vertical="center"/>
    </xf>
    <xf numFmtId="0" fontId="4" fillId="0" borderId="7" xfId="125" applyFont="1" applyBorder="1" applyAlignment="1">
      <alignment vertical="center"/>
    </xf>
    <xf numFmtId="164" fontId="32" fillId="0" borderId="7" xfId="3" applyNumberFormat="1" applyFont="1" applyBorder="1"/>
    <xf numFmtId="0" fontId="4" fillId="0" borderId="0" xfId="125" applyFont="1"/>
    <xf numFmtId="0" fontId="29" fillId="0" borderId="7" xfId="125" applyFont="1" applyBorder="1" applyAlignment="1">
      <alignment horizontal="left" vertical="center" indent="1"/>
    </xf>
    <xf numFmtId="0" fontId="3" fillId="0" borderId="7" xfId="125" applyFont="1" applyBorder="1" applyAlignment="1">
      <alignment horizontal="left" vertical="center" indent="1"/>
    </xf>
    <xf numFmtId="164" fontId="32" fillId="0" borderId="4" xfId="3" applyNumberFormat="1" applyFont="1" applyBorder="1"/>
    <xf numFmtId="0" fontId="24" fillId="7" borderId="4" xfId="0" applyFont="1" applyFill="1" applyBorder="1" applyAlignment="1">
      <alignment horizontal="center" vertical="center"/>
    </xf>
    <xf numFmtId="0" fontId="0" fillId="0" borderId="0" xfId="0" applyAlignment="1"/>
    <xf numFmtId="0" fontId="34" fillId="0" borderId="6" xfId="0" applyFont="1" applyBorder="1" applyAlignment="1">
      <alignment vertical="center"/>
    </xf>
    <xf numFmtId="0" fontId="35" fillId="0" borderId="6" xfId="0" applyFont="1" applyBorder="1" applyAlignment="1">
      <alignment vertical="center" wrapText="1"/>
    </xf>
    <xf numFmtId="0" fontId="36" fillId="0" borderId="6" xfId="0" applyFont="1" applyBorder="1" applyAlignment="1">
      <alignment vertical="center" wrapText="1"/>
    </xf>
    <xf numFmtId="0" fontId="35" fillId="0" borderId="6" xfId="0" applyFont="1" applyBorder="1" applyAlignment="1">
      <alignment horizontal="justify" vertical="center" wrapText="1"/>
    </xf>
    <xf numFmtId="0" fontId="37" fillId="0" borderId="6" xfId="0" applyFont="1" applyBorder="1" applyAlignment="1">
      <alignment vertical="center" wrapText="1"/>
    </xf>
    <xf numFmtId="0" fontId="37" fillId="0" borderId="6" xfId="0" applyFont="1" applyBorder="1" applyAlignment="1">
      <alignment horizontal="justify" vertical="center" wrapText="1"/>
    </xf>
    <xf numFmtId="0" fontId="38" fillId="0" borderId="6" xfId="0" applyFont="1" applyBorder="1" applyAlignment="1">
      <alignment horizontal="justify" vertical="center" wrapText="1"/>
    </xf>
    <xf numFmtId="0" fontId="39" fillId="0" borderId="6" xfId="0" applyFont="1" applyBorder="1" applyAlignment="1">
      <alignment horizontal="justify" vertical="center" wrapText="1"/>
    </xf>
    <xf numFmtId="0" fontId="34" fillId="0" borderId="7" xfId="0" applyFont="1" applyBorder="1" applyAlignment="1">
      <alignment vertical="center"/>
    </xf>
    <xf numFmtId="0" fontId="35" fillId="0" borderId="7" xfId="0" applyFont="1" applyBorder="1" applyAlignment="1">
      <alignment vertical="center" wrapText="1"/>
    </xf>
    <xf numFmtId="0" fontId="35" fillId="0" borderId="7" xfId="0" applyFont="1" applyBorder="1" applyAlignment="1">
      <alignment horizontal="justify" vertical="center" wrapText="1"/>
    </xf>
    <xf numFmtId="0" fontId="34" fillId="0" borderId="5" xfId="0" applyFont="1" applyBorder="1" applyAlignment="1">
      <alignment vertical="center"/>
    </xf>
    <xf numFmtId="0" fontId="35" fillId="0" borderId="5" xfId="0" applyFont="1" applyBorder="1" applyAlignment="1">
      <alignment vertical="center" wrapText="1"/>
    </xf>
    <xf numFmtId="0" fontId="36" fillId="0" borderId="5" xfId="0" applyFont="1" applyBorder="1" applyAlignment="1">
      <alignment vertical="center" wrapText="1"/>
    </xf>
    <xf numFmtId="0" fontId="35" fillId="0" borderId="5" xfId="0" applyFont="1" applyBorder="1" applyAlignment="1">
      <alignment horizontal="justify" vertical="center" wrapText="1"/>
    </xf>
    <xf numFmtId="0" fontId="36" fillId="0" borderId="7" xfId="0" applyFont="1" applyBorder="1" applyAlignment="1">
      <alignment vertical="center" wrapText="1"/>
    </xf>
    <xf numFmtId="0" fontId="34" fillId="0" borderId="0" xfId="0" applyFont="1" applyBorder="1" applyAlignment="1">
      <alignment vertical="center"/>
    </xf>
    <xf numFmtId="0" fontId="34" fillId="0" borderId="34" xfId="0" applyFont="1" applyBorder="1" applyAlignment="1">
      <alignment vertical="center"/>
    </xf>
    <xf numFmtId="0" fontId="34" fillId="0" borderId="35" xfId="0" applyFont="1" applyBorder="1" applyAlignment="1">
      <alignment vertical="center"/>
    </xf>
    <xf numFmtId="0" fontId="34" fillId="0" borderId="2" xfId="0" applyFont="1" applyBorder="1" applyAlignment="1">
      <alignment vertical="center"/>
    </xf>
    <xf numFmtId="0" fontId="34" fillId="0" borderId="36" xfId="0" applyFont="1" applyBorder="1" applyAlignment="1">
      <alignment vertical="center"/>
    </xf>
    <xf numFmtId="0" fontId="24" fillId="7" borderId="4" xfId="0" applyFont="1" applyFill="1" applyBorder="1" applyAlignment="1">
      <alignment horizontal="center" vertical="center" wrapText="1"/>
    </xf>
    <xf numFmtId="0" fontId="41" fillId="0" borderId="0" xfId="140" applyFont="1"/>
    <xf numFmtId="0" fontId="42" fillId="0" borderId="0" xfId="140" applyFont="1"/>
    <xf numFmtId="0" fontId="44" fillId="0" borderId="0" xfId="140" applyFont="1" applyAlignment="1">
      <alignment horizontal="right" wrapText="1"/>
    </xf>
    <xf numFmtId="0" fontId="45" fillId="4" borderId="43" xfId="140" applyFont="1" applyFill="1" applyBorder="1" applyAlignment="1">
      <alignment horizontal="center" vertical="center"/>
    </xf>
    <xf numFmtId="0" fontId="45" fillId="4" borderId="44" xfId="140" applyFont="1" applyFill="1" applyBorder="1" applyAlignment="1">
      <alignment horizontal="center" vertical="center"/>
    </xf>
    <xf numFmtId="0" fontId="41" fillId="0" borderId="48" xfId="140" applyFont="1" applyBorder="1" applyAlignment="1">
      <alignment vertical="center"/>
    </xf>
    <xf numFmtId="14" fontId="41" fillId="0" borderId="5" xfId="140" applyNumberFormat="1" applyFont="1" applyBorder="1" applyAlignment="1">
      <alignment vertical="center"/>
    </xf>
    <xf numFmtId="0" fontId="41" fillId="0" borderId="5" xfId="140" applyFont="1" applyBorder="1" applyAlignment="1">
      <alignment horizontal="center" vertical="center"/>
    </xf>
    <xf numFmtId="0" fontId="41" fillId="0" borderId="5" xfId="140" applyFont="1" applyBorder="1" applyAlignment="1">
      <alignment vertical="center"/>
    </xf>
    <xf numFmtId="0" fontId="41" fillId="0" borderId="5" xfId="140" applyFont="1" applyBorder="1" applyAlignment="1">
      <alignment vertical="center" wrapText="1"/>
    </xf>
    <xf numFmtId="43" fontId="41" fillId="0" borderId="5" xfId="29" applyFont="1" applyBorder="1" applyAlignment="1">
      <alignment vertical="center"/>
    </xf>
    <xf numFmtId="43" fontId="41" fillId="0" borderId="49" xfId="29" applyFont="1" applyBorder="1" applyAlignment="1">
      <alignment vertical="center"/>
    </xf>
    <xf numFmtId="0" fontId="41" fillId="0" borderId="17" xfId="140" applyFont="1" applyBorder="1" applyAlignment="1">
      <alignment vertical="center"/>
    </xf>
    <xf numFmtId="14" fontId="41" fillId="0" borderId="6" xfId="140" applyNumberFormat="1" applyFont="1" applyBorder="1" applyAlignment="1">
      <alignment vertical="center"/>
    </xf>
    <xf numFmtId="0" fontId="41" fillId="0" borderId="6" xfId="140" applyFont="1" applyBorder="1" applyAlignment="1">
      <alignment horizontal="center" vertical="center"/>
    </xf>
    <xf numFmtId="0" fontId="41" fillId="0" borderId="6" xfId="140" applyFont="1" applyBorder="1" applyAlignment="1">
      <alignment vertical="center"/>
    </xf>
    <xf numFmtId="0" fontId="41" fillId="0" borderId="6" xfId="140" applyFont="1" applyBorder="1" applyAlignment="1">
      <alignment vertical="center" wrapText="1"/>
    </xf>
    <xf numFmtId="43" fontId="41" fillId="0" borderId="6" xfId="29" applyFont="1" applyBorder="1" applyAlignment="1">
      <alignment vertical="center"/>
    </xf>
    <xf numFmtId="43" fontId="41" fillId="0" borderId="18" xfId="29" applyFont="1" applyBorder="1" applyAlignment="1">
      <alignment vertical="center"/>
    </xf>
    <xf numFmtId="0" fontId="41" fillId="0" borderId="17" xfId="140" applyFont="1" applyBorder="1"/>
    <xf numFmtId="0" fontId="41" fillId="0" borderId="6" xfId="140" applyFont="1" applyBorder="1"/>
    <xf numFmtId="43" fontId="41" fillId="0" borderId="6" xfId="29" applyFont="1" applyBorder="1"/>
    <xf numFmtId="43" fontId="41" fillId="0" borderId="18" xfId="29" applyFont="1" applyBorder="1"/>
    <xf numFmtId="0" fontId="41" fillId="0" borderId="20" xfId="140" applyFont="1" applyBorder="1"/>
    <xf numFmtId="0" fontId="41" fillId="0" borderId="50" xfId="140" applyFont="1" applyBorder="1"/>
    <xf numFmtId="0" fontId="44" fillId="0" borderId="50" xfId="140" applyFont="1" applyBorder="1" applyAlignment="1">
      <alignment horizontal="right"/>
    </xf>
    <xf numFmtId="43" fontId="44" fillId="0" borderId="50" xfId="29" applyFont="1" applyBorder="1"/>
    <xf numFmtId="43" fontId="44" fillId="0" borderId="21" xfId="29" applyFont="1" applyBorder="1"/>
    <xf numFmtId="0" fontId="41" fillId="0" borderId="0" xfId="2" applyFont="1"/>
    <xf numFmtId="43" fontId="41" fillId="0" borderId="0" xfId="3" applyFont="1"/>
    <xf numFmtId="0" fontId="18" fillId="4" borderId="51" xfId="86" applyFont="1" applyFill="1" applyBorder="1" applyAlignment="1">
      <alignment horizontal="center" vertical="center"/>
    </xf>
    <xf numFmtId="0" fontId="18" fillId="4" borderId="39" xfId="86" applyFont="1" applyFill="1" applyBorder="1" applyAlignment="1">
      <alignment horizontal="center" vertical="center"/>
    </xf>
    <xf numFmtId="0" fontId="18" fillId="4" borderId="52" xfId="86" applyFont="1" applyFill="1" applyBorder="1" applyAlignment="1">
      <alignment horizontal="center" vertical="center"/>
    </xf>
    <xf numFmtId="43" fontId="18" fillId="4" borderId="52" xfId="1" applyFont="1" applyFill="1" applyBorder="1" applyAlignment="1">
      <alignment horizontal="center" vertical="center" wrapText="1"/>
    </xf>
    <xf numFmtId="43" fontId="18" fillId="4" borderId="39" xfId="1" applyFont="1" applyFill="1" applyBorder="1" applyAlignment="1">
      <alignment horizontal="center" vertical="center" wrapText="1"/>
    </xf>
    <xf numFmtId="0" fontId="18" fillId="4" borderId="39" xfId="1" applyNumberFormat="1" applyFont="1" applyFill="1" applyBorder="1" applyAlignment="1">
      <alignment horizontal="center" vertical="center" wrapText="1"/>
    </xf>
    <xf numFmtId="0" fontId="18" fillId="4" borderId="53" xfId="86" applyFont="1" applyFill="1" applyBorder="1" applyAlignment="1">
      <alignment horizontal="center" vertical="center"/>
    </xf>
    <xf numFmtId="15" fontId="16" fillId="0" borderId="54" xfId="86" applyNumberFormat="1" applyFont="1" applyFill="1" applyBorder="1" applyAlignment="1">
      <alignment horizontal="center" vertical="center"/>
    </xf>
    <xf numFmtId="0" fontId="16" fillId="0" borderId="5" xfId="86" applyFont="1" applyFill="1" applyBorder="1" applyAlignment="1">
      <alignment horizontal="center" vertical="center"/>
    </xf>
    <xf numFmtId="0" fontId="16" fillId="0" borderId="5" xfId="15" applyNumberFormat="1" applyFont="1" applyFill="1" applyBorder="1" applyAlignment="1">
      <alignment horizontal="center" vertical="center"/>
    </xf>
    <xf numFmtId="43" fontId="16" fillId="0" borderId="5" xfId="1" applyFont="1" applyFill="1" applyBorder="1" applyAlignment="1">
      <alignment horizontal="left" vertical="center" wrapText="1"/>
    </xf>
    <xf numFmtId="0" fontId="16" fillId="0" borderId="5" xfId="1" applyNumberFormat="1" applyFont="1" applyFill="1" applyBorder="1" applyAlignment="1">
      <alignment horizontal="left" vertical="center" wrapText="1"/>
    </xf>
    <xf numFmtId="0" fontId="16" fillId="0" borderId="55" xfId="86" applyFont="1" applyFill="1" applyBorder="1" applyAlignment="1">
      <alignment horizontal="left" vertical="center"/>
    </xf>
    <xf numFmtId="15" fontId="16" fillId="0" borderId="56" xfId="86" applyNumberFormat="1" applyFont="1" applyFill="1" applyBorder="1" applyAlignment="1">
      <alignment horizontal="center" vertical="center"/>
    </xf>
    <xf numFmtId="0" fontId="16" fillId="0" borderId="6" xfId="86" applyFont="1" applyFill="1" applyBorder="1" applyAlignment="1">
      <alignment horizontal="center" vertical="center"/>
    </xf>
    <xf numFmtId="0" fontId="16" fillId="0" borderId="6" xfId="86" applyNumberFormat="1" applyFont="1" applyFill="1" applyBorder="1" applyAlignment="1">
      <alignment horizontal="center" vertical="center"/>
    </xf>
    <xf numFmtId="43" fontId="16" fillId="0" borderId="6" xfId="1" applyFont="1" applyFill="1" applyBorder="1" applyAlignment="1">
      <alignment horizontal="center" vertical="center"/>
    </xf>
    <xf numFmtId="0" fontId="16" fillId="0" borderId="6" xfId="1" applyNumberFormat="1" applyFont="1" applyFill="1" applyBorder="1" applyAlignment="1">
      <alignment horizontal="center" vertical="center"/>
    </xf>
    <xf numFmtId="0" fontId="8" fillId="0" borderId="57" xfId="86" applyFont="1" applyBorder="1" applyAlignment="1">
      <alignment horizontal="center" vertical="center" wrapText="1"/>
    </xf>
    <xf numFmtId="0" fontId="8" fillId="0" borderId="57" xfId="86" applyFont="1" applyBorder="1" applyAlignment="1">
      <alignment vertical="center"/>
    </xf>
    <xf numFmtId="15" fontId="16" fillId="0" borderId="56" xfId="86" applyNumberFormat="1" applyFont="1" applyBorder="1" applyAlignment="1">
      <alignment horizontal="center" vertical="center"/>
    </xf>
    <xf numFmtId="0" fontId="16" fillId="0" borderId="6" xfId="86" applyFont="1" applyBorder="1" applyAlignment="1">
      <alignment horizontal="center" vertical="center"/>
    </xf>
    <xf numFmtId="0" fontId="8" fillId="0" borderId="6" xfId="86" applyFont="1" applyBorder="1" applyAlignment="1">
      <alignment horizontal="center" vertical="center"/>
    </xf>
    <xf numFmtId="0" fontId="16" fillId="0" borderId="57" xfId="86" applyFont="1" applyFill="1" applyBorder="1" applyAlignment="1">
      <alignment horizontal="left" vertical="top"/>
    </xf>
    <xf numFmtId="43" fontId="16" fillId="0" borderId="6" xfId="15" applyFont="1" applyFill="1" applyBorder="1" applyAlignment="1">
      <alignment horizontal="left" vertical="center"/>
    </xf>
    <xf numFmtId="43" fontId="16" fillId="0" borderId="6" xfId="1" applyFont="1" applyFill="1" applyBorder="1" applyAlignment="1">
      <alignment horizontal="left" vertical="center" wrapText="1"/>
    </xf>
    <xf numFmtId="0" fontId="16" fillId="0" borderId="6" xfId="1" applyNumberFormat="1" applyFont="1" applyFill="1" applyBorder="1" applyAlignment="1">
      <alignment horizontal="left" vertical="center" wrapText="1"/>
    </xf>
    <xf numFmtId="0" fontId="16" fillId="0" borderId="57" xfId="86" applyFont="1" applyFill="1" applyBorder="1" applyAlignment="1">
      <alignment horizontal="left" vertical="center"/>
    </xf>
    <xf numFmtId="15" fontId="16" fillId="0" borderId="58" xfId="86" applyNumberFormat="1" applyFont="1" applyBorder="1" applyAlignment="1">
      <alignment horizontal="center" vertical="center"/>
    </xf>
    <xf numFmtId="0" fontId="16" fillId="0" borderId="50" xfId="86" applyFont="1" applyBorder="1" applyAlignment="1">
      <alignment horizontal="center" vertical="center"/>
    </xf>
    <xf numFmtId="43" fontId="16" fillId="0" borderId="50" xfId="15" applyFont="1" applyFill="1" applyBorder="1" applyAlignment="1">
      <alignment horizontal="left" vertical="center"/>
    </xf>
    <xf numFmtId="43" fontId="16" fillId="0" borderId="50" xfId="1" applyFont="1" applyFill="1" applyBorder="1" applyAlignment="1">
      <alignment horizontal="left" vertical="center" wrapText="1"/>
    </xf>
    <xf numFmtId="0" fontId="16" fillId="0" borderId="50" xfId="1" applyNumberFormat="1" applyFont="1" applyFill="1" applyBorder="1" applyAlignment="1">
      <alignment horizontal="left" vertical="center" wrapText="1"/>
    </xf>
    <xf numFmtId="0" fontId="16" fillId="0" borderId="59" xfId="86" applyFont="1" applyFill="1" applyBorder="1" applyAlignment="1">
      <alignment horizontal="left" vertical="center"/>
    </xf>
    <xf numFmtId="0" fontId="44" fillId="0" borderId="0" xfId="140" applyFont="1" applyAlignment="1"/>
    <xf numFmtId="0" fontId="24" fillId="8" borderId="4" xfId="0" applyFont="1" applyFill="1" applyBorder="1" applyAlignment="1">
      <alignment horizontal="center" vertical="center"/>
    </xf>
    <xf numFmtId="0" fontId="46" fillId="0" borderId="5" xfId="0" applyFont="1" applyBorder="1" applyAlignment="1">
      <alignment vertical="center"/>
    </xf>
    <xf numFmtId="0" fontId="46" fillId="0" borderId="5" xfId="0" applyFont="1" applyBorder="1" applyAlignment="1">
      <alignment vertical="center" wrapText="1"/>
    </xf>
    <xf numFmtId="0" fontId="46" fillId="0" borderId="6" xfId="0" applyFont="1" applyBorder="1" applyAlignment="1">
      <alignment vertical="center"/>
    </xf>
    <xf numFmtId="0" fontId="46" fillId="0" borderId="6" xfId="0" applyFont="1" applyBorder="1" applyAlignment="1">
      <alignment vertical="center" wrapText="1"/>
    </xf>
    <xf numFmtId="0" fontId="40" fillId="0" borderId="7" xfId="0" applyFont="1" applyBorder="1" applyAlignment="1">
      <alignment vertical="center"/>
    </xf>
    <xf numFmtId="0" fontId="40" fillId="0" borderId="7" xfId="0" applyFont="1" applyBorder="1" applyAlignment="1">
      <alignment vertical="center" wrapText="1"/>
    </xf>
    <xf numFmtId="0" fontId="43" fillId="0" borderId="0" xfId="140" applyFont="1" applyAlignment="1"/>
    <xf numFmtId="0" fontId="26" fillId="4" borderId="4" xfId="0" applyFont="1" applyFill="1" applyBorder="1"/>
    <xf numFmtId="0" fontId="0" fillId="4" borderId="4" xfId="0" applyFill="1" applyBorder="1"/>
    <xf numFmtId="0" fontId="0" fillId="0" borderId="4" xfId="0" applyBorder="1"/>
    <xf numFmtId="0" fontId="26" fillId="0" borderId="4" xfId="0" applyFont="1" applyBorder="1"/>
    <xf numFmtId="0" fontId="0" fillId="0" borderId="4" xfId="0" applyBorder="1" applyAlignment="1">
      <alignment horizontal="left" indent="2"/>
    </xf>
    <xf numFmtId="0" fontId="26" fillId="4" borderId="26" xfId="0" applyFont="1" applyFill="1" applyBorder="1"/>
    <xf numFmtId="0" fontId="0" fillId="4" borderId="23" xfId="0" applyFill="1" applyBorder="1"/>
    <xf numFmtId="0" fontId="0" fillId="4" borderId="27" xfId="0" applyFill="1" applyBorder="1"/>
    <xf numFmtId="0" fontId="0" fillId="0" borderId="28" xfId="0" applyBorder="1"/>
    <xf numFmtId="0" fontId="0" fillId="0" borderId="29" xfId="0" applyBorder="1"/>
    <xf numFmtId="0" fontId="0" fillId="0" borderId="60" xfId="0" applyBorder="1"/>
    <xf numFmtId="0" fontId="26" fillId="0" borderId="28" xfId="0" applyFont="1" applyBorder="1"/>
    <xf numFmtId="0" fontId="0" fillId="4" borderId="60" xfId="0" applyFill="1" applyBorder="1"/>
    <xf numFmtId="0" fontId="0" fillId="0" borderId="28" xfId="0" applyBorder="1" applyAlignment="1">
      <alignment horizontal="left" indent="2"/>
    </xf>
    <xf numFmtId="0" fontId="0" fillId="0" borderId="61" xfId="0" applyBorder="1" applyAlignment="1">
      <alignment horizontal="left" indent="2"/>
    </xf>
    <xf numFmtId="0" fontId="0" fillId="0" borderId="31" xfId="0" applyBorder="1"/>
    <xf numFmtId="0" fontId="0" fillId="0" borderId="62" xfId="0" applyBorder="1"/>
    <xf numFmtId="0" fontId="26" fillId="4" borderId="30" xfId="0" applyFont="1" applyFill="1" applyBorder="1"/>
    <xf numFmtId="0" fontId="0" fillId="4" borderId="25" xfId="0" applyFill="1" applyBorder="1"/>
    <xf numFmtId="0" fontId="0" fillId="4" borderId="32" xfId="0" applyFill="1" applyBorder="1"/>
    <xf numFmtId="0" fontId="47" fillId="0" borderId="0" xfId="0" applyFont="1"/>
    <xf numFmtId="0" fontId="42" fillId="0" borderId="0" xfId="0" applyFont="1"/>
    <xf numFmtId="0" fontId="48" fillId="0" borderId="0" xfId="0" applyFont="1"/>
    <xf numFmtId="0" fontId="41" fillId="0" borderId="0" xfId="0" applyFont="1" applyAlignment="1">
      <alignment horizontal="left"/>
    </xf>
    <xf numFmtId="0" fontId="41" fillId="0" borderId="0" xfId="0" applyFont="1"/>
    <xf numFmtId="0" fontId="43" fillId="0" borderId="0" xfId="0" applyFont="1" applyAlignment="1">
      <alignment horizontal="left"/>
    </xf>
    <xf numFmtId="0" fontId="43" fillId="0" borderId="0" xfId="0" applyFont="1"/>
    <xf numFmtId="0" fontId="44" fillId="0" borderId="0" xfId="0" applyFont="1" applyAlignment="1">
      <alignment horizontal="left" vertical="center"/>
    </xf>
    <xf numFmtId="0" fontId="21" fillId="0" borderId="0" xfId="0" applyFont="1" applyAlignment="1">
      <alignment horizontal="left"/>
    </xf>
    <xf numFmtId="0" fontId="21" fillId="0" borderId="0" xfId="0" applyFont="1"/>
    <xf numFmtId="0" fontId="41" fillId="0" borderId="0" xfId="0" applyFont="1" applyAlignment="1">
      <alignment horizontal="left" vertical="center"/>
    </xf>
    <xf numFmtId="0" fontId="41" fillId="0" borderId="0" xfId="0" applyFont="1" applyAlignment="1">
      <alignment horizontal="left" vertical="top"/>
    </xf>
    <xf numFmtId="0" fontId="41" fillId="0" borderId="0" xfId="0" applyFont="1" applyAlignment="1">
      <alignment vertical="center" wrapText="1"/>
    </xf>
    <xf numFmtId="0" fontId="44" fillId="0" borderId="0" xfId="0" applyFont="1" applyAlignment="1">
      <alignment horizontal="left" vertical="top"/>
    </xf>
    <xf numFmtId="0" fontId="44" fillId="0" borderId="0" xfId="0" applyFont="1" applyAlignment="1">
      <alignment vertical="center" wrapText="1"/>
    </xf>
    <xf numFmtId="0" fontId="3" fillId="0" borderId="0" xfId="125" applyFont="1" applyFill="1" applyBorder="1"/>
    <xf numFmtId="43" fontId="10" fillId="0" borderId="0" xfId="1" applyFont="1" applyFill="1" applyBorder="1"/>
    <xf numFmtId="0" fontId="4" fillId="0" borderId="0" xfId="125" applyFont="1" applyFill="1" applyBorder="1" applyAlignment="1">
      <alignment horizontal="right"/>
    </xf>
    <xf numFmtId="0" fontId="3" fillId="0" borderId="0" xfId="125" applyFont="1" applyFill="1" applyBorder="1" applyAlignment="1">
      <alignment horizontal="left"/>
    </xf>
    <xf numFmtId="0" fontId="4" fillId="0" borderId="0" xfId="125" applyFont="1" applyFill="1" applyBorder="1"/>
    <xf numFmtId="43" fontId="4" fillId="0" borderId="0" xfId="3" applyFont="1" applyFill="1" applyBorder="1" applyAlignment="1">
      <alignment horizontal="center"/>
    </xf>
    <xf numFmtId="0" fontId="4" fillId="0" borderId="0" xfId="2" applyFont="1" applyFill="1" applyBorder="1" applyAlignment="1">
      <alignment horizontal="center" vertical="top"/>
    </xf>
    <xf numFmtId="43" fontId="4" fillId="0" borderId="2" xfId="1" applyFont="1" applyFill="1" applyBorder="1"/>
    <xf numFmtId="0" fontId="3" fillId="0" borderId="0" xfId="125" applyFont="1" applyFill="1" applyBorder="1" applyAlignment="1">
      <alignment horizontal="center"/>
    </xf>
    <xf numFmtId="0" fontId="23" fillId="0" borderId="0" xfId="0" applyFont="1" applyFill="1" applyBorder="1" applyAlignment="1">
      <alignment vertical="center"/>
    </xf>
    <xf numFmtId="43" fontId="19" fillId="0" borderId="0" xfId="1" applyFont="1" applyFill="1" applyBorder="1"/>
    <xf numFmtId="43" fontId="3" fillId="0" borderId="2" xfId="1" applyFont="1" applyFill="1" applyBorder="1"/>
    <xf numFmtId="43" fontId="3" fillId="0" borderId="0" xfId="125" applyNumberFormat="1" applyFont="1" applyFill="1" applyBorder="1"/>
    <xf numFmtId="0" fontId="4" fillId="0" borderId="0" xfId="125" applyFont="1" applyFill="1" applyBorder="1" applyAlignment="1">
      <alignment horizontal="center"/>
    </xf>
    <xf numFmtId="43" fontId="4" fillId="0" borderId="9" xfId="1" applyFont="1" applyFill="1" applyBorder="1"/>
    <xf numFmtId="43" fontId="3" fillId="0" borderId="0" xfId="1" applyFont="1" applyFill="1" applyBorder="1" applyAlignment="1">
      <alignment horizontal="center"/>
    </xf>
    <xf numFmtId="43" fontId="4" fillId="0" borderId="0" xfId="1" applyFont="1" applyFill="1" applyBorder="1" applyAlignment="1">
      <alignment horizontal="center"/>
    </xf>
    <xf numFmtId="0" fontId="3" fillId="0" borderId="0" xfId="2" applyFont="1" applyFill="1" applyBorder="1" applyAlignment="1">
      <alignment horizontal="center" vertical="top"/>
    </xf>
    <xf numFmtId="0" fontId="3" fillId="0" borderId="0" xfId="2" applyFont="1" applyFill="1" applyBorder="1" applyAlignment="1">
      <alignment vertical="top" wrapText="1"/>
    </xf>
    <xf numFmtId="0" fontId="4" fillId="0" borderId="0" xfId="125" applyFont="1" applyFill="1" applyBorder="1" applyAlignment="1">
      <alignment horizontal="center" vertical="top" wrapText="1"/>
    </xf>
    <xf numFmtId="43" fontId="52" fillId="0" borderId="0" xfId="14" applyFont="1" applyFill="1" applyBorder="1"/>
    <xf numFmtId="0" fontId="3" fillId="0" borderId="0" xfId="2" applyFont="1" applyFill="1" applyBorder="1" applyAlignment="1">
      <alignment horizontal="left"/>
    </xf>
    <xf numFmtId="0" fontId="4" fillId="0" borderId="0" xfId="2" applyFont="1" applyFill="1" applyBorder="1" applyAlignment="1">
      <alignment horizontal="center"/>
    </xf>
    <xf numFmtId="0" fontId="5" fillId="0" borderId="0" xfId="2" applyFont="1" applyAlignment="1">
      <alignment horizontal="center"/>
    </xf>
    <xf numFmtId="0" fontId="11" fillId="0" borderId="0" xfId="2" applyFont="1" applyAlignment="1">
      <alignment horizontal="justify" wrapText="1"/>
    </xf>
    <xf numFmtId="0" fontId="5" fillId="0" borderId="0" xfId="2" applyFont="1" applyAlignment="1">
      <alignment horizontal="center" vertical="center"/>
    </xf>
    <xf numFmtId="0" fontId="4" fillId="4" borderId="6" xfId="2" applyFont="1" applyFill="1" applyBorder="1" applyAlignment="1">
      <alignment horizontal="center" vertical="center" wrapText="1"/>
    </xf>
    <xf numFmtId="164" fontId="4" fillId="4" borderId="19" xfId="9" applyFont="1" applyFill="1" applyBorder="1" applyAlignment="1">
      <alignment horizontal="center" vertical="center" wrapText="1"/>
    </xf>
    <xf numFmtId="43" fontId="7" fillId="6" borderId="4" xfId="3" applyFont="1" applyFill="1" applyBorder="1"/>
    <xf numFmtId="0" fontId="6" fillId="0" borderId="4" xfId="2" applyFont="1" applyFill="1" applyBorder="1"/>
    <xf numFmtId="0" fontId="17" fillId="0" borderId="0" xfId="2" applyFont="1" applyFill="1" applyAlignment="1">
      <alignment wrapText="1"/>
    </xf>
    <xf numFmtId="0" fontId="7" fillId="4" borderId="4" xfId="2" applyFont="1" applyFill="1" applyBorder="1" applyAlignment="1">
      <alignment horizontal="center" wrapText="1"/>
    </xf>
    <xf numFmtId="43" fontId="7" fillId="6" borderId="4" xfId="3" applyFont="1" applyFill="1" applyBorder="1" applyAlignment="1">
      <alignment vertical="center"/>
    </xf>
    <xf numFmtId="0" fontId="3" fillId="0" borderId="0" xfId="2" applyFont="1" applyFill="1" applyBorder="1" applyAlignment="1">
      <alignment vertical="center"/>
    </xf>
    <xf numFmtId="0" fontId="53" fillId="6" borderId="4" xfId="0" applyFont="1" applyFill="1" applyBorder="1" applyAlignment="1">
      <alignment horizontal="left" vertical="center"/>
    </xf>
    <xf numFmtId="0" fontId="7" fillId="6" borderId="4" xfId="2" applyFont="1" applyFill="1" applyBorder="1" applyAlignment="1">
      <alignment wrapText="1"/>
    </xf>
    <xf numFmtId="0" fontId="7" fillId="6" borderId="4" xfId="2" applyFont="1" applyFill="1" applyBorder="1" applyAlignment="1">
      <alignment vertical="center" wrapText="1"/>
    </xf>
    <xf numFmtId="43" fontId="7" fillId="4" borderId="4" xfId="3" applyFont="1" applyFill="1" applyBorder="1"/>
    <xf numFmtId="0" fontId="4" fillId="0" borderId="0" xfId="2" applyFont="1" applyFill="1" applyBorder="1" applyAlignment="1">
      <alignment vertical="center"/>
    </xf>
    <xf numFmtId="0" fontId="3" fillId="0" borderId="0" xfId="2" applyFont="1" applyBorder="1" applyAlignment="1">
      <alignment wrapText="1"/>
    </xf>
    <xf numFmtId="43" fontId="3" fillId="0" borderId="34" xfId="3" applyFont="1" applyBorder="1"/>
    <xf numFmtId="0" fontId="8" fillId="0" borderId="33" xfId="2" applyFont="1" applyBorder="1"/>
    <xf numFmtId="0" fontId="8" fillId="0" borderId="35" xfId="2" applyFont="1" applyBorder="1"/>
    <xf numFmtId="0" fontId="3" fillId="0" borderId="2" xfId="2" applyFont="1" applyBorder="1" applyAlignment="1">
      <alignment wrapText="1"/>
    </xf>
    <xf numFmtId="43" fontId="3" fillId="0" borderId="36" xfId="3" applyFont="1" applyBorder="1"/>
    <xf numFmtId="0" fontId="8" fillId="4" borderId="5" xfId="2" applyFont="1" applyFill="1" applyBorder="1"/>
    <xf numFmtId="0" fontId="4" fillId="4" borderId="5" xfId="2" applyFont="1" applyFill="1" applyBorder="1" applyAlignment="1">
      <alignment horizontal="center" wrapText="1"/>
    </xf>
    <xf numFmtId="0" fontId="4" fillId="4" borderId="5" xfId="3" applyNumberFormat="1" applyFont="1" applyFill="1" applyBorder="1" applyAlignment="1">
      <alignment horizontal="center"/>
    </xf>
    <xf numFmtId="0" fontId="6" fillId="0" borderId="6" xfId="2" applyFont="1" applyBorder="1"/>
    <xf numFmtId="0" fontId="4" fillId="0" borderId="6" xfId="2" applyFont="1" applyBorder="1" applyAlignment="1">
      <alignment wrapText="1"/>
    </xf>
    <xf numFmtId="43" fontId="4" fillId="0" borderId="6" xfId="3" applyFont="1" applyBorder="1"/>
    <xf numFmtId="0" fontId="16" fillId="9" borderId="4" xfId="0" applyFont="1" applyFill="1" applyBorder="1" applyAlignment="1">
      <alignment horizontal="left" vertical="center"/>
    </xf>
    <xf numFmtId="0" fontId="3" fillId="9" borderId="4" xfId="2" applyFont="1" applyFill="1" applyBorder="1" applyAlignment="1">
      <alignment wrapText="1"/>
    </xf>
    <xf numFmtId="43" fontId="4" fillId="9" borderId="7" xfId="3" applyFont="1" applyFill="1" applyBorder="1"/>
    <xf numFmtId="0" fontId="16" fillId="0" borderId="6" xfId="0" applyFont="1" applyBorder="1" applyAlignment="1">
      <alignment horizontal="left" vertical="center"/>
    </xf>
    <xf numFmtId="0" fontId="3" fillId="0" borderId="6" xfId="2" applyFont="1" applyBorder="1" applyAlignment="1">
      <alignment wrapText="1"/>
    </xf>
    <xf numFmtId="43" fontId="3" fillId="0" borderId="6" xfId="1" applyFont="1" applyBorder="1" applyAlignment="1">
      <alignment vertical="center"/>
    </xf>
    <xf numFmtId="43" fontId="4" fillId="9" borderId="4" xfId="3" applyFont="1" applyFill="1" applyBorder="1"/>
    <xf numFmtId="0" fontId="3" fillId="0" borderId="6" xfId="2" applyFont="1" applyBorder="1" applyAlignment="1">
      <alignment vertical="top" wrapText="1"/>
    </xf>
    <xf numFmtId="0" fontId="8" fillId="0" borderId="6" xfId="2" applyFont="1" applyFill="1" applyBorder="1"/>
    <xf numFmtId="43" fontId="3" fillId="0" borderId="6" xfId="3" applyFont="1" applyBorder="1"/>
    <xf numFmtId="43" fontId="4" fillId="9" borderId="4" xfId="3" applyFont="1" applyFill="1" applyBorder="1" applyAlignment="1">
      <alignment vertical="center"/>
    </xf>
    <xf numFmtId="0" fontId="3" fillId="0" borderId="6" xfId="2" applyFont="1" applyFill="1" applyBorder="1" applyAlignment="1">
      <alignment wrapText="1"/>
    </xf>
    <xf numFmtId="0" fontId="4" fillId="0" borderId="4" xfId="2" applyFont="1" applyBorder="1" applyAlignment="1">
      <alignment wrapText="1"/>
    </xf>
    <xf numFmtId="43" fontId="4" fillId="0" borderId="4" xfId="3" applyFont="1" applyBorder="1"/>
    <xf numFmtId="0" fontId="3" fillId="0" borderId="6" xfId="2" applyFont="1" applyBorder="1" applyAlignment="1">
      <alignment vertical="center" wrapText="1"/>
    </xf>
    <xf numFmtId="43" fontId="3" fillId="0" borderId="6" xfId="3" applyFont="1" applyBorder="1" applyAlignment="1">
      <alignment vertical="center"/>
    </xf>
    <xf numFmtId="0" fontId="8" fillId="0" borderId="6" xfId="2" applyFont="1" applyFill="1" applyBorder="1" applyAlignment="1">
      <alignment vertical="center"/>
    </xf>
    <xf numFmtId="0" fontId="8" fillId="0" borderId="6" xfId="2" applyFont="1" applyBorder="1"/>
    <xf numFmtId="43" fontId="4" fillId="4" borderId="69" xfId="3" applyFont="1" applyFill="1" applyBorder="1" applyAlignment="1">
      <alignment vertical="center"/>
    </xf>
    <xf numFmtId="0" fontId="27" fillId="0" borderId="0" xfId="2" applyFont="1" applyAlignment="1">
      <alignment horizontal="center"/>
    </xf>
    <xf numFmtId="0" fontId="54" fillId="0" borderId="0" xfId="2" applyFont="1" applyAlignment="1">
      <alignment horizontal="center" wrapText="1"/>
    </xf>
    <xf numFmtId="0" fontId="4" fillId="0" borderId="5" xfId="2" applyFont="1" applyBorder="1" applyAlignment="1">
      <alignment horizontal="left" vertical="top" wrapText="1"/>
    </xf>
    <xf numFmtId="43" fontId="29" fillId="0" borderId="5" xfId="3" applyFont="1" applyBorder="1" applyAlignment="1">
      <alignment horizontal="left" vertical="center" wrapText="1"/>
    </xf>
    <xf numFmtId="0" fontId="29" fillId="0" borderId="0" xfId="2" applyFont="1" applyAlignment="1">
      <alignment horizontal="left"/>
    </xf>
    <xf numFmtId="0" fontId="3" fillId="0" borderId="6" xfId="2" applyFont="1" applyBorder="1" applyAlignment="1">
      <alignment horizontal="left" vertical="top" wrapText="1"/>
    </xf>
    <xf numFmtId="43" fontId="29" fillId="0" borderId="6" xfId="3" applyFont="1" applyBorder="1" applyAlignment="1">
      <alignment horizontal="left" vertical="top" wrapText="1"/>
    </xf>
    <xf numFmtId="43" fontId="29" fillId="0" borderId="6" xfId="3" applyFont="1" applyBorder="1" applyAlignment="1">
      <alignment horizontal="left" vertical="center" wrapText="1"/>
    </xf>
    <xf numFmtId="0" fontId="4" fillId="0" borderId="6" xfId="2" applyFont="1" applyBorder="1" applyAlignment="1">
      <alignment horizontal="left" vertical="top" wrapText="1"/>
    </xf>
    <xf numFmtId="0" fontId="4" fillId="0" borderId="7" xfId="2" applyFont="1" applyBorder="1" applyAlignment="1">
      <alignment horizontal="left" vertical="top" wrapText="1"/>
    </xf>
    <xf numFmtId="0" fontId="5" fillId="0" borderId="0" xfId="2" applyFont="1" applyAlignment="1">
      <alignment horizontal="center" wrapText="1"/>
    </xf>
    <xf numFmtId="0" fontId="3" fillId="0" borderId="5" xfId="2" applyFont="1" applyBorder="1" applyAlignment="1">
      <alignment horizontal="left" vertical="top" wrapText="1"/>
    </xf>
    <xf numFmtId="44" fontId="28" fillId="0" borderId="6" xfId="180" applyFont="1" applyBorder="1" applyAlignment="1">
      <alignment horizontal="left" vertical="top" wrapText="1"/>
    </xf>
    <xf numFmtId="44" fontId="28" fillId="0" borderId="7" xfId="180" applyFont="1" applyBorder="1" applyAlignment="1">
      <alignment horizontal="left" vertical="top" wrapText="1"/>
    </xf>
    <xf numFmtId="43" fontId="29" fillId="6" borderId="5" xfId="3" applyFont="1" applyFill="1" applyBorder="1" applyAlignment="1">
      <alignment horizontal="left" vertical="top" wrapText="1"/>
    </xf>
    <xf numFmtId="43" fontId="29" fillId="6" borderId="5" xfId="3" applyFont="1" applyFill="1" applyBorder="1" applyAlignment="1">
      <alignment horizontal="left" vertical="center" wrapText="1"/>
    </xf>
    <xf numFmtId="43" fontId="29" fillId="6" borderId="6" xfId="3" applyFont="1" applyFill="1" applyBorder="1" applyAlignment="1">
      <alignment horizontal="left" vertical="center" wrapText="1"/>
    </xf>
    <xf numFmtId="43" fontId="29" fillId="6" borderId="6" xfId="3" applyFont="1" applyFill="1" applyBorder="1" applyAlignment="1">
      <alignment horizontal="left" vertical="top" wrapText="1"/>
    </xf>
    <xf numFmtId="0" fontId="33" fillId="0" borderId="0" xfId="0" applyFont="1" applyFill="1" applyBorder="1" applyAlignment="1">
      <alignment horizontal="center" vertical="center" wrapText="1"/>
    </xf>
    <xf numFmtId="0" fontId="40" fillId="0" borderId="4" xfId="0" applyFont="1" applyBorder="1" applyAlignment="1">
      <alignment vertical="center"/>
    </xf>
    <xf numFmtId="0" fontId="29" fillId="0" borderId="7" xfId="125" quotePrefix="1" applyFont="1" applyBorder="1" applyAlignment="1">
      <alignment horizontal="left" vertical="center" indent="1"/>
    </xf>
    <xf numFmtId="0" fontId="29" fillId="0" borderId="7" xfId="125" applyFont="1" applyBorder="1" applyAlignment="1">
      <alignment horizontal="left" vertical="center"/>
    </xf>
    <xf numFmtId="0" fontId="3" fillId="0" borderId="7" xfId="125" applyFont="1" applyBorder="1" applyAlignment="1">
      <alignment horizontal="left" vertical="center" indent="2"/>
    </xf>
    <xf numFmtId="0" fontId="3" fillId="0" borderId="7" xfId="125" applyFont="1" applyBorder="1" applyAlignment="1">
      <alignment horizontal="left" vertical="center" wrapText="1" indent="2"/>
    </xf>
    <xf numFmtId="0" fontId="31" fillId="0" borderId="0" xfId="125" applyFont="1" applyAlignment="1">
      <alignment wrapText="1"/>
    </xf>
    <xf numFmtId="0" fontId="3" fillId="0" borderId="7" xfId="125" applyFont="1" applyBorder="1" applyAlignment="1">
      <alignment horizontal="left" vertical="center" wrapText="1"/>
    </xf>
    <xf numFmtId="0" fontId="28" fillId="6" borderId="7" xfId="125" applyFont="1" applyFill="1" applyBorder="1" applyAlignment="1">
      <alignment horizontal="left" vertical="center"/>
    </xf>
    <xf numFmtId="0" fontId="4" fillId="6" borderId="7" xfId="125" applyFont="1" applyFill="1" applyBorder="1" applyAlignment="1">
      <alignment vertical="center" wrapText="1"/>
    </xf>
    <xf numFmtId="0" fontId="56" fillId="9" borderId="7" xfId="125" applyFont="1" applyFill="1" applyBorder="1" applyAlignment="1">
      <alignment horizontal="left" vertical="center" indent="1"/>
    </xf>
    <xf numFmtId="0" fontId="7" fillId="9" borderId="7" xfId="125" applyFont="1" applyFill="1" applyBorder="1" applyAlignment="1">
      <alignment horizontal="left" vertical="center" wrapText="1"/>
    </xf>
    <xf numFmtId="44" fontId="28" fillId="6" borderId="7" xfId="180" applyFont="1" applyFill="1" applyBorder="1"/>
    <xf numFmtId="43" fontId="56" fillId="9" borderId="7" xfId="1" applyFont="1" applyFill="1" applyBorder="1"/>
    <xf numFmtId="43" fontId="28" fillId="0" borderId="7" xfId="1" applyFont="1" applyBorder="1"/>
    <xf numFmtId="43" fontId="56" fillId="9" borderId="7" xfId="1" applyFont="1" applyFill="1" applyBorder="1" applyAlignment="1">
      <alignment vertical="center"/>
    </xf>
    <xf numFmtId="0" fontId="4" fillId="6" borderId="7" xfId="125" applyFont="1" applyFill="1" applyBorder="1" applyAlignment="1">
      <alignment vertical="center"/>
    </xf>
    <xf numFmtId="164" fontId="29" fillId="0" borderId="7" xfId="3" applyNumberFormat="1" applyFont="1" applyBorder="1"/>
    <xf numFmtId="164" fontId="29" fillId="0" borderId="4" xfId="3" applyNumberFormat="1" applyFont="1" applyBorder="1"/>
    <xf numFmtId="44" fontId="28" fillId="6" borderId="4" xfId="180" applyFont="1" applyFill="1" applyBorder="1"/>
    <xf numFmtId="0" fontId="45" fillId="4" borderId="4" xfId="0" applyFont="1" applyFill="1" applyBorder="1" applyAlignment="1">
      <alignment horizontal="center" vertical="center"/>
    </xf>
    <xf numFmtId="0" fontId="55" fillId="0" borderId="5" xfId="0" applyFont="1" applyBorder="1" applyAlignment="1" applyProtection="1">
      <alignment horizontal="justify" vertical="center"/>
      <protection locked="0"/>
    </xf>
    <xf numFmtId="0" fontId="55" fillId="0" borderId="5" xfId="0" applyFont="1" applyBorder="1" applyAlignment="1" applyProtection="1">
      <alignment horizontal="center" vertical="center"/>
      <protection locked="0"/>
    </xf>
    <xf numFmtId="0" fontId="55" fillId="0" borderId="5" xfId="0" applyFont="1" applyBorder="1" applyAlignment="1" applyProtection="1">
      <alignment horizontal="left" vertical="center"/>
      <protection locked="0"/>
    </xf>
    <xf numFmtId="0" fontId="55" fillId="0" borderId="6" xfId="0" applyFont="1" applyBorder="1" applyAlignment="1" applyProtection="1">
      <alignment horizontal="justify" vertical="center"/>
      <protection locked="0"/>
    </xf>
    <xf numFmtId="0" fontId="55" fillId="0" borderId="6" xfId="0" applyFont="1" applyBorder="1" applyAlignment="1" applyProtection="1">
      <alignment horizontal="center" vertical="center"/>
      <protection locked="0"/>
    </xf>
    <xf numFmtId="0" fontId="55" fillId="0" borderId="6" xfId="0" applyFont="1" applyBorder="1" applyAlignment="1" applyProtection="1">
      <alignment horizontal="left" vertical="center"/>
      <protection locked="0"/>
    </xf>
    <xf numFmtId="0" fontId="55" fillId="0" borderId="7" xfId="0" applyFont="1" applyBorder="1" applyAlignment="1" applyProtection="1">
      <alignment horizontal="justify" vertical="center"/>
      <protection locked="0"/>
    </xf>
    <xf numFmtId="0" fontId="55" fillId="0" borderId="7" xfId="0" applyFont="1" applyBorder="1" applyAlignment="1" applyProtection="1">
      <alignment horizontal="center" vertical="center"/>
      <protection locked="0"/>
    </xf>
    <xf numFmtId="0" fontId="55" fillId="0" borderId="7" xfId="0" applyFont="1" applyBorder="1" applyAlignment="1" applyProtection="1">
      <alignment horizontal="left" vertical="center"/>
      <protection locked="0"/>
    </xf>
    <xf numFmtId="0" fontId="16" fillId="0" borderId="0" xfId="0" applyFont="1"/>
    <xf numFmtId="0" fontId="45" fillId="4" borderId="4" xfId="0" applyFont="1" applyFill="1" applyBorder="1" applyAlignment="1">
      <alignment horizontal="center" vertical="center" wrapText="1"/>
    </xf>
    <xf numFmtId="0" fontId="45" fillId="4" borderId="5" xfId="0" applyFont="1" applyFill="1" applyBorder="1" applyAlignment="1">
      <alignment horizontal="center" vertical="center" wrapText="1"/>
    </xf>
    <xf numFmtId="43" fontId="4" fillId="0" borderId="70" xfId="1" applyFont="1" applyFill="1" applyBorder="1"/>
    <xf numFmtId="0" fontId="57" fillId="0" borderId="7" xfId="0" applyFont="1" applyBorder="1" applyAlignment="1">
      <alignment horizontal="justify" vertical="center" wrapText="1"/>
    </xf>
    <xf numFmtId="0" fontId="57" fillId="0" borderId="7" xfId="0" applyFont="1" applyBorder="1" applyAlignment="1">
      <alignment vertical="center" wrapText="1"/>
    </xf>
    <xf numFmtId="0" fontId="40" fillId="0" borderId="6" xfId="0" applyFont="1" applyBorder="1" applyAlignment="1">
      <alignment horizontal="justify" vertical="center" wrapText="1"/>
    </xf>
    <xf numFmtId="0" fontId="58" fillId="0" borderId="6" xfId="0" applyFont="1" applyBorder="1" applyAlignment="1">
      <alignment vertical="center" wrapText="1"/>
    </xf>
    <xf numFmtId="0" fontId="40" fillId="0" borderId="6" xfId="0" applyFont="1" applyBorder="1" applyAlignment="1">
      <alignment vertical="center" wrapText="1"/>
    </xf>
    <xf numFmtId="0" fontId="57" fillId="0" borderId="6" xfId="0" applyFont="1" applyBorder="1" applyAlignment="1">
      <alignment horizontal="justify" vertical="center" wrapText="1"/>
    </xf>
    <xf numFmtId="0" fontId="57" fillId="0" borderId="6" xfId="0" applyFont="1" applyBorder="1" applyAlignment="1">
      <alignment vertical="center" wrapText="1"/>
    </xf>
    <xf numFmtId="0" fontId="16" fillId="0" borderId="21" xfId="0" applyFont="1" applyBorder="1"/>
    <xf numFmtId="0" fontId="16" fillId="0" borderId="71" xfId="0" applyFont="1" applyBorder="1"/>
    <xf numFmtId="0" fontId="16" fillId="0" borderId="20" xfId="0" applyFont="1" applyBorder="1"/>
    <xf numFmtId="0" fontId="16" fillId="0" borderId="18" xfId="0" applyFont="1" applyBorder="1"/>
    <xf numFmtId="0" fontId="16" fillId="0" borderId="0" xfId="0" applyFont="1" applyBorder="1"/>
    <xf numFmtId="0" fontId="16" fillId="0" borderId="17" xfId="0" applyFont="1" applyBorder="1"/>
    <xf numFmtId="0" fontId="16" fillId="4" borderId="12" xfId="0" applyFont="1" applyFill="1" applyBorder="1"/>
    <xf numFmtId="0" fontId="16" fillId="4" borderId="67" xfId="0" applyFont="1" applyFill="1" applyBorder="1"/>
    <xf numFmtId="0" fontId="16" fillId="4" borderId="11" xfId="0" applyFont="1" applyFill="1" applyBorder="1"/>
    <xf numFmtId="0" fontId="59" fillId="0" borderId="0" xfId="0" applyFont="1" applyBorder="1"/>
    <xf numFmtId="0" fontId="57" fillId="0" borderId="0" xfId="0" applyFont="1" applyBorder="1" applyAlignment="1">
      <alignment horizontal="justify" vertical="center" wrapText="1"/>
    </xf>
    <xf numFmtId="0" fontId="58" fillId="0" borderId="0" xfId="0" applyFont="1" applyBorder="1" applyAlignment="1">
      <alignment vertical="center" wrapText="1"/>
    </xf>
    <xf numFmtId="0" fontId="57" fillId="0" borderId="0" xfId="0" applyFont="1" applyBorder="1" applyAlignment="1">
      <alignment vertical="center" wrapText="1"/>
    </xf>
    <xf numFmtId="0" fontId="60" fillId="0" borderId="0" xfId="0" applyFont="1" applyBorder="1" applyAlignment="1">
      <alignment horizontal="left" vertical="center" indent="2"/>
    </xf>
    <xf numFmtId="0" fontId="60" fillId="0" borderId="0" xfId="0" applyFont="1" applyBorder="1" applyAlignment="1">
      <alignment horizontal="justify" vertical="center" wrapText="1"/>
    </xf>
    <xf numFmtId="0" fontId="60" fillId="0" borderId="0" xfId="0" applyFont="1" applyBorder="1" applyAlignment="1">
      <alignment vertical="center" wrapText="1"/>
    </xf>
    <xf numFmtId="0" fontId="59" fillId="0" borderId="18" xfId="0" applyFont="1" applyBorder="1"/>
    <xf numFmtId="0" fontId="59" fillId="0" borderId="17" xfId="0" applyFont="1" applyBorder="1"/>
    <xf numFmtId="0" fontId="0" fillId="0" borderId="0" xfId="0" applyAlignment="1">
      <alignment wrapText="1"/>
    </xf>
    <xf numFmtId="0" fontId="0" fillId="0" borderId="0" xfId="0" applyAlignment="1">
      <alignment horizontal="left"/>
    </xf>
    <xf numFmtId="0" fontId="61" fillId="0" borderId="4" xfId="0" applyFont="1" applyBorder="1" applyAlignment="1">
      <alignment horizontal="center" vertical="center"/>
    </xf>
    <xf numFmtId="0" fontId="61" fillId="0" borderId="4" xfId="0" applyFont="1" applyBorder="1" applyAlignment="1">
      <alignment horizontal="center" vertical="center" wrapText="1"/>
    </xf>
    <xf numFmtId="0" fontId="16" fillId="0" borderId="4" xfId="0" applyFont="1" applyBorder="1" applyAlignment="1">
      <alignment horizontal="left" vertical="center" indent="2"/>
    </xf>
    <xf numFmtId="0" fontId="62" fillId="0" borderId="4" xfId="0" applyFont="1" applyBorder="1" applyAlignment="1">
      <alignment vertical="center"/>
    </xf>
    <xf numFmtId="0" fontId="62" fillId="0" borderId="4" xfId="0" applyFont="1" applyBorder="1" applyAlignment="1">
      <alignment vertical="center" wrapText="1"/>
    </xf>
    <xf numFmtId="0" fontId="18" fillId="0" borderId="4" xfId="0" applyFont="1" applyBorder="1" applyAlignment="1">
      <alignment horizontal="left" vertical="center"/>
    </xf>
    <xf numFmtId="0" fontId="16" fillId="0" borderId="4" xfId="0" applyFont="1" applyBorder="1" applyAlignment="1">
      <alignment horizontal="right" vertical="center"/>
    </xf>
    <xf numFmtId="0" fontId="26" fillId="4" borderId="4" xfId="0" applyFont="1" applyFill="1" applyBorder="1" applyAlignment="1">
      <alignment horizontal="center"/>
    </xf>
    <xf numFmtId="0" fontId="26" fillId="4" borderId="4" xfId="0" applyFont="1" applyFill="1" applyBorder="1" applyAlignment="1">
      <alignment horizontal="center" wrapText="1"/>
    </xf>
    <xf numFmtId="43" fontId="59" fillId="0" borderId="18" xfId="1" applyFont="1" applyBorder="1"/>
    <xf numFmtId="43" fontId="59" fillId="0" borderId="0" xfId="1" applyFont="1" applyBorder="1"/>
    <xf numFmtId="0" fontId="53" fillId="0" borderId="0" xfId="0" applyFont="1" applyBorder="1"/>
    <xf numFmtId="43" fontId="59" fillId="0" borderId="18" xfId="1" applyFont="1" applyBorder="1" applyAlignment="1">
      <alignment vertical="center"/>
    </xf>
    <xf numFmtId="43" fontId="59" fillId="0" borderId="0" xfId="1" applyFont="1" applyBorder="1" applyAlignment="1">
      <alignment vertical="center"/>
    </xf>
    <xf numFmtId="0" fontId="59" fillId="0" borderId="0" xfId="0" applyFont="1" applyBorder="1" applyAlignment="1">
      <alignment vertical="center"/>
    </xf>
    <xf numFmtId="0" fontId="59" fillId="0" borderId="17" xfId="0" applyFont="1" applyBorder="1" applyAlignment="1">
      <alignment vertical="center"/>
    </xf>
    <xf numFmtId="43" fontId="16" fillId="0" borderId="18" xfId="1" applyFont="1" applyBorder="1"/>
    <xf numFmtId="43" fontId="16" fillId="0" borderId="0" xfId="1" applyFont="1" applyBorder="1"/>
    <xf numFmtId="0" fontId="18" fillId="0" borderId="0" xfId="0" applyFont="1" applyBorder="1"/>
    <xf numFmtId="0" fontId="18" fillId="0" borderId="17" xfId="0" applyFont="1" applyBorder="1"/>
    <xf numFmtId="0" fontId="0" fillId="0" borderId="0" xfId="0" applyAlignment="1">
      <alignment vertical="center"/>
    </xf>
    <xf numFmtId="0" fontId="18" fillId="4" borderId="12"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11" xfId="0" applyFont="1" applyFill="1" applyBorder="1" applyAlignment="1">
      <alignment horizontal="center" vertical="center"/>
    </xf>
    <xf numFmtId="0" fontId="53" fillId="0" borderId="17" xfId="0" applyFont="1" applyBorder="1"/>
    <xf numFmtId="0" fontId="3" fillId="0" borderId="0" xfId="144"/>
    <xf numFmtId="0" fontId="55" fillId="0" borderId="0" xfId="0" applyFont="1" applyAlignment="1">
      <alignment horizontal="left" vertical="center"/>
    </xf>
    <xf numFmtId="0" fontId="3" fillId="0" borderId="0" xfId="144" applyBorder="1"/>
    <xf numFmtId="0" fontId="63" fillId="0" borderId="0" xfId="144" applyFont="1" applyAlignment="1">
      <alignment horizontal="center" vertical="top" wrapText="1"/>
    </xf>
    <xf numFmtId="0" fontId="63" fillId="0" borderId="0" xfId="144" applyFont="1" applyBorder="1" applyAlignment="1">
      <alignment horizontal="center" vertical="top" wrapText="1"/>
    </xf>
    <xf numFmtId="0" fontId="4" fillId="0" borderId="0" xfId="144" applyFont="1"/>
    <xf numFmtId="0" fontId="3" fillId="0" borderId="67" xfId="144" applyBorder="1"/>
    <xf numFmtId="0" fontId="3" fillId="0" borderId="59" xfId="144" applyFont="1" applyBorder="1" applyAlignment="1">
      <alignment vertical="top" wrapText="1"/>
    </xf>
    <xf numFmtId="0" fontId="3" fillId="0" borderId="50" xfId="144" applyFont="1" applyBorder="1" applyAlignment="1">
      <alignment vertical="top" wrapText="1"/>
    </xf>
    <xf numFmtId="0" fontId="3" fillId="0" borderId="71" xfId="144" applyFont="1" applyBorder="1" applyAlignment="1">
      <alignment vertical="top" wrapText="1"/>
    </xf>
    <xf numFmtId="9" fontId="3" fillId="0" borderId="50" xfId="181" applyFont="1" applyBorder="1" applyAlignment="1">
      <alignment horizontal="center" vertical="top" wrapText="1"/>
    </xf>
    <xf numFmtId="15" fontId="3" fillId="0" borderId="50" xfId="144" applyNumberFormat="1" applyFont="1" applyBorder="1" applyAlignment="1">
      <alignment horizontal="center" vertical="top" wrapText="1"/>
    </xf>
    <xf numFmtId="0" fontId="3" fillId="0" borderId="50" xfId="144" applyFont="1" applyBorder="1" applyAlignment="1"/>
    <xf numFmtId="0" fontId="3" fillId="0" borderId="58" xfId="144" applyFont="1" applyBorder="1" applyAlignment="1"/>
    <xf numFmtId="0" fontId="3" fillId="0" borderId="57" xfId="144" applyFont="1" applyBorder="1" applyAlignment="1">
      <alignment vertical="top" wrapText="1"/>
    </xf>
    <xf numFmtId="0" fontId="3" fillId="0" borderId="6" xfId="144" applyFont="1" applyBorder="1" applyAlignment="1">
      <alignment vertical="top" wrapText="1"/>
    </xf>
    <xf numFmtId="9" fontId="3" fillId="0" borderId="6" xfId="181" applyFont="1" applyBorder="1" applyAlignment="1">
      <alignment horizontal="center" vertical="top" wrapText="1"/>
    </xf>
    <xf numFmtId="0" fontId="3" fillId="0" borderId="6" xfId="144" applyFont="1" applyBorder="1" applyAlignment="1">
      <alignment horizontal="center" vertical="top" wrapText="1"/>
    </xf>
    <xf numFmtId="15" fontId="3" fillId="0" borderId="6" xfId="144" applyNumberFormat="1" applyFont="1" applyBorder="1" applyAlignment="1">
      <alignment horizontal="center" vertical="top" wrapText="1"/>
    </xf>
    <xf numFmtId="0" fontId="3" fillId="0" borderId="6" xfId="144" applyFont="1" applyBorder="1" applyAlignment="1"/>
    <xf numFmtId="0" fontId="3" fillId="0" borderId="56" xfId="144" applyFont="1" applyBorder="1" applyAlignment="1"/>
    <xf numFmtId="43" fontId="3" fillId="0" borderId="57" xfId="1" applyFont="1" applyBorder="1" applyAlignment="1">
      <alignment vertical="top" wrapText="1"/>
    </xf>
    <xf numFmtId="43" fontId="3" fillId="0" borderId="6" xfId="1" applyFont="1" applyBorder="1" applyAlignment="1">
      <alignment vertical="top" wrapText="1"/>
    </xf>
    <xf numFmtId="43" fontId="3" fillId="0" borderId="55" xfId="1" applyFont="1" applyBorder="1" applyAlignment="1">
      <alignment vertical="top" wrapText="1"/>
    </xf>
    <xf numFmtId="43" fontId="3" fillId="0" borderId="5" xfId="1" applyFont="1" applyBorder="1" applyAlignment="1">
      <alignment vertical="top" wrapText="1"/>
    </xf>
    <xf numFmtId="9" fontId="3" fillId="0" borderId="5" xfId="181" applyFont="1" applyBorder="1" applyAlignment="1">
      <alignment horizontal="center" vertical="top" wrapText="1"/>
    </xf>
    <xf numFmtId="0" fontId="3" fillId="0" borderId="5" xfId="144" applyFont="1" applyBorder="1" applyAlignment="1">
      <alignment horizontal="center" vertical="top" wrapText="1"/>
    </xf>
    <xf numFmtId="15" fontId="3" fillId="0" borderId="5" xfId="144" applyNumberFormat="1" applyFont="1" applyBorder="1" applyAlignment="1">
      <alignment horizontal="center" vertical="top" wrapText="1"/>
    </xf>
    <xf numFmtId="0" fontId="3" fillId="0" borderId="5" xfId="144" applyFont="1" applyBorder="1" applyAlignment="1">
      <alignment vertical="top" wrapText="1"/>
    </xf>
    <xf numFmtId="0" fontId="3" fillId="0" borderId="5" xfId="144" applyFont="1" applyBorder="1" applyAlignment="1"/>
    <xf numFmtId="0" fontId="3" fillId="0" borderId="54" xfId="144" applyFont="1" applyBorder="1" applyAlignment="1"/>
    <xf numFmtId="0" fontId="3" fillId="0" borderId="0" xfId="144" applyFont="1" applyAlignment="1">
      <alignment vertical="center"/>
    </xf>
    <xf numFmtId="0" fontId="20" fillId="0" borderId="0" xfId="144" applyFont="1" applyAlignment="1">
      <alignment wrapText="1"/>
    </xf>
    <xf numFmtId="0" fontId="4" fillId="0" borderId="0" xfId="144" applyFont="1" applyAlignment="1">
      <alignment horizontal="right" wrapText="1"/>
    </xf>
    <xf numFmtId="0" fontId="5" fillId="0" borderId="0" xfId="144" applyFont="1" applyAlignment="1">
      <alignment horizontal="center" wrapText="1"/>
    </xf>
    <xf numFmtId="0" fontId="17" fillId="0" borderId="0" xfId="144" applyFont="1"/>
    <xf numFmtId="0" fontId="5" fillId="0" borderId="0" xfId="144" applyFont="1" applyAlignment="1">
      <alignment horizontal="center"/>
    </xf>
    <xf numFmtId="0" fontId="3" fillId="0" borderId="7" xfId="144" applyFont="1" applyBorder="1" applyAlignment="1">
      <alignment vertical="top" wrapText="1"/>
    </xf>
    <xf numFmtId="15" fontId="3" fillId="0" borderId="7" xfId="144" applyNumberFormat="1" applyFont="1" applyBorder="1" applyAlignment="1">
      <alignment horizontal="center" vertical="top" wrapText="1"/>
    </xf>
    <xf numFmtId="0" fontId="3" fillId="0" borderId="7" xfId="144" applyFont="1" applyBorder="1" applyAlignment="1"/>
    <xf numFmtId="0" fontId="4" fillId="4" borderId="5" xfId="2" applyFont="1" applyFill="1" applyBorder="1" applyAlignment="1">
      <alignment vertical="center"/>
    </xf>
    <xf numFmtId="0" fontId="64" fillId="0" borderId="0" xfId="0" applyFont="1" applyAlignment="1">
      <alignment horizontal="center" vertical="center" wrapText="1"/>
    </xf>
    <xf numFmtId="0" fontId="64" fillId="0" borderId="0" xfId="0" applyFont="1" applyAlignment="1">
      <alignment vertical="center" wrapText="1"/>
    </xf>
    <xf numFmtId="0" fontId="22" fillId="0" borderId="0" xfId="0" applyFont="1" applyFill="1" applyBorder="1" applyAlignment="1"/>
    <xf numFmtId="0" fontId="21" fillId="0" borderId="0" xfId="0" applyFont="1" applyFill="1" applyBorder="1"/>
    <xf numFmtId="0" fontId="22" fillId="0" borderId="0" xfId="0" applyFont="1" applyFill="1" applyBorder="1" applyAlignment="1">
      <alignment horizontal="center"/>
    </xf>
    <xf numFmtId="0" fontId="67" fillId="0" borderId="0" xfId="183" applyFont="1"/>
    <xf numFmtId="0" fontId="68" fillId="0" borderId="63" xfId="183" applyFont="1" applyBorder="1" applyAlignment="1">
      <alignment horizontal="center" vertical="center"/>
    </xf>
    <xf numFmtId="168" fontId="68" fillId="0" borderId="68" xfId="183" applyNumberFormat="1" applyFont="1" applyBorder="1" applyAlignment="1">
      <alignment horizontal="center" vertical="center"/>
    </xf>
    <xf numFmtId="0" fontId="68" fillId="0" borderId="5" xfId="183" applyFont="1" applyBorder="1" applyAlignment="1">
      <alignment horizontal="center" vertical="center"/>
    </xf>
    <xf numFmtId="0" fontId="68" fillId="0" borderId="33" xfId="183" applyFont="1" applyBorder="1" applyAlignment="1">
      <alignment horizontal="left"/>
    </xf>
    <xf numFmtId="168" fontId="67" fillId="0" borderId="0" xfId="183" applyNumberFormat="1" applyFont="1" applyBorder="1" applyAlignment="1">
      <alignment horizontal="right"/>
    </xf>
    <xf numFmtId="44" fontId="68" fillId="0" borderId="6" xfId="180" applyFont="1" applyBorder="1" applyAlignment="1">
      <alignment horizontal="center"/>
    </xf>
    <xf numFmtId="0" fontId="67" fillId="0" borderId="33" xfId="183" applyFont="1" applyBorder="1"/>
    <xf numFmtId="168" fontId="67" fillId="0" borderId="0" xfId="183" applyNumberFormat="1" applyFont="1" applyBorder="1"/>
    <xf numFmtId="0" fontId="68" fillId="0" borderId="6" xfId="183" applyFont="1" applyBorder="1" applyAlignment="1">
      <alignment horizontal="center"/>
    </xf>
    <xf numFmtId="0" fontId="68" fillId="0" borderId="33" xfId="183" quotePrefix="1" applyFont="1" applyBorder="1"/>
    <xf numFmtId="168" fontId="67" fillId="0" borderId="36" xfId="183" applyNumberFormat="1" applyFont="1" applyBorder="1"/>
    <xf numFmtId="168" fontId="67" fillId="0" borderId="0" xfId="183" applyNumberFormat="1" applyFont="1"/>
    <xf numFmtId="0" fontId="67" fillId="0" borderId="33" xfId="183" quotePrefix="1" applyFont="1" applyBorder="1"/>
    <xf numFmtId="44" fontId="68" fillId="0" borderId="7" xfId="180" applyFont="1" applyBorder="1" applyAlignment="1">
      <alignment horizontal="center"/>
    </xf>
    <xf numFmtId="0" fontId="68" fillId="0" borderId="33" xfId="183" applyFont="1" applyBorder="1"/>
    <xf numFmtId="44" fontId="68" fillId="0" borderId="74" xfId="183" applyNumberFormat="1" applyFont="1" applyBorder="1" applyAlignment="1">
      <alignment horizontal="center"/>
    </xf>
    <xf numFmtId="0" fontId="67" fillId="0" borderId="35" xfId="183" applyFont="1" applyBorder="1"/>
    <xf numFmtId="168" fontId="67" fillId="0" borderId="2" xfId="183" applyNumberFormat="1" applyFont="1" applyBorder="1"/>
    <xf numFmtId="0" fontId="67" fillId="0" borderId="7" xfId="183" applyFont="1" applyBorder="1"/>
    <xf numFmtId="0" fontId="67" fillId="0" borderId="0" xfId="183" applyFont="1" applyBorder="1"/>
    <xf numFmtId="0" fontId="21" fillId="0" borderId="0" xfId="0" applyFont="1" applyBorder="1"/>
    <xf numFmtId="0" fontId="68" fillId="0" borderId="0" xfId="183" applyFont="1" applyAlignment="1">
      <alignment horizontal="center"/>
    </xf>
    <xf numFmtId="0" fontId="68" fillId="6" borderId="4" xfId="183" applyFont="1" applyFill="1" applyBorder="1" applyAlignment="1">
      <alignment horizontal="center" vertical="center" wrapText="1"/>
    </xf>
    <xf numFmtId="0" fontId="68" fillId="6" borderId="4" xfId="183" applyFont="1" applyFill="1" applyBorder="1" applyAlignment="1">
      <alignment horizontal="center" vertical="center"/>
    </xf>
    <xf numFmtId="0" fontId="67" fillId="0" borderId="6" xfId="183" applyFont="1" applyBorder="1"/>
    <xf numFmtId="166" fontId="67" fillId="0" borderId="6" xfId="183" applyNumberFormat="1" applyFont="1" applyBorder="1"/>
    <xf numFmtId="0" fontId="67" fillId="0" borderId="8" xfId="183" applyFont="1" applyBorder="1"/>
    <xf numFmtId="0" fontId="67" fillId="0" borderId="9" xfId="183" applyFont="1" applyBorder="1"/>
    <xf numFmtId="0" fontId="68" fillId="0" borderId="10" xfId="183" applyFont="1" applyBorder="1" applyAlignment="1">
      <alignment horizontal="right" vertical="center" indent="2"/>
    </xf>
    <xf numFmtId="166" fontId="68" fillId="0" borderId="4" xfId="183" applyNumberFormat="1" applyFont="1" applyBorder="1" applyAlignment="1">
      <alignment vertical="center"/>
    </xf>
    <xf numFmtId="0" fontId="49" fillId="0" borderId="0" xfId="183" applyFont="1"/>
    <xf numFmtId="168" fontId="67" fillId="0" borderId="9" xfId="183" applyNumberFormat="1" applyFont="1" applyBorder="1"/>
    <xf numFmtId="0" fontId="68" fillId="0" borderId="0" xfId="183" applyFont="1"/>
    <xf numFmtId="0" fontId="67" fillId="0" borderId="0" xfId="183" applyFont="1" applyAlignment="1">
      <alignment vertical="center"/>
    </xf>
    <xf numFmtId="0" fontId="67" fillId="0" borderId="4" xfId="183" applyFont="1" applyBorder="1" applyAlignment="1">
      <alignment vertical="center"/>
    </xf>
    <xf numFmtId="166" fontId="67" fillId="0" borderId="4" xfId="183" applyNumberFormat="1" applyFont="1" applyBorder="1" applyAlignment="1">
      <alignment vertical="center"/>
    </xf>
    <xf numFmtId="0" fontId="68" fillId="0" borderId="4" xfId="183" applyFont="1" applyBorder="1" applyAlignment="1">
      <alignment horizontal="right" indent="2"/>
    </xf>
    <xf numFmtId="0" fontId="67" fillId="0" borderId="4" xfId="183" applyFont="1" applyBorder="1"/>
    <xf numFmtId="166" fontId="67" fillId="0" borderId="4" xfId="183" applyNumberFormat="1" applyFont="1" applyBorder="1"/>
    <xf numFmtId="0" fontId="68" fillId="0" borderId="4" xfId="183" applyFont="1" applyBorder="1"/>
    <xf numFmtId="0" fontId="67" fillId="0" borderId="0" xfId="183" applyFont="1" applyFill="1" applyBorder="1"/>
    <xf numFmtId="0" fontId="49" fillId="0" borderId="0" xfId="2" applyFont="1"/>
    <xf numFmtId="0" fontId="49" fillId="0" borderId="0" xfId="2" applyFont="1" applyAlignment="1">
      <alignment horizontal="center" vertical="center" wrapText="1"/>
    </xf>
    <xf numFmtId="0" fontId="69" fillId="0" borderId="0" xfId="2" applyFont="1" applyAlignment="1">
      <alignment horizontal="center" vertical="center" wrapText="1"/>
    </xf>
    <xf numFmtId="44" fontId="49" fillId="0" borderId="0" xfId="180" applyFont="1" applyAlignment="1">
      <alignment horizontal="center" vertical="center" wrapText="1"/>
    </xf>
    <xf numFmtId="44" fontId="70" fillId="0" borderId="0" xfId="180" applyFont="1" applyBorder="1" applyAlignment="1">
      <alignment horizontal="center" vertical="center" wrapText="1"/>
    </xf>
    <xf numFmtId="14" fontId="69" fillId="0" borderId="0" xfId="2" applyNumberFormat="1" applyFont="1" applyBorder="1" applyAlignment="1">
      <alignment horizontal="center" vertical="center" wrapText="1"/>
    </xf>
    <xf numFmtId="0" fontId="49" fillId="0" borderId="0" xfId="2" applyFont="1" applyBorder="1"/>
    <xf numFmtId="44" fontId="71" fillId="0" borderId="0" xfId="180" applyFont="1" applyBorder="1" applyAlignment="1">
      <alignment horizontal="center" vertical="center" wrapText="1"/>
    </xf>
    <xf numFmtId="49" fontId="70" fillId="6" borderId="4" xfId="2" applyNumberFormat="1" applyFont="1" applyFill="1" applyBorder="1" applyAlignment="1">
      <alignment vertical="center" textRotation="90" wrapText="1"/>
    </xf>
    <xf numFmtId="0" fontId="70" fillId="6" borderId="4" xfId="2" applyFont="1" applyFill="1" applyBorder="1" applyAlignment="1">
      <alignment vertical="center" textRotation="90" wrapText="1"/>
    </xf>
    <xf numFmtId="44" fontId="70" fillId="6" borderId="4" xfId="180" applyFont="1" applyFill="1" applyBorder="1" applyAlignment="1">
      <alignment horizontal="center" vertical="center" textRotation="90" wrapText="1"/>
    </xf>
    <xf numFmtId="44" fontId="70" fillId="6" borderId="4" xfId="180" applyFont="1" applyFill="1" applyBorder="1" applyAlignment="1">
      <alignment textRotation="90" wrapText="1"/>
    </xf>
    <xf numFmtId="49" fontId="70" fillId="6" borderId="4" xfId="2" applyNumberFormat="1" applyFont="1" applyFill="1" applyBorder="1" applyAlignment="1">
      <alignment horizontal="center" vertical="center" wrapText="1"/>
    </xf>
    <xf numFmtId="0" fontId="69" fillId="0" borderId="0" xfId="2" applyFont="1" applyBorder="1" applyAlignment="1">
      <alignment horizontal="center" vertical="center" wrapText="1"/>
    </xf>
    <xf numFmtId="14" fontId="69" fillId="0" borderId="17" xfId="2" applyNumberFormat="1" applyFont="1" applyBorder="1" applyAlignment="1">
      <alignment horizontal="center" vertical="center" wrapText="1"/>
    </xf>
    <xf numFmtId="0" fontId="49" fillId="0" borderId="18" xfId="2" applyFont="1" applyBorder="1"/>
    <xf numFmtId="0" fontId="69" fillId="0" borderId="4" xfId="2" applyFont="1" applyFill="1" applyBorder="1" applyAlignment="1">
      <alignment horizontal="center" vertical="center" textRotation="90" wrapText="1"/>
    </xf>
    <xf numFmtId="0" fontId="69" fillId="0" borderId="4" xfId="2" applyFont="1" applyFill="1" applyBorder="1" applyAlignment="1">
      <alignment horizontal="center" vertical="center" wrapText="1"/>
    </xf>
    <xf numFmtId="3" fontId="69" fillId="0" borderId="4" xfId="2" applyNumberFormat="1" applyFont="1" applyFill="1" applyBorder="1" applyAlignment="1">
      <alignment horizontal="right" vertical="center" wrapText="1"/>
    </xf>
    <xf numFmtId="0" fontId="69" fillId="0" borderId="4" xfId="127" applyFont="1" applyFill="1" applyBorder="1" applyAlignment="1">
      <alignment horizontal="left" vertical="center"/>
    </xf>
    <xf numFmtId="166" fontId="69" fillId="0" borderId="4" xfId="2" applyNumberFormat="1" applyFont="1" applyFill="1" applyBorder="1" applyAlignment="1">
      <alignment horizontal="center" vertical="center" wrapText="1"/>
    </xf>
    <xf numFmtId="43" fontId="69" fillId="0" borderId="4" xfId="1" applyFont="1" applyFill="1" applyBorder="1" applyAlignment="1">
      <alignment horizontal="center" vertical="center" wrapText="1"/>
    </xf>
    <xf numFmtId="0" fontId="69" fillId="0" borderId="4" xfId="127" applyFont="1" applyFill="1" applyBorder="1" applyAlignment="1">
      <alignment horizontal="center" vertical="center" wrapText="1"/>
    </xf>
    <xf numFmtId="44" fontId="69" fillId="0" borderId="4" xfId="180" applyFont="1" applyFill="1" applyBorder="1" applyAlignment="1">
      <alignment horizontal="center" vertical="center" wrapText="1"/>
    </xf>
    <xf numFmtId="0" fontId="69" fillId="0" borderId="0" xfId="2" applyFont="1" applyAlignment="1">
      <alignment vertical="top"/>
    </xf>
    <xf numFmtId="0" fontId="73" fillId="0" borderId="0" xfId="183" applyFont="1" applyAlignment="1">
      <alignment horizontal="center"/>
    </xf>
    <xf numFmtId="0" fontId="50" fillId="6" borderId="4" xfId="183" applyFont="1" applyFill="1" applyBorder="1" applyAlignment="1">
      <alignment horizontal="center" vertical="center" wrapText="1"/>
    </xf>
    <xf numFmtId="0" fontId="50" fillId="0" borderId="5" xfId="183" applyFont="1" applyBorder="1" applyAlignment="1">
      <alignment horizontal="center" vertical="center" wrapText="1"/>
    </xf>
    <xf numFmtId="0" fontId="50" fillId="0" borderId="68" xfId="183" applyFont="1" applyBorder="1" applyAlignment="1">
      <alignment horizontal="center" vertical="center" wrapText="1"/>
    </xf>
    <xf numFmtId="0" fontId="50" fillId="0" borderId="64" xfId="183" applyFont="1" applyBorder="1" applyAlignment="1">
      <alignment horizontal="center" vertical="center" wrapText="1"/>
    </xf>
    <xf numFmtId="0" fontId="50" fillId="10" borderId="7" xfId="183" applyFont="1" applyFill="1" applyBorder="1" applyAlignment="1">
      <alignment vertical="center"/>
    </xf>
    <xf numFmtId="0" fontId="49" fillId="0" borderId="2" xfId="183" applyFont="1" applyBorder="1"/>
    <xf numFmtId="169" fontId="49" fillId="0" borderId="2" xfId="183" applyNumberFormat="1" applyFont="1" applyBorder="1"/>
    <xf numFmtId="169" fontId="49" fillId="0" borderId="36" xfId="183" applyNumberFormat="1" applyFont="1" applyBorder="1"/>
    <xf numFmtId="0" fontId="49" fillId="0" borderId="6" xfId="183" applyFont="1" applyBorder="1"/>
    <xf numFmtId="169" fontId="49" fillId="0" borderId="6" xfId="183" applyNumberFormat="1" applyFont="1" applyBorder="1"/>
    <xf numFmtId="3" fontId="49" fillId="0" borderId="6" xfId="183" applyNumberFormat="1" applyFont="1" applyBorder="1"/>
    <xf numFmtId="3" fontId="49" fillId="0" borderId="34" xfId="183" applyNumberFormat="1" applyFont="1" applyBorder="1"/>
    <xf numFmtId="0" fontId="49" fillId="0" borderId="8" xfId="183" applyFont="1" applyBorder="1"/>
    <xf numFmtId="0" fontId="49" fillId="0" borderId="9" xfId="183" applyFont="1" applyBorder="1"/>
    <xf numFmtId="169" fontId="49" fillId="0" borderId="9" xfId="183" applyNumberFormat="1" applyFont="1" applyBorder="1"/>
    <xf numFmtId="0" fontId="50" fillId="0" borderId="10" xfId="183" applyFont="1" applyBorder="1" applyAlignment="1">
      <alignment horizontal="right" vertical="center"/>
    </xf>
    <xf numFmtId="3" fontId="49" fillId="0" borderId="4" xfId="183" applyNumberFormat="1" applyFont="1" applyBorder="1"/>
    <xf numFmtId="3" fontId="49" fillId="0" borderId="10" xfId="183" applyNumberFormat="1" applyFont="1" applyBorder="1"/>
    <xf numFmtId="0" fontId="49" fillId="0" borderId="5" xfId="183" applyFont="1" applyBorder="1"/>
    <xf numFmtId="0" fontId="49" fillId="0" borderId="68" xfId="183" applyFont="1" applyBorder="1"/>
    <xf numFmtId="169" fontId="49" fillId="0" borderId="68" xfId="183" applyNumberFormat="1" applyFont="1" applyBorder="1"/>
    <xf numFmtId="3" fontId="49" fillId="0" borderId="68" xfId="183" applyNumberFormat="1" applyFont="1" applyBorder="1"/>
    <xf numFmtId="3" fontId="49" fillId="0" borderId="64" xfId="183" applyNumberFormat="1" applyFont="1" applyBorder="1"/>
    <xf numFmtId="3" fontId="49" fillId="0" borderId="2" xfId="183" applyNumberFormat="1" applyFont="1" applyBorder="1"/>
    <xf numFmtId="3" fontId="49" fillId="0" borderId="36" xfId="183" applyNumberFormat="1" applyFont="1" applyBorder="1"/>
    <xf numFmtId="0" fontId="49" fillId="0" borderId="6" xfId="183" applyFont="1" applyBorder="1" applyAlignment="1">
      <alignment vertical="center"/>
    </xf>
    <xf numFmtId="0" fontId="50" fillId="0" borderId="10" xfId="183" applyFont="1" applyBorder="1" applyAlignment="1">
      <alignment horizontal="right"/>
    </xf>
    <xf numFmtId="0" fontId="49" fillId="0" borderId="7" xfId="183" applyFont="1" applyBorder="1"/>
    <xf numFmtId="169" fontId="49" fillId="0" borderId="7" xfId="183" applyNumberFormat="1" applyFont="1" applyBorder="1"/>
    <xf numFmtId="3" fontId="49" fillId="0" borderId="7" xfId="183" applyNumberFormat="1" applyFont="1" applyBorder="1"/>
    <xf numFmtId="0" fontId="50" fillId="0" borderId="2" xfId="183" applyFont="1" applyBorder="1" applyAlignment="1">
      <alignment horizontal="right"/>
    </xf>
    <xf numFmtId="0" fontId="50" fillId="10" borderId="4" xfId="183" applyFont="1" applyFill="1" applyBorder="1" applyAlignment="1">
      <alignment vertical="center"/>
    </xf>
    <xf numFmtId="0" fontId="4" fillId="0" borderId="0" xfId="183" applyFont="1" applyFill="1" applyBorder="1" applyAlignment="1">
      <alignment horizontal="center"/>
    </xf>
    <xf numFmtId="0" fontId="50" fillId="6" borderId="7" xfId="183" applyFont="1" applyFill="1" applyBorder="1" applyAlignment="1">
      <alignment horizontal="center" vertical="center" wrapText="1"/>
    </xf>
    <xf numFmtId="0" fontId="50" fillId="0" borderId="63" xfId="183" applyFont="1" applyBorder="1" applyAlignment="1">
      <alignment horizontal="center" vertical="center" wrapText="1"/>
    </xf>
    <xf numFmtId="0" fontId="50" fillId="10" borderId="8" xfId="183" applyFont="1" applyFill="1" applyBorder="1" applyAlignment="1">
      <alignment vertical="center"/>
    </xf>
    <xf numFmtId="3" fontId="50" fillId="0" borderId="10" xfId="183" applyNumberFormat="1" applyFont="1" applyBorder="1" applyAlignment="1">
      <alignment horizontal="right"/>
    </xf>
    <xf numFmtId="0" fontId="50" fillId="0" borderId="8" xfId="183" applyFont="1" applyBorder="1"/>
    <xf numFmtId="3" fontId="50" fillId="0" borderId="2" xfId="183" applyNumberFormat="1" applyFont="1" applyBorder="1" applyAlignment="1">
      <alignment horizontal="right"/>
    </xf>
    <xf numFmtId="0" fontId="41" fillId="0" borderId="0" xfId="0" applyFont="1" applyFill="1" applyAlignment="1">
      <alignment horizontal="left"/>
    </xf>
    <xf numFmtId="0" fontId="41" fillId="0" borderId="0" xfId="0" applyFont="1" applyFill="1"/>
    <xf numFmtId="0" fontId="42" fillId="0" borderId="0" xfId="0" applyFont="1" applyFill="1"/>
    <xf numFmtId="0" fontId="44" fillId="0" borderId="0" xfId="0" applyFont="1" applyAlignment="1">
      <alignment horizontal="left"/>
    </xf>
    <xf numFmtId="0" fontId="44" fillId="0" borderId="0" xfId="0" applyFont="1"/>
    <xf numFmtId="0" fontId="18" fillId="0" borderId="19" xfId="0" applyFont="1" applyBorder="1" applyAlignment="1">
      <alignment horizontal="left" vertical="center"/>
    </xf>
    <xf numFmtId="0" fontId="18" fillId="0" borderId="21" xfId="0" applyFont="1" applyBorder="1" applyAlignment="1">
      <alignment horizontal="center" vertical="center" wrapText="1"/>
    </xf>
    <xf numFmtId="0" fontId="18" fillId="0" borderId="21" xfId="0" applyFont="1" applyBorder="1" applyAlignment="1">
      <alignment horizontal="left" vertical="center"/>
    </xf>
    <xf numFmtId="0" fontId="18" fillId="0" borderId="75" xfId="0" applyFont="1" applyBorder="1" applyAlignment="1">
      <alignment horizontal="left" vertical="center"/>
    </xf>
    <xf numFmtId="43" fontId="18" fillId="0" borderId="18" xfId="1" applyFont="1" applyBorder="1" applyAlignment="1">
      <alignment horizontal="justify" vertical="center" wrapText="1"/>
    </xf>
    <xf numFmtId="0" fontId="18" fillId="0" borderId="18" xfId="0" applyFont="1" applyBorder="1" applyAlignment="1">
      <alignment horizontal="left" vertical="center"/>
    </xf>
    <xf numFmtId="0" fontId="53" fillId="0" borderId="75" xfId="0" applyFont="1" applyBorder="1" applyAlignment="1">
      <alignment horizontal="left" vertical="center" indent="1"/>
    </xf>
    <xf numFmtId="43" fontId="16" fillId="0" borderId="18" xfId="1" applyFont="1" applyBorder="1" applyAlignment="1">
      <alignment horizontal="justify" vertical="center" wrapText="1"/>
    </xf>
    <xf numFmtId="0" fontId="53" fillId="0" borderId="18" xfId="0" applyFont="1" applyBorder="1" applyAlignment="1">
      <alignment horizontal="left" vertical="center" indent="1"/>
    </xf>
    <xf numFmtId="0" fontId="18" fillId="0" borderId="75" xfId="0" applyFont="1" applyBorder="1" applyAlignment="1">
      <alignment horizontal="left" vertical="center" indent="1"/>
    </xf>
    <xf numFmtId="0" fontId="16" fillId="0" borderId="75" xfId="0" applyFont="1" applyBorder="1" applyAlignment="1">
      <alignment horizontal="left" vertical="center" indent="2"/>
    </xf>
    <xf numFmtId="0" fontId="16" fillId="0" borderId="18" xfId="0" applyFont="1" applyBorder="1" applyAlignment="1">
      <alignment horizontal="left" vertical="center" indent="2"/>
    </xf>
    <xf numFmtId="0" fontId="18" fillId="0" borderId="18" xfId="0" applyFont="1" applyBorder="1" applyAlignment="1">
      <alignment horizontal="left" vertical="center" indent="1"/>
    </xf>
    <xf numFmtId="0" fontId="16" fillId="0" borderId="75" xfId="0" applyFont="1" applyBorder="1" applyAlignment="1">
      <alignment horizontal="left" vertical="center"/>
    </xf>
    <xf numFmtId="0" fontId="16" fillId="0" borderId="18" xfId="0" applyFont="1" applyBorder="1" applyAlignment="1">
      <alignment horizontal="left" vertical="center" indent="1"/>
    </xf>
    <xf numFmtId="0" fontId="53" fillId="0" borderId="75" xfId="0" applyFont="1" applyBorder="1" applyAlignment="1">
      <alignment horizontal="left" vertical="center" wrapText="1" indent="1"/>
    </xf>
    <xf numFmtId="0" fontId="53" fillId="0" borderId="18" xfId="0" applyFont="1" applyBorder="1" applyAlignment="1">
      <alignment horizontal="left" vertical="center" wrapText="1" indent="1"/>
    </xf>
    <xf numFmtId="0" fontId="16" fillId="0" borderId="75" xfId="0" applyFont="1" applyBorder="1" applyAlignment="1">
      <alignment horizontal="left" vertical="center" indent="1"/>
    </xf>
    <xf numFmtId="0" fontId="16" fillId="0" borderId="18" xfId="0" applyFont="1" applyBorder="1" applyAlignment="1">
      <alignment horizontal="left" vertical="center" wrapText="1" indent="1"/>
    </xf>
    <xf numFmtId="0" fontId="18" fillId="0" borderId="18" xfId="0" applyFont="1" applyBorder="1" applyAlignment="1">
      <alignment horizontal="left" vertical="center" wrapText="1" indent="1"/>
    </xf>
    <xf numFmtId="0" fontId="16" fillId="0" borderId="75" xfId="0" applyFont="1" applyBorder="1" applyAlignment="1">
      <alignment horizontal="justify" vertical="center" wrapText="1"/>
    </xf>
    <xf numFmtId="0" fontId="18" fillId="0" borderId="75" xfId="0" applyFont="1" applyBorder="1" applyAlignment="1">
      <alignment horizontal="left" vertical="center" wrapText="1" inden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43" fontId="16" fillId="0" borderId="21" xfId="1" applyFont="1" applyBorder="1" applyAlignment="1">
      <alignment horizontal="justify" vertical="center" wrapText="1"/>
    </xf>
    <xf numFmtId="0" fontId="16" fillId="0" borderId="21" xfId="0" applyFont="1" applyBorder="1" applyAlignment="1">
      <alignment horizontal="justify" vertical="center" wrapText="1"/>
    </xf>
    <xf numFmtId="43" fontId="0" fillId="0" borderId="0" xfId="1" applyFont="1"/>
    <xf numFmtId="0" fontId="18" fillId="11" borderId="16"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0" fillId="0" borderId="0" xfId="0" applyAlignment="1">
      <alignment horizontal="center" wrapText="1"/>
    </xf>
    <xf numFmtId="0" fontId="18" fillId="0" borderId="16" xfId="0" applyFont="1" applyBorder="1" applyAlignment="1">
      <alignment horizontal="left" vertical="center"/>
    </xf>
    <xf numFmtId="43" fontId="18" fillId="0" borderId="75" xfId="1" applyFont="1" applyBorder="1" applyAlignment="1">
      <alignment horizontal="left" vertical="center"/>
    </xf>
    <xf numFmtId="43" fontId="18" fillId="0" borderId="18" xfId="1" applyFont="1" applyBorder="1" applyAlignment="1">
      <alignment horizontal="left" vertical="center"/>
    </xf>
    <xf numFmtId="0" fontId="18" fillId="0" borderId="75" xfId="0" applyFont="1" applyBorder="1" applyAlignment="1">
      <alignment horizontal="left" vertical="center" wrapText="1"/>
    </xf>
    <xf numFmtId="43" fontId="16" fillId="0" borderId="75" xfId="1" applyFont="1" applyBorder="1" applyAlignment="1">
      <alignment horizontal="left" vertical="center"/>
    </xf>
    <xf numFmtId="43" fontId="16" fillId="0" borderId="18" xfId="1" applyFont="1" applyBorder="1" applyAlignment="1">
      <alignment horizontal="left" vertical="center"/>
    </xf>
    <xf numFmtId="43" fontId="53" fillId="0" borderId="18" xfId="1" applyFont="1" applyBorder="1" applyAlignment="1">
      <alignment horizontal="left" vertical="center"/>
    </xf>
    <xf numFmtId="0" fontId="16" fillId="0" borderId="75" xfId="0" applyFont="1" applyBorder="1" applyAlignment="1">
      <alignment horizontal="left" vertical="center" wrapText="1"/>
    </xf>
    <xf numFmtId="43" fontId="16" fillId="11" borderId="18" xfId="1" applyFont="1" applyFill="1" applyBorder="1" applyAlignment="1">
      <alignment horizontal="left" vertical="center"/>
    </xf>
    <xf numFmtId="0" fontId="53" fillId="0" borderId="75" xfId="0" applyFont="1" applyBorder="1" applyAlignment="1">
      <alignment horizontal="left" vertical="center" wrapText="1"/>
    </xf>
    <xf numFmtId="43" fontId="53" fillId="0" borderId="75" xfId="1" applyFont="1" applyBorder="1" applyAlignment="1">
      <alignment horizontal="center" vertical="center"/>
    </xf>
    <xf numFmtId="43" fontId="53" fillId="0" borderId="18" xfId="1" applyFont="1" applyBorder="1" applyAlignment="1">
      <alignment horizontal="center" vertical="center"/>
    </xf>
    <xf numFmtId="43" fontId="53" fillId="0" borderId="75" xfId="1" applyFont="1" applyBorder="1" applyAlignment="1">
      <alignment horizontal="left" vertical="center"/>
    </xf>
    <xf numFmtId="0" fontId="18" fillId="11" borderId="75" xfId="0" applyFont="1" applyFill="1" applyBorder="1" applyAlignment="1">
      <alignment horizontal="left" vertical="center"/>
    </xf>
    <xf numFmtId="0" fontId="18" fillId="11" borderId="18"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0" fillId="6" borderId="75" xfId="0" applyFill="1" applyBorder="1" applyAlignment="1">
      <alignment wrapText="1"/>
    </xf>
    <xf numFmtId="0" fontId="0" fillId="6" borderId="75" xfId="0" applyFill="1" applyBorder="1"/>
    <xf numFmtId="0" fontId="16" fillId="0" borderId="19" xfId="0" applyFont="1" applyBorder="1" applyAlignment="1">
      <alignment horizontal="left" vertical="center"/>
    </xf>
    <xf numFmtId="43" fontId="16" fillId="0" borderId="21" xfId="1" applyFont="1" applyBorder="1" applyAlignment="1">
      <alignment horizontal="left" vertical="center"/>
    </xf>
    <xf numFmtId="0" fontId="0" fillId="6" borderId="19" xfId="0" applyFill="1" applyBorder="1"/>
    <xf numFmtId="0" fontId="77" fillId="0" borderId="0" xfId="0" applyFont="1" applyFill="1" applyBorder="1" applyAlignment="1">
      <alignment horizontal="right" vertical="top" wrapText="1"/>
    </xf>
    <xf numFmtId="0" fontId="18" fillId="11" borderId="19"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0" borderId="75" xfId="0" applyFont="1" applyBorder="1" applyAlignment="1">
      <alignment horizontal="justify" vertical="center" wrapText="1"/>
    </xf>
    <xf numFmtId="0" fontId="53" fillId="0" borderId="18" xfId="0" applyFont="1" applyBorder="1" applyAlignment="1">
      <alignment horizontal="justify" vertical="center" wrapText="1"/>
    </xf>
    <xf numFmtId="43" fontId="18" fillId="0" borderId="21" xfId="1" applyFont="1" applyBorder="1" applyAlignment="1">
      <alignment horizontal="justify" vertical="center" wrapText="1"/>
    </xf>
    <xf numFmtId="0" fontId="18" fillId="11" borderId="76" xfId="0" applyFont="1" applyFill="1" applyBorder="1" applyAlignment="1">
      <alignment vertical="center"/>
    </xf>
    <xf numFmtId="0" fontId="16" fillId="0" borderId="17" xfId="0" applyFont="1" applyBorder="1" applyAlignment="1">
      <alignment vertical="center"/>
    </xf>
    <xf numFmtId="0" fontId="16" fillId="0" borderId="75" xfId="0" applyFont="1" applyBorder="1" applyAlignment="1">
      <alignment vertical="center"/>
    </xf>
    <xf numFmtId="0" fontId="16" fillId="0" borderId="18" xfId="0" applyFont="1" applyBorder="1" applyAlignment="1">
      <alignment vertical="center"/>
    </xf>
    <xf numFmtId="0" fontId="18" fillId="0" borderId="17" xfId="0" applyFont="1" applyBorder="1" applyAlignment="1">
      <alignment vertical="center"/>
    </xf>
    <xf numFmtId="43" fontId="16" fillId="0" borderId="75" xfId="1" applyFont="1" applyBorder="1" applyAlignment="1">
      <alignment vertical="center"/>
    </xf>
    <xf numFmtId="43" fontId="16" fillId="0" borderId="18" xfId="1" applyFont="1" applyBorder="1" applyAlignment="1">
      <alignment vertical="center"/>
    </xf>
    <xf numFmtId="0" fontId="16" fillId="0" borderId="17" xfId="0" applyFont="1" applyBorder="1" applyAlignment="1">
      <alignment horizontal="left" vertical="center" indent="2"/>
    </xf>
    <xf numFmtId="43" fontId="16" fillId="11" borderId="75" xfId="1" applyFont="1" applyFill="1" applyBorder="1" applyAlignment="1">
      <alignment vertical="center"/>
    </xf>
    <xf numFmtId="0" fontId="18" fillId="0" borderId="17" xfId="0" applyFont="1" applyBorder="1" applyAlignment="1">
      <alignment vertical="center" wrapText="1"/>
    </xf>
    <xf numFmtId="0" fontId="16" fillId="0" borderId="20" xfId="0" applyFont="1" applyBorder="1" applyAlignment="1">
      <alignment vertical="center"/>
    </xf>
    <xf numFmtId="43" fontId="16" fillId="0" borderId="19" xfId="1" applyFont="1" applyBorder="1" applyAlignment="1">
      <alignment vertical="center"/>
    </xf>
    <xf numFmtId="43" fontId="16" fillId="0" borderId="21" xfId="1" applyFont="1" applyBorder="1" applyAlignment="1">
      <alignment vertical="center"/>
    </xf>
    <xf numFmtId="0" fontId="16" fillId="0" borderId="17" xfId="0" applyFont="1" applyBorder="1" applyAlignment="1">
      <alignment vertical="center" wrapText="1"/>
    </xf>
    <xf numFmtId="0" fontId="16" fillId="0" borderId="75" xfId="0" applyFont="1" applyBorder="1" applyAlignment="1">
      <alignment vertical="center" wrapText="1"/>
    </xf>
    <xf numFmtId="0" fontId="16" fillId="0" borderId="18" xfId="0" applyFont="1" applyBorder="1" applyAlignment="1">
      <alignment vertical="center" wrapText="1"/>
    </xf>
    <xf numFmtId="43" fontId="16" fillId="0" borderId="75" xfId="1" applyFont="1" applyBorder="1" applyAlignment="1">
      <alignment vertical="center" wrapText="1"/>
    </xf>
    <xf numFmtId="43" fontId="16" fillId="0" borderId="18" xfId="1" applyFont="1" applyBorder="1" applyAlignment="1">
      <alignment vertical="center" wrapText="1"/>
    </xf>
    <xf numFmtId="43" fontId="18" fillId="0" borderId="75" xfId="1" applyFont="1" applyBorder="1" applyAlignment="1">
      <alignment vertical="center" wrapText="1"/>
    </xf>
    <xf numFmtId="43" fontId="18" fillId="0" borderId="18" xfId="1" applyFont="1" applyBorder="1" applyAlignment="1">
      <alignment vertical="center" wrapText="1"/>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8" fillId="11" borderId="12" xfId="0" applyFont="1" applyFill="1" applyBorder="1" applyAlignment="1">
      <alignment horizontal="center" vertical="center"/>
    </xf>
    <xf numFmtId="0" fontId="18" fillId="11" borderId="21" xfId="0" applyFont="1" applyFill="1" applyBorder="1" applyAlignment="1">
      <alignment horizontal="center" vertical="center"/>
    </xf>
    <xf numFmtId="43" fontId="18" fillId="0" borderId="75" xfId="1" applyFont="1" applyBorder="1" applyAlignment="1">
      <alignment vertical="center"/>
    </xf>
    <xf numFmtId="0" fontId="18" fillId="0" borderId="20" xfId="0" applyFont="1" applyBorder="1" applyAlignment="1">
      <alignment vertical="center"/>
    </xf>
    <xf numFmtId="43" fontId="18" fillId="0" borderId="19" xfId="1" applyFont="1" applyBorder="1" applyAlignment="1">
      <alignment vertical="center"/>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6" fillId="0" borderId="11" xfId="0" applyFont="1" applyBorder="1" applyAlignment="1">
      <alignment vertical="center"/>
    </xf>
    <xf numFmtId="43" fontId="16" fillId="12" borderId="75" xfId="1" applyFont="1" applyFill="1" applyBorder="1" applyAlignment="1">
      <alignment vertical="center"/>
    </xf>
    <xf numFmtId="43" fontId="18" fillId="0" borderId="18" xfId="1" applyFont="1" applyBorder="1" applyAlignment="1">
      <alignment vertical="center"/>
    </xf>
    <xf numFmtId="0" fontId="18" fillId="11" borderId="22" xfId="0" applyFont="1" applyFill="1" applyBorder="1" applyAlignment="1">
      <alignment horizontal="center" vertical="center"/>
    </xf>
    <xf numFmtId="43" fontId="16" fillId="0" borderId="16" xfId="1" applyFont="1" applyBorder="1" applyAlignment="1">
      <alignment horizontal="center" vertical="center"/>
    </xf>
    <xf numFmtId="43" fontId="16" fillId="0" borderId="18" xfId="1" applyFont="1" applyBorder="1" applyAlignment="1">
      <alignment horizontal="center" vertical="center"/>
    </xf>
    <xf numFmtId="43" fontId="16" fillId="0" borderId="75" xfId="1" applyFont="1" applyBorder="1" applyAlignment="1">
      <alignment horizontal="center" vertical="center"/>
    </xf>
    <xf numFmtId="0" fontId="16" fillId="0" borderId="17" xfId="0" applyFont="1" applyBorder="1" applyAlignment="1">
      <alignment horizontal="left" vertical="center" wrapText="1" indent="1"/>
    </xf>
    <xf numFmtId="0" fontId="16" fillId="0" borderId="17" xfId="0" applyFont="1" applyBorder="1" applyAlignment="1">
      <alignment horizontal="left" vertical="center" wrapText="1" indent="3"/>
    </xf>
    <xf numFmtId="0" fontId="16" fillId="0" borderId="17" xfId="0" applyFont="1" applyBorder="1" applyAlignment="1">
      <alignment horizontal="justify" vertical="center" wrapText="1"/>
    </xf>
    <xf numFmtId="43" fontId="16" fillId="11" borderId="75" xfId="1" applyFont="1" applyFill="1" applyBorder="1" applyAlignment="1">
      <alignment horizontal="center" vertical="center"/>
    </xf>
    <xf numFmtId="43" fontId="16" fillId="11" borderId="18" xfId="1" applyFont="1" applyFill="1" applyBorder="1" applyAlignment="1">
      <alignment horizontal="center" vertical="center"/>
    </xf>
    <xf numFmtId="0" fontId="18" fillId="0" borderId="17" xfId="0" applyFont="1" applyBorder="1" applyAlignment="1">
      <alignment horizontal="left" vertical="center" wrapText="1" indent="1"/>
    </xf>
    <xf numFmtId="0" fontId="16" fillId="0" borderId="20" xfId="0" applyFont="1" applyBorder="1" applyAlignment="1">
      <alignment horizontal="justify" vertical="center"/>
    </xf>
    <xf numFmtId="43" fontId="16" fillId="0" borderId="19" xfId="1" applyFont="1" applyBorder="1" applyAlignment="1">
      <alignment horizontal="center" vertical="center"/>
    </xf>
    <xf numFmtId="43" fontId="16" fillId="0" borderId="21" xfId="1" applyFont="1" applyBorder="1" applyAlignment="1">
      <alignment horizontal="center" vertical="center"/>
    </xf>
    <xf numFmtId="0" fontId="18" fillId="0" borderId="11" xfId="0" applyFont="1" applyBorder="1" applyAlignment="1">
      <alignment vertical="center"/>
    </xf>
    <xf numFmtId="43" fontId="18" fillId="0" borderId="75" xfId="1" applyFont="1" applyBorder="1" applyAlignment="1">
      <alignment horizontal="center" vertical="center"/>
    </xf>
    <xf numFmtId="43" fontId="18" fillId="0" borderId="18" xfId="1" applyFont="1" applyBorder="1" applyAlignment="1">
      <alignment horizontal="center" vertical="center"/>
    </xf>
    <xf numFmtId="0" fontId="16" fillId="0" borderId="17" xfId="0" applyFont="1" applyBorder="1" applyAlignment="1">
      <alignment horizontal="left" vertical="center" indent="1"/>
    </xf>
    <xf numFmtId="0" fontId="16" fillId="0" borderId="17" xfId="0" applyFont="1" applyBorder="1" applyAlignment="1">
      <alignment horizontal="left" vertical="center" indent="3"/>
    </xf>
    <xf numFmtId="0" fontId="16" fillId="0" borderId="17" xfId="0" applyFont="1" applyBorder="1" applyAlignment="1">
      <alignment horizontal="left" vertical="center" indent="5"/>
    </xf>
    <xf numFmtId="43" fontId="18" fillId="0" borderId="19" xfId="1" applyFont="1" applyBorder="1" applyAlignment="1">
      <alignment horizontal="center" vertical="center"/>
    </xf>
    <xf numFmtId="43" fontId="18" fillId="0" borderId="21" xfId="1" applyFont="1" applyBorder="1" applyAlignment="1">
      <alignment horizontal="center" vertical="center"/>
    </xf>
    <xf numFmtId="43" fontId="18" fillId="0" borderId="16" xfId="1" applyFont="1" applyBorder="1" applyAlignment="1">
      <alignment vertical="center"/>
    </xf>
    <xf numFmtId="0" fontId="16" fillId="0" borderId="17" xfId="0" applyFont="1" applyBorder="1" applyAlignment="1">
      <alignment horizontal="left" vertical="center"/>
    </xf>
    <xf numFmtId="0" fontId="16" fillId="0" borderId="20" xfId="0" applyFont="1" applyBorder="1" applyAlignment="1">
      <alignment horizontal="left" vertical="center"/>
    </xf>
    <xf numFmtId="0" fontId="16" fillId="0" borderId="75" xfId="0" applyFont="1" applyBorder="1" applyAlignment="1">
      <alignment horizontal="justify" vertical="center"/>
    </xf>
    <xf numFmtId="0" fontId="18" fillId="0" borderId="75" xfId="0" applyFont="1" applyBorder="1" applyAlignment="1">
      <alignment horizontal="justify" vertical="center"/>
    </xf>
    <xf numFmtId="0" fontId="16" fillId="0" borderId="19" xfId="0" applyFont="1" applyBorder="1" applyAlignment="1">
      <alignment horizontal="justify" vertical="center"/>
    </xf>
    <xf numFmtId="0" fontId="18" fillId="0" borderId="11" xfId="0" applyFont="1" applyBorder="1" applyAlignment="1">
      <alignment vertical="center" wrapText="1"/>
    </xf>
    <xf numFmtId="43" fontId="16" fillId="0" borderId="16" xfId="1" applyFont="1" applyBorder="1" applyAlignment="1">
      <alignment horizontal="center" vertical="center" wrapText="1"/>
    </xf>
    <xf numFmtId="43" fontId="16" fillId="0" borderId="18" xfId="1" applyFont="1" applyBorder="1" applyAlignment="1">
      <alignment horizontal="center" vertical="center" wrapText="1"/>
    </xf>
    <xf numFmtId="0" fontId="18" fillId="0" borderId="17" xfId="0" applyFont="1" applyBorder="1" applyAlignment="1">
      <alignment horizontal="justify" vertical="center" wrapText="1"/>
    </xf>
    <xf numFmtId="0" fontId="18" fillId="0" borderId="20" xfId="0" applyFont="1" applyBorder="1" applyAlignment="1">
      <alignment horizontal="justify"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left" vertical="center" wrapText="1"/>
    </xf>
    <xf numFmtId="0" fontId="16" fillId="0" borderId="17" xfId="0" applyFont="1" applyBorder="1" applyAlignment="1">
      <alignment horizontal="left" vertical="center" wrapText="1" indent="2"/>
    </xf>
    <xf numFmtId="0" fontId="16" fillId="0" borderId="17" xfId="0" applyFont="1" applyBorder="1" applyAlignment="1">
      <alignment horizontal="left" vertical="center" wrapText="1"/>
    </xf>
    <xf numFmtId="0" fontId="18" fillId="0" borderId="20" xfId="0" applyFont="1" applyBorder="1" applyAlignment="1">
      <alignment horizontal="left" vertical="center"/>
    </xf>
    <xf numFmtId="0" fontId="16" fillId="0" borderId="75" xfId="0" applyFont="1" applyFill="1" applyBorder="1" applyAlignment="1">
      <alignment horizontal="justify" vertical="center"/>
    </xf>
    <xf numFmtId="43" fontId="16" fillId="0" borderId="18" xfId="1" applyFont="1" applyFill="1" applyBorder="1" applyAlignment="1">
      <alignment horizontal="center" vertical="center"/>
    </xf>
    <xf numFmtId="0" fontId="18" fillId="0" borderId="75" xfId="0" applyFont="1" applyFill="1" applyBorder="1" applyAlignment="1">
      <alignment horizontal="left" vertical="center" wrapText="1"/>
    </xf>
    <xf numFmtId="0" fontId="16" fillId="0" borderId="75" xfId="0" applyFont="1" applyFill="1" applyBorder="1" applyAlignment="1">
      <alignment horizontal="left" vertical="center" wrapText="1" indent="2"/>
    </xf>
    <xf numFmtId="0" fontId="16" fillId="0" borderId="75" xfId="0" applyFont="1" applyFill="1" applyBorder="1" applyAlignment="1">
      <alignment horizontal="justify" vertical="center" wrapText="1"/>
    </xf>
    <xf numFmtId="0" fontId="16" fillId="0" borderId="75" xfId="0" applyFont="1" applyFill="1" applyBorder="1" applyAlignment="1">
      <alignment horizontal="left" vertical="center" wrapText="1"/>
    </xf>
    <xf numFmtId="0" fontId="65" fillId="0" borderId="19" xfId="0" applyFont="1" applyFill="1" applyBorder="1" applyAlignment="1">
      <alignment horizontal="left" vertical="center" wrapText="1"/>
    </xf>
    <xf numFmtId="43" fontId="65" fillId="0" borderId="21" xfId="1" applyFont="1" applyFill="1" applyBorder="1" applyAlignment="1">
      <alignment horizontal="center" vertical="center" wrapText="1"/>
    </xf>
    <xf numFmtId="43" fontId="16" fillId="0" borderId="18" xfId="1" applyFont="1" applyBorder="1" applyAlignment="1">
      <alignment horizontal="justify" vertical="center"/>
    </xf>
    <xf numFmtId="43" fontId="16" fillId="0" borderId="21" xfId="1" applyFont="1" applyBorder="1" applyAlignment="1">
      <alignment horizontal="justify" vertical="center"/>
    </xf>
    <xf numFmtId="0" fontId="16" fillId="0" borderId="75" xfId="0" applyFont="1" applyFill="1" applyBorder="1" applyAlignment="1">
      <alignment vertical="center"/>
    </xf>
    <xf numFmtId="43" fontId="16" fillId="0" borderId="18" xfId="1" applyFont="1" applyFill="1" applyBorder="1" applyAlignment="1">
      <alignment vertical="center"/>
    </xf>
    <xf numFmtId="0" fontId="0" fillId="0" borderId="0" xfId="0" applyFill="1"/>
    <xf numFmtId="0" fontId="18" fillId="0" borderId="75" xfId="0" applyFont="1" applyFill="1" applyBorder="1" applyAlignment="1">
      <alignment vertical="center" wrapText="1"/>
    </xf>
    <xf numFmtId="0" fontId="16" fillId="0" borderId="75" xfId="0" applyFont="1" applyFill="1" applyBorder="1" applyAlignment="1">
      <alignment vertical="center" wrapText="1"/>
    </xf>
    <xf numFmtId="0" fontId="16" fillId="0" borderId="19" xfId="0" applyFont="1" applyFill="1" applyBorder="1" applyAlignment="1">
      <alignment vertical="center"/>
    </xf>
    <xf numFmtId="43" fontId="16" fillId="0" borderId="21" xfId="1" applyFont="1" applyFill="1" applyBorder="1" applyAlignment="1">
      <alignment vertical="center"/>
    </xf>
    <xf numFmtId="0" fontId="40" fillId="0" borderId="19" xfId="0" applyFont="1" applyBorder="1" applyAlignment="1">
      <alignment horizontal="left" vertical="center"/>
    </xf>
    <xf numFmtId="0" fontId="40" fillId="0" borderId="21" xfId="0" applyFont="1" applyBorder="1" applyAlignment="1">
      <alignment horizontal="center" vertical="center" wrapText="1"/>
    </xf>
    <xf numFmtId="0" fontId="40" fillId="0" borderId="17" xfId="0" applyFont="1" applyBorder="1" applyAlignment="1">
      <alignment horizontal="left" vertical="center" wrapText="1"/>
    </xf>
    <xf numFmtId="43" fontId="40" fillId="0" borderId="75" xfId="1" applyFont="1" applyBorder="1" applyAlignment="1">
      <alignment horizontal="left" vertical="center"/>
    </xf>
    <xf numFmtId="43" fontId="40" fillId="0" borderId="18" xfId="1" applyFont="1" applyBorder="1" applyAlignment="1">
      <alignment horizontal="left" vertical="center"/>
    </xf>
    <xf numFmtId="43" fontId="46" fillId="0" borderId="75" xfId="1" applyFont="1" applyBorder="1" applyAlignment="1">
      <alignment horizontal="left" vertical="center"/>
    </xf>
    <xf numFmtId="43" fontId="46" fillId="0" borderId="18" xfId="1" applyFont="1" applyBorder="1" applyAlignment="1">
      <alignment horizontal="left" vertical="center"/>
    </xf>
    <xf numFmtId="0" fontId="46" fillId="0" borderId="20" xfId="0" applyFont="1" applyBorder="1" applyAlignment="1">
      <alignment horizontal="left" vertical="center" wrapText="1"/>
    </xf>
    <xf numFmtId="43" fontId="46" fillId="0" borderId="19" xfId="1" applyFont="1" applyBorder="1" applyAlignment="1">
      <alignment horizontal="left" vertical="center"/>
    </xf>
    <xf numFmtId="43" fontId="46" fillId="0" borderId="21" xfId="1" applyFont="1" applyBorder="1" applyAlignment="1">
      <alignment horizontal="left" vertical="center"/>
    </xf>
    <xf numFmtId="0" fontId="77" fillId="0" borderId="0" xfId="0" applyFont="1"/>
    <xf numFmtId="0" fontId="41" fillId="0" borderId="0" xfId="0" applyFont="1" applyBorder="1" applyAlignment="1">
      <alignment horizontal="center"/>
    </xf>
    <xf numFmtId="0" fontId="41" fillId="0" borderId="0" xfId="0" applyFont="1" applyBorder="1"/>
    <xf numFmtId="0" fontId="67" fillId="0" borderId="0" xfId="2" applyFont="1" applyFill="1" applyBorder="1"/>
    <xf numFmtId="0" fontId="67" fillId="0" borderId="0" xfId="2" applyFont="1" applyFill="1"/>
    <xf numFmtId="0" fontId="49" fillId="0" borderId="0" xfId="2" applyFont="1" applyFill="1"/>
    <xf numFmtId="0" fontId="74" fillId="6" borderId="7" xfId="2" applyFont="1" applyFill="1" applyBorder="1" applyAlignment="1">
      <alignment horizontal="center" vertical="center" wrapText="1"/>
    </xf>
    <xf numFmtId="0" fontId="74" fillId="6" borderId="4" xfId="2" applyFont="1" applyFill="1" applyBorder="1" applyAlignment="1">
      <alignment horizontal="center" vertical="center" wrapText="1"/>
    </xf>
    <xf numFmtId="0" fontId="81" fillId="6" borderId="4" xfId="2" applyFont="1" applyFill="1" applyBorder="1" applyAlignment="1">
      <alignment horizontal="center" vertical="center" textRotation="90" wrapText="1"/>
    </xf>
    <xf numFmtId="0" fontId="67" fillId="0" borderId="6" xfId="2" applyFont="1" applyFill="1" applyBorder="1"/>
    <xf numFmtId="3" fontId="67" fillId="0" borderId="6" xfId="2" applyNumberFormat="1" applyFont="1" applyFill="1" applyBorder="1"/>
    <xf numFmtId="0" fontId="68" fillId="0" borderId="8" xfId="2" applyFont="1" applyFill="1" applyBorder="1" applyAlignment="1">
      <alignment vertical="center"/>
    </xf>
    <xf numFmtId="0" fontId="68" fillId="0" borderId="9" xfId="2" applyFont="1" applyFill="1" applyBorder="1" applyAlignment="1">
      <alignment vertical="center"/>
    </xf>
    <xf numFmtId="0" fontId="68" fillId="0" borderId="9" xfId="2" applyFont="1" applyFill="1" applyBorder="1" applyAlignment="1">
      <alignment horizontal="right" vertical="center" indent="2"/>
    </xf>
    <xf numFmtId="3" fontId="68" fillId="0" borderId="4" xfId="2" applyNumberFormat="1" applyFont="1" applyFill="1" applyBorder="1" applyAlignment="1">
      <alignment vertical="center"/>
    </xf>
    <xf numFmtId="3" fontId="68" fillId="0" borderId="9" xfId="2" applyNumberFormat="1" applyFont="1" applyFill="1" applyBorder="1" applyAlignment="1">
      <alignment vertical="center"/>
    </xf>
    <xf numFmtId="0" fontId="68" fillId="0" borderId="10" xfId="2" applyFont="1" applyFill="1" applyBorder="1" applyAlignment="1">
      <alignment vertical="center"/>
    </xf>
    <xf numFmtId="44" fontId="68" fillId="0" borderId="4" xfId="180" applyFont="1" applyFill="1" applyBorder="1"/>
    <xf numFmtId="0" fontId="5" fillId="0" borderId="0" xfId="2" applyFont="1" applyAlignment="1">
      <alignment horizontal="center"/>
    </xf>
    <xf numFmtId="0" fontId="5" fillId="0" borderId="0" xfId="2" applyFont="1" applyFill="1" applyAlignment="1">
      <alignment horizontal="center"/>
    </xf>
    <xf numFmtId="0" fontId="23" fillId="0" borderId="0" xfId="2" applyFont="1" applyAlignment="1">
      <alignment horizontal="justify" wrapText="1"/>
    </xf>
    <xf numFmtId="0" fontId="24" fillId="0" borderId="0" xfId="0" applyFont="1" applyAlignment="1">
      <alignment horizontal="justify" wrapText="1"/>
    </xf>
    <xf numFmtId="0" fontId="28" fillId="4" borderId="4" xfId="2"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horizontal="center" wrapText="1"/>
    </xf>
    <xf numFmtId="0" fontId="28" fillId="4" borderId="5"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28" fillId="4" borderId="7"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8" fillId="0" borderId="0" xfId="2" applyFont="1" applyBorder="1" applyAlignment="1">
      <alignment horizontal="center" vertical="center" wrapText="1"/>
    </xf>
    <xf numFmtId="0" fontId="5" fillId="0" borderId="0" xfId="124" applyFont="1" applyAlignment="1">
      <alignment horizontal="center"/>
    </xf>
    <xf numFmtId="0" fontId="11" fillId="0" borderId="0" xfId="2" applyFont="1" applyAlignment="1">
      <alignment horizontal="justify" wrapText="1"/>
    </xf>
    <xf numFmtId="43" fontId="4" fillId="0" borderId="5" xfId="1" applyFont="1" applyFill="1" applyBorder="1" applyAlignment="1">
      <alignment horizontal="center"/>
    </xf>
    <xf numFmtId="43" fontId="4" fillId="0" borderId="7" xfId="1" applyFont="1" applyFill="1" applyBorder="1" applyAlignment="1">
      <alignment horizontal="center"/>
    </xf>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4" fillId="0" borderId="10" xfId="2" applyFont="1" applyFill="1" applyBorder="1" applyAlignment="1">
      <alignment horizontal="center" wrapText="1"/>
    </xf>
    <xf numFmtId="43" fontId="4" fillId="0" borderId="8" xfId="3" applyFont="1" applyFill="1" applyBorder="1" applyAlignment="1">
      <alignment horizontal="left"/>
    </xf>
    <xf numFmtId="43" fontId="4" fillId="0" borderId="10" xfId="3" applyFont="1" applyFill="1" applyBorder="1" applyAlignment="1">
      <alignment horizontal="left"/>
    </xf>
    <xf numFmtId="43" fontId="4" fillId="0" borderId="5" xfId="3" applyFont="1" applyFill="1" applyBorder="1" applyAlignment="1">
      <alignment horizontal="center"/>
    </xf>
    <xf numFmtId="43" fontId="4" fillId="0" borderId="7" xfId="3" applyFont="1" applyFill="1" applyBorder="1" applyAlignment="1">
      <alignment horizontal="center"/>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7" xfId="2" applyFont="1" applyFill="1" applyBorder="1" applyAlignment="1">
      <alignment horizontal="center" vertical="center"/>
    </xf>
    <xf numFmtId="0" fontId="28" fillId="6" borderId="4" xfId="125" applyFont="1" applyFill="1" applyBorder="1" applyAlignment="1">
      <alignment horizontal="center"/>
    </xf>
    <xf numFmtId="0" fontId="5" fillId="0" borderId="0" xfId="125" applyFont="1" applyAlignment="1">
      <alignment horizontal="center" wrapText="1"/>
    </xf>
    <xf numFmtId="0" fontId="5" fillId="0" borderId="0" xfId="125" applyFont="1" applyAlignment="1">
      <alignment horizontal="center"/>
    </xf>
    <xf numFmtId="0" fontId="4" fillId="4" borderId="11" xfId="125" applyFont="1" applyFill="1" applyBorder="1" applyAlignment="1">
      <alignment horizontal="center" vertical="center" wrapText="1"/>
    </xf>
    <xf numFmtId="0" fontId="4" fillId="4" borderId="12" xfId="125" applyFont="1" applyFill="1" applyBorder="1" applyAlignment="1">
      <alignment horizontal="center" vertical="center" wrapText="1"/>
    </xf>
    <xf numFmtId="0" fontId="4" fillId="4" borderId="17" xfId="125" applyFont="1" applyFill="1" applyBorder="1" applyAlignment="1">
      <alignment horizontal="center" vertical="center" wrapText="1"/>
    </xf>
    <xf numFmtId="0" fontId="4" fillId="4" borderId="18" xfId="125" applyFont="1" applyFill="1" applyBorder="1" applyAlignment="1">
      <alignment horizontal="center" vertical="center" wrapText="1"/>
    </xf>
    <xf numFmtId="0" fontId="4" fillId="4" borderId="20" xfId="125" applyFont="1" applyFill="1" applyBorder="1" applyAlignment="1">
      <alignment horizontal="center" vertical="center" wrapText="1"/>
    </xf>
    <xf numFmtId="0" fontId="4" fillId="4" borderId="21" xfId="125" applyFont="1" applyFill="1" applyBorder="1" applyAlignment="1">
      <alignment horizontal="center" vertical="center" wrapText="1"/>
    </xf>
    <xf numFmtId="164" fontId="4" fillId="4" borderId="13" xfId="9" applyFont="1" applyFill="1" applyBorder="1" applyAlignment="1">
      <alignment horizontal="center" vertical="center" wrapText="1"/>
    </xf>
    <xf numFmtId="164" fontId="4" fillId="4" borderId="14" xfId="9" applyFont="1" applyFill="1" applyBorder="1" applyAlignment="1">
      <alignment horizontal="center" vertical="center" wrapText="1"/>
    </xf>
    <xf numFmtId="164" fontId="4" fillId="4" borderId="15" xfId="9" applyFont="1" applyFill="1" applyBorder="1" applyAlignment="1">
      <alignment horizontal="center" vertical="center" wrapText="1"/>
    </xf>
    <xf numFmtId="164" fontId="4" fillId="4" borderId="16" xfId="9" applyFont="1" applyFill="1" applyBorder="1" applyAlignment="1">
      <alignment horizontal="center" vertical="center" wrapText="1"/>
    </xf>
    <xf numFmtId="164" fontId="4" fillId="4" borderId="19" xfId="9" applyFont="1" applyFill="1" applyBorder="1" applyAlignment="1">
      <alignment horizontal="center" vertical="center" wrapText="1"/>
    </xf>
    <xf numFmtId="0" fontId="28" fillId="6" borderId="8" xfId="125" applyFont="1" applyFill="1" applyBorder="1" applyAlignment="1">
      <alignment horizontal="center" vertical="center"/>
    </xf>
    <xf numFmtId="0" fontId="28" fillId="6" borderId="10" xfId="125" applyFont="1" applyFill="1" applyBorder="1" applyAlignment="1">
      <alignment horizontal="center" vertical="center"/>
    </xf>
    <xf numFmtId="164" fontId="4" fillId="4" borderId="5" xfId="9" applyFont="1" applyFill="1" applyBorder="1" applyAlignment="1">
      <alignment horizontal="center" vertical="center" wrapText="1"/>
    </xf>
    <xf numFmtId="164" fontId="4" fillId="4" borderId="7" xfId="9" applyFont="1" applyFill="1" applyBorder="1" applyAlignment="1">
      <alignment horizontal="center" vertical="center" wrapText="1"/>
    </xf>
    <xf numFmtId="0" fontId="4" fillId="4" borderId="4" xfId="125" applyFont="1" applyFill="1" applyBorder="1" applyAlignment="1">
      <alignment horizontal="center" vertical="center" wrapText="1"/>
    </xf>
    <xf numFmtId="164" fontId="4" fillId="4" borderId="4" xfId="9" applyFont="1" applyFill="1" applyBorder="1" applyAlignment="1">
      <alignment horizontal="center" vertical="center" wrapText="1"/>
    </xf>
    <xf numFmtId="0" fontId="32" fillId="0" borderId="4" xfId="125" applyFont="1" applyBorder="1" applyAlignment="1">
      <alignment horizontal="center"/>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xf numFmtId="0" fontId="45" fillId="4" borderId="7" xfId="0" applyFont="1" applyFill="1" applyBorder="1" applyAlignment="1">
      <alignment horizontal="center" vertical="center"/>
    </xf>
    <xf numFmtId="0" fontId="45" fillId="4" borderId="63" xfId="0" applyFont="1" applyFill="1" applyBorder="1" applyAlignment="1">
      <alignment horizontal="center" vertical="center"/>
    </xf>
    <xf numFmtId="0" fontId="45" fillId="4" borderId="35" xfId="0" applyFont="1" applyFill="1" applyBorder="1" applyAlignment="1">
      <alignment horizontal="center" vertical="center"/>
    </xf>
    <xf numFmtId="0" fontId="67" fillId="0" borderId="0" xfId="2" applyFont="1" applyFill="1" applyBorder="1" applyAlignment="1">
      <alignment horizontal="left" vertical="center"/>
    </xf>
    <xf numFmtId="0" fontId="67" fillId="0" borderId="34" xfId="2" applyFont="1" applyFill="1" applyBorder="1" applyAlignment="1">
      <alignment horizontal="left" vertical="center"/>
    </xf>
    <xf numFmtId="0" fontId="67" fillId="0" borderId="2" xfId="2" applyFont="1" applyFill="1" applyBorder="1" applyAlignment="1">
      <alignment horizontal="left" vertical="center"/>
    </xf>
    <xf numFmtId="0" fontId="67" fillId="0" borderId="36" xfId="2" applyFont="1" applyFill="1" applyBorder="1" applyAlignment="1">
      <alignment horizontal="left" vertical="center"/>
    </xf>
    <xf numFmtId="0" fontId="74" fillId="6" borderId="39" xfId="2" applyFont="1" applyFill="1" applyBorder="1" applyAlignment="1">
      <alignment horizontal="center" vertical="center" wrapText="1"/>
    </xf>
    <xf numFmtId="0" fontId="74" fillId="6" borderId="7" xfId="2" applyFont="1" applyFill="1" applyBorder="1" applyAlignment="1">
      <alignment horizontal="center" vertical="center" wrapText="1"/>
    </xf>
    <xf numFmtId="0" fontId="64" fillId="0" borderId="0" xfId="0" applyFont="1" applyAlignment="1">
      <alignment horizontal="center" vertical="center"/>
    </xf>
    <xf numFmtId="0" fontId="67" fillId="0" borderId="63" xfId="2" applyFont="1" applyFill="1" applyBorder="1" applyAlignment="1">
      <alignment horizontal="center" vertical="center"/>
    </xf>
    <xf numFmtId="0" fontId="67" fillId="0" borderId="33" xfId="2" applyFont="1" applyFill="1" applyBorder="1" applyAlignment="1">
      <alignment horizontal="center" vertical="center"/>
    </xf>
    <xf numFmtId="0" fontId="67" fillId="0" borderId="35" xfId="2" applyFont="1" applyFill="1" applyBorder="1" applyAlignment="1">
      <alignment horizontal="center" vertical="center"/>
    </xf>
    <xf numFmtId="0" fontId="67" fillId="0" borderId="68" xfId="2" applyFont="1" applyFill="1" applyBorder="1" applyAlignment="1">
      <alignment horizontal="left" vertical="center"/>
    </xf>
    <xf numFmtId="0" fontId="67" fillId="0" borderId="64" xfId="2" applyFont="1" applyFill="1" applyBorder="1" applyAlignment="1">
      <alignment horizontal="left" vertical="center"/>
    </xf>
    <xf numFmtId="0" fontId="74" fillId="6" borderId="14" xfId="2" applyFont="1" applyFill="1" applyBorder="1" applyAlignment="1">
      <alignment horizontal="center" vertical="center" wrapText="1"/>
    </xf>
    <xf numFmtId="0" fontId="74" fillId="6" borderId="87" xfId="2" applyFont="1" applyFill="1" applyBorder="1" applyAlignment="1">
      <alignment horizontal="center" vertical="center" wrapText="1"/>
    </xf>
    <xf numFmtId="44" fontId="50" fillId="6" borderId="4" xfId="68" applyFont="1" applyFill="1" applyBorder="1" applyAlignment="1">
      <alignment horizontal="center" vertical="center" textRotation="90" wrapText="1"/>
    </xf>
    <xf numFmtId="0" fontId="74" fillId="6" borderId="86" xfId="2" applyFont="1" applyFill="1" applyBorder="1" applyAlignment="1">
      <alignment horizontal="center" vertical="center" wrapText="1"/>
    </xf>
    <xf numFmtId="0" fontId="20"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80" fillId="0" borderId="0" xfId="2" quotePrefix="1" applyFont="1" applyFill="1" applyBorder="1" applyAlignment="1">
      <alignment horizontal="center" vertical="center"/>
    </xf>
    <xf numFmtId="0" fontId="80" fillId="0" borderId="0" xfId="2" applyFont="1" applyFill="1" applyBorder="1" applyAlignment="1">
      <alignment horizontal="center" vertical="center"/>
    </xf>
    <xf numFmtId="0" fontId="50" fillId="6" borderId="83" xfId="2" applyFont="1" applyFill="1" applyBorder="1" applyAlignment="1">
      <alignment horizontal="center" vertical="center"/>
    </xf>
    <xf numFmtId="0" fontId="50" fillId="6" borderId="3" xfId="2" applyFont="1" applyFill="1" applyBorder="1" applyAlignment="1">
      <alignment horizontal="center" vertical="center"/>
    </xf>
    <xf numFmtId="0" fontId="50" fillId="6" borderId="84" xfId="2" applyFont="1" applyFill="1" applyBorder="1" applyAlignment="1">
      <alignment horizontal="center" vertical="center"/>
    </xf>
    <xf numFmtId="0" fontId="50" fillId="6" borderId="4" xfId="127" applyFont="1" applyFill="1" applyBorder="1" applyAlignment="1">
      <alignment horizontal="center" vertical="center" wrapText="1"/>
    </xf>
    <xf numFmtId="0" fontId="50" fillId="6" borderId="85" xfId="2" applyFont="1" applyFill="1" applyBorder="1" applyAlignment="1">
      <alignment horizontal="center" vertical="center" wrapText="1"/>
    </xf>
    <xf numFmtId="0" fontId="4" fillId="0" borderId="0" xfId="125" applyFont="1" applyFill="1" applyBorder="1" applyAlignment="1">
      <alignment horizontal="center"/>
    </xf>
    <xf numFmtId="0" fontId="5" fillId="0" borderId="0" xfId="125" applyFont="1" applyFill="1" applyBorder="1" applyAlignment="1">
      <alignment horizontal="center"/>
    </xf>
    <xf numFmtId="0" fontId="4" fillId="0" borderId="0" xfId="2" applyFont="1" applyFill="1" applyBorder="1" applyAlignment="1">
      <alignment horizontal="center" vertical="top" wrapText="1"/>
    </xf>
    <xf numFmtId="0" fontId="4" fillId="0" borderId="0" xfId="125" applyFont="1" applyFill="1" applyBorder="1" applyAlignment="1">
      <alignment horizontal="center" wrapText="1"/>
    </xf>
    <xf numFmtId="0" fontId="67" fillId="0" borderId="0" xfId="183" applyFont="1" applyFill="1" applyBorder="1" applyAlignment="1">
      <alignment horizontal="center"/>
    </xf>
    <xf numFmtId="0" fontId="48" fillId="0" borderId="0" xfId="0" applyFont="1" applyFill="1" applyBorder="1" applyAlignment="1">
      <alignment horizontal="center"/>
    </xf>
    <xf numFmtId="0" fontId="43" fillId="0" borderId="0" xfId="0" applyFont="1" applyFill="1" applyBorder="1" applyAlignment="1">
      <alignment horizontal="center"/>
    </xf>
    <xf numFmtId="0" fontId="44" fillId="0" borderId="0" xfId="0" applyFont="1" applyFill="1" applyBorder="1" applyAlignment="1">
      <alignment horizontal="center"/>
    </xf>
    <xf numFmtId="0" fontId="44" fillId="0" borderId="0" xfId="0" quotePrefix="1" applyFont="1" applyFill="1" applyBorder="1" applyAlignment="1">
      <alignment horizontal="center"/>
    </xf>
    <xf numFmtId="0" fontId="68" fillId="6" borderId="4" xfId="183" applyFont="1" applyFill="1" applyBorder="1" applyAlignment="1">
      <alignment horizontal="center" vertical="center" wrapText="1"/>
    </xf>
    <xf numFmtId="0" fontId="0" fillId="6" borderId="4" xfId="0" applyFill="1" applyBorder="1" applyAlignment="1">
      <alignment horizontal="center" vertical="center" wrapText="1"/>
    </xf>
    <xf numFmtId="0" fontId="68" fillId="6" borderId="4" xfId="183" applyFont="1" applyFill="1" applyBorder="1" applyAlignment="1">
      <alignment horizontal="center" vertical="center"/>
    </xf>
    <xf numFmtId="0" fontId="68" fillId="6" borderId="8" xfId="183" applyFont="1" applyFill="1" applyBorder="1" applyAlignment="1">
      <alignment horizontal="center" vertical="center"/>
    </xf>
    <xf numFmtId="0" fontId="68" fillId="6" borderId="10" xfId="183" applyFont="1" applyFill="1" applyBorder="1" applyAlignment="1">
      <alignment horizontal="center" vertical="center"/>
    </xf>
    <xf numFmtId="0" fontId="2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50" fillId="6" borderId="4" xfId="2" applyFont="1" applyFill="1" applyBorder="1" applyAlignment="1">
      <alignment horizontal="center" vertical="center" textRotation="90" wrapText="1"/>
    </xf>
    <xf numFmtId="0" fontId="50" fillId="6" borderId="4" xfId="2" applyFont="1" applyFill="1" applyBorder="1" applyAlignment="1">
      <alignment horizontal="center" vertical="center" textRotation="90"/>
    </xf>
    <xf numFmtId="0" fontId="50" fillId="6" borderId="4" xfId="2" applyFont="1" applyFill="1" applyBorder="1" applyAlignment="1">
      <alignment horizontal="center" vertical="center" wrapText="1"/>
    </xf>
    <xf numFmtId="0" fontId="50" fillId="6" borderId="4" xfId="2" applyFont="1" applyFill="1" applyBorder="1" applyAlignment="1">
      <alignment horizontal="center" vertical="center"/>
    </xf>
    <xf numFmtId="0" fontId="71" fillId="6" borderId="4" xfId="2" applyFont="1" applyFill="1" applyBorder="1" applyAlignment="1">
      <alignment horizontal="center" vertical="center" wrapText="1"/>
    </xf>
    <xf numFmtId="44" fontId="70" fillId="6" borderId="4" xfId="180" applyFont="1" applyFill="1" applyBorder="1" applyAlignment="1">
      <alignment horizontal="center" vertical="center" textRotation="90" wrapText="1"/>
    </xf>
    <xf numFmtId="0" fontId="70" fillId="6" borderId="4" xfId="2" applyFont="1" applyFill="1" applyBorder="1" applyAlignment="1">
      <alignment horizontal="center" textRotation="90" wrapText="1"/>
    </xf>
    <xf numFmtId="44" fontId="70" fillId="6" borderId="4" xfId="180" applyFont="1" applyFill="1" applyBorder="1" applyAlignment="1">
      <alignment horizontal="center" textRotation="90" wrapText="1"/>
    </xf>
    <xf numFmtId="44" fontId="71" fillId="6" borderId="4" xfId="180" applyFont="1" applyFill="1" applyBorder="1" applyAlignment="1">
      <alignment horizontal="center" vertical="center" wrapText="1"/>
    </xf>
    <xf numFmtId="0" fontId="20" fillId="0" borderId="0" xfId="183" applyFont="1" applyFill="1" applyBorder="1" applyAlignment="1">
      <alignment horizontal="center"/>
    </xf>
    <xf numFmtId="0" fontId="5" fillId="0" borderId="0" xfId="183" applyFont="1" applyFill="1" applyBorder="1" applyAlignment="1">
      <alignment horizontal="center"/>
    </xf>
    <xf numFmtId="0" fontId="4" fillId="0" borderId="0" xfId="183" applyFont="1" applyFill="1" applyBorder="1" applyAlignment="1">
      <alignment horizontal="center"/>
    </xf>
    <xf numFmtId="0" fontId="50" fillId="6" borderId="5" xfId="183" applyFont="1" applyFill="1" applyBorder="1" applyAlignment="1">
      <alignment horizontal="center" vertical="center" wrapText="1"/>
    </xf>
    <xf numFmtId="0" fontId="50" fillId="6" borderId="7" xfId="183" applyFont="1" applyFill="1" applyBorder="1" applyAlignment="1">
      <alignment horizontal="center" vertical="center" wrapText="1"/>
    </xf>
    <xf numFmtId="0" fontId="50" fillId="6" borderId="4" xfId="183" applyFont="1" applyFill="1" applyBorder="1" applyAlignment="1">
      <alignment horizontal="center" vertical="center" wrapText="1"/>
    </xf>
    <xf numFmtId="0" fontId="74" fillId="6" borderId="5" xfId="183" applyFont="1" applyFill="1" applyBorder="1" applyAlignment="1">
      <alignment horizontal="center" vertical="center" wrapText="1"/>
    </xf>
    <xf numFmtId="0" fontId="74" fillId="6" borderId="7" xfId="183" applyFont="1" applyFill="1" applyBorder="1" applyAlignment="1">
      <alignment horizontal="center" vertical="center" wrapText="1"/>
    </xf>
    <xf numFmtId="0" fontId="50" fillId="6" borderId="8" xfId="183" applyFont="1" applyFill="1" applyBorder="1" applyAlignment="1">
      <alignment horizontal="center" vertical="center" wrapText="1"/>
    </xf>
    <xf numFmtId="0" fontId="50" fillId="6" borderId="9" xfId="183" applyFont="1" applyFill="1" applyBorder="1" applyAlignment="1">
      <alignment horizontal="center" vertical="center" wrapText="1"/>
    </xf>
    <xf numFmtId="0" fontId="50" fillId="6" borderId="10" xfId="183" applyFont="1" applyFill="1" applyBorder="1" applyAlignment="1">
      <alignment horizontal="center" vertical="center" wrapText="1"/>
    </xf>
    <xf numFmtId="0" fontId="50" fillId="6" borderId="64" xfId="183" applyFont="1" applyFill="1" applyBorder="1" applyAlignment="1">
      <alignment horizontal="center" vertical="center" wrapText="1"/>
    </xf>
    <xf numFmtId="0" fontId="50" fillId="6" borderId="36" xfId="183" applyFont="1" applyFill="1" applyBorder="1" applyAlignment="1">
      <alignment horizontal="center" vertical="center" wrapText="1"/>
    </xf>
    <xf numFmtId="0" fontId="72" fillId="0" borderId="0" xfId="183" applyFont="1" applyAlignment="1">
      <alignment horizontal="center" vertical="center"/>
    </xf>
    <xf numFmtId="0" fontId="50" fillId="6" borderId="68" xfId="183" applyFont="1" applyFill="1" applyBorder="1" applyAlignment="1">
      <alignment horizontal="center" vertical="center" wrapText="1"/>
    </xf>
    <xf numFmtId="0" fontId="50" fillId="6" borderId="2" xfId="183" applyFont="1" applyFill="1" applyBorder="1" applyAlignment="1">
      <alignment horizontal="center" vertical="center" wrapText="1"/>
    </xf>
    <xf numFmtId="0" fontId="74" fillId="6" borderId="8" xfId="183" applyFont="1" applyFill="1" applyBorder="1" applyAlignment="1">
      <alignment horizontal="center" vertical="center" wrapText="1"/>
    </xf>
    <xf numFmtId="0" fontId="74" fillId="6" borderId="10" xfId="183"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44" fillId="0" borderId="0" xfId="0" applyFont="1" applyAlignment="1">
      <alignment horizontal="center"/>
    </xf>
    <xf numFmtId="0" fontId="59" fillId="0" borderId="0" xfId="0" applyFont="1" applyBorder="1" applyAlignment="1">
      <alignment horizontal="center" vertical="center" wrapText="1"/>
    </xf>
    <xf numFmtId="0" fontId="59" fillId="0" borderId="17" xfId="0" applyFont="1" applyBorder="1" applyAlignment="1">
      <alignment horizontal="justify" vertical="center"/>
    </xf>
    <xf numFmtId="0" fontId="59" fillId="0" borderId="0" xfId="0" applyFont="1" applyBorder="1" applyAlignment="1">
      <alignment horizontal="justify" vertical="center"/>
    </xf>
    <xf numFmtId="0" fontId="59" fillId="0" borderId="18" xfId="0" applyFont="1" applyBorder="1" applyAlignment="1">
      <alignment horizontal="justify" vertical="center"/>
    </xf>
    <xf numFmtId="0" fontId="60" fillId="0" borderId="0" xfId="0" applyFont="1" applyBorder="1" applyAlignment="1">
      <alignment horizontal="left" vertical="center" wrapText="1"/>
    </xf>
    <xf numFmtId="0" fontId="24" fillId="0" borderId="33" xfId="0" applyFont="1" applyBorder="1" applyAlignment="1">
      <alignment vertical="center"/>
    </xf>
    <xf numFmtId="0" fontId="24" fillId="0" borderId="0" xfId="0" applyFont="1" applyBorder="1" applyAlignment="1">
      <alignment vertical="center"/>
    </xf>
    <xf numFmtId="0" fontId="40" fillId="0" borderId="33" xfId="0" applyFont="1" applyBorder="1" applyAlignment="1">
      <alignment vertical="center"/>
    </xf>
    <xf numFmtId="0" fontId="40" fillId="0" borderId="0" xfId="0" applyFont="1" applyBorder="1" applyAlignment="1">
      <alignment vertical="center"/>
    </xf>
    <xf numFmtId="0" fontId="45" fillId="4" borderId="24" xfId="140" applyFont="1" applyFill="1" applyBorder="1" applyAlignment="1">
      <alignment horizontal="center" vertical="center" wrapText="1"/>
    </xf>
    <xf numFmtId="0" fontId="45" fillId="4" borderId="46" xfId="140" applyFont="1" applyFill="1" applyBorder="1" applyAlignment="1">
      <alignment horizontal="center" vertical="center" wrapText="1"/>
    </xf>
    <xf numFmtId="0" fontId="45" fillId="4" borderId="40" xfId="140" applyFont="1" applyFill="1" applyBorder="1" applyAlignment="1">
      <alignment horizontal="center" vertical="center" wrapText="1"/>
    </xf>
    <xf numFmtId="0" fontId="45" fillId="4" borderId="45" xfId="140" applyFont="1" applyFill="1" applyBorder="1" applyAlignment="1">
      <alignment horizontal="center" vertical="center" wrapText="1"/>
    </xf>
    <xf numFmtId="0" fontId="45" fillId="4" borderId="41" xfId="140" applyFont="1" applyFill="1" applyBorder="1" applyAlignment="1">
      <alignment horizontal="center" vertical="center" wrapText="1"/>
    </xf>
    <xf numFmtId="0" fontId="45" fillId="4" borderId="47" xfId="140" applyFont="1" applyFill="1" applyBorder="1" applyAlignment="1">
      <alignment horizontal="center" vertical="center" wrapText="1"/>
    </xf>
    <xf numFmtId="0" fontId="11" fillId="0" borderId="0" xfId="2" applyFont="1" applyAlignment="1">
      <alignment horizontal="center"/>
    </xf>
    <xf numFmtId="0" fontId="43" fillId="0" borderId="0" xfId="140" applyFont="1" applyAlignment="1">
      <alignment horizontal="center"/>
    </xf>
    <xf numFmtId="0" fontId="45" fillId="4" borderId="11" xfId="140" applyFont="1" applyFill="1" applyBorder="1" applyAlignment="1">
      <alignment horizontal="center" vertical="center" wrapText="1"/>
    </xf>
    <xf numFmtId="0" fontId="45" fillId="4" borderId="42" xfId="140" applyFont="1" applyFill="1" applyBorder="1" applyAlignment="1">
      <alignment horizontal="center" vertical="center" wrapText="1"/>
    </xf>
    <xf numFmtId="0" fontId="45" fillId="4" borderId="37" xfId="140" applyFont="1" applyFill="1" applyBorder="1" applyAlignment="1">
      <alignment horizontal="center" vertical="center"/>
    </xf>
    <xf numFmtId="0" fontId="45" fillId="4" borderId="38" xfId="140" applyFont="1" applyFill="1" applyBorder="1" applyAlignment="1">
      <alignment horizontal="center" vertical="center"/>
    </xf>
    <xf numFmtId="0" fontId="45" fillId="4" borderId="39" xfId="140" applyFont="1" applyFill="1" applyBorder="1" applyAlignment="1">
      <alignment horizontal="center" vertical="center" wrapText="1"/>
    </xf>
    <xf numFmtId="0" fontId="45" fillId="4" borderId="7" xfId="140" applyFont="1" applyFill="1" applyBorder="1" applyAlignment="1">
      <alignment horizontal="center" vertical="center" wrapText="1"/>
    </xf>
    <xf numFmtId="0" fontId="44" fillId="0" borderId="0" xfId="140" applyFont="1" applyAlignment="1">
      <alignment horizontal="center"/>
    </xf>
    <xf numFmtId="0" fontId="18" fillId="4" borderId="67" xfId="0" applyFont="1" applyFill="1" applyBorder="1" applyAlignment="1">
      <alignment horizontal="center" vertical="center"/>
    </xf>
    <xf numFmtId="0" fontId="40" fillId="0" borderId="4" xfId="0" applyFont="1" applyBorder="1" applyAlignment="1">
      <alignment vertical="center"/>
    </xf>
    <xf numFmtId="0" fontId="44" fillId="0" borderId="0" xfId="0" applyFont="1" applyAlignment="1">
      <alignment horizontal="center" wrapText="1"/>
    </xf>
    <xf numFmtId="0" fontId="18" fillId="0" borderId="0" xfId="140" applyFont="1" applyAlignment="1">
      <alignment horizontal="center"/>
    </xf>
    <xf numFmtId="0" fontId="4" fillId="0" borderId="17" xfId="144" applyFont="1" applyBorder="1" applyAlignment="1">
      <alignment horizontal="center" vertical="center"/>
    </xf>
    <xf numFmtId="0" fontId="3" fillId="0" borderId="0" xfId="144" applyAlignment="1">
      <alignment horizontal="left" wrapText="1"/>
    </xf>
    <xf numFmtId="0" fontId="5" fillId="0" borderId="0" xfId="144" applyFont="1" applyAlignment="1">
      <alignment horizontal="center"/>
    </xf>
    <xf numFmtId="0" fontId="5" fillId="0" borderId="0" xfId="144" applyFont="1" applyAlignment="1">
      <alignment horizontal="center" wrapText="1"/>
    </xf>
    <xf numFmtId="0" fontId="4" fillId="4" borderId="11" xfId="144" applyFont="1" applyFill="1" applyBorder="1" applyAlignment="1">
      <alignment horizontal="center" vertical="center" wrapText="1"/>
    </xf>
    <xf numFmtId="0" fontId="4" fillId="4" borderId="42" xfId="144" applyFont="1" applyFill="1" applyBorder="1" applyAlignment="1">
      <alignment horizontal="center" vertical="center" wrapText="1"/>
    </xf>
    <xf numFmtId="0" fontId="4" fillId="4" borderId="39" xfId="144" applyFont="1" applyFill="1" applyBorder="1" applyAlignment="1">
      <alignment horizontal="center" vertical="center" wrapText="1"/>
    </xf>
    <xf numFmtId="0" fontId="4" fillId="4" borderId="7" xfId="144" applyFont="1" applyFill="1" applyBorder="1" applyAlignment="1">
      <alignment horizontal="center" vertical="center" wrapText="1"/>
    </xf>
    <xf numFmtId="0" fontId="4" fillId="4" borderId="67" xfId="144" applyFont="1" applyFill="1" applyBorder="1" applyAlignment="1">
      <alignment horizontal="center" vertical="center" wrapText="1"/>
    </xf>
    <xf numFmtId="0" fontId="4" fillId="4" borderId="2" xfId="144" applyFont="1" applyFill="1" applyBorder="1" applyAlignment="1">
      <alignment horizontal="center" vertical="center" wrapText="1"/>
    </xf>
    <xf numFmtId="0" fontId="4" fillId="4" borderId="73" xfId="144" applyFont="1" applyFill="1" applyBorder="1" applyAlignment="1">
      <alignment horizontal="center" vertical="center" wrapText="1"/>
    </xf>
    <xf numFmtId="0" fontId="4" fillId="4" borderId="72" xfId="144" applyFont="1" applyFill="1" applyBorder="1" applyAlignment="1">
      <alignment horizontal="center" vertical="center" wrapText="1"/>
    </xf>
    <xf numFmtId="0" fontId="4" fillId="0" borderId="0" xfId="144" applyFont="1" applyBorder="1" applyAlignment="1">
      <alignment horizontal="center" vertical="center"/>
    </xf>
    <xf numFmtId="0" fontId="66" fillId="0" borderId="17"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18" xfId="0" applyFont="1" applyBorder="1" applyAlignment="1">
      <alignment horizontal="justify" vertical="center" wrapText="1"/>
    </xf>
    <xf numFmtId="0" fontId="44" fillId="11" borderId="11" xfId="0" applyFont="1" applyFill="1" applyBorder="1" applyAlignment="1">
      <alignment horizontal="center" vertical="center"/>
    </xf>
    <xf numFmtId="0" fontId="44" fillId="11" borderId="67" xfId="0" applyFont="1" applyFill="1" applyBorder="1" applyAlignment="1">
      <alignment horizontal="center" vertical="center"/>
    </xf>
    <xf numFmtId="0" fontId="44" fillId="11" borderId="12" xfId="0" applyFont="1" applyFill="1" applyBorder="1" applyAlignment="1">
      <alignment horizontal="center" vertical="center"/>
    </xf>
    <xf numFmtId="0" fontId="44" fillId="11" borderId="17" xfId="0" applyFont="1" applyFill="1" applyBorder="1" applyAlignment="1">
      <alignment horizontal="center" vertical="center" wrapText="1"/>
    </xf>
    <xf numFmtId="0" fontId="44" fillId="11" borderId="0" xfId="0" applyFont="1" applyFill="1" applyBorder="1" applyAlignment="1">
      <alignment horizontal="center" vertical="center" wrapText="1"/>
    </xf>
    <xf numFmtId="0" fontId="44" fillId="11" borderId="18"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4" fillId="11" borderId="71"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16" fillId="0" borderId="0" xfId="0" applyFont="1" applyAlignment="1">
      <alignment horizontal="justify" vertical="center"/>
    </xf>
    <xf numFmtId="0" fontId="44" fillId="11" borderId="17"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18" xfId="0" applyFont="1" applyFill="1" applyBorder="1" applyAlignment="1">
      <alignment horizontal="center" vertical="center"/>
    </xf>
    <xf numFmtId="0" fontId="44" fillId="11" borderId="20" xfId="0" applyFont="1" applyFill="1" applyBorder="1" applyAlignment="1">
      <alignment horizontal="center" vertical="center"/>
    </xf>
    <xf numFmtId="0" fontId="44" fillId="11" borderId="71" xfId="0" applyFont="1" applyFill="1" applyBorder="1" applyAlignment="1">
      <alignment horizontal="center" vertical="center"/>
    </xf>
    <xf numFmtId="0" fontId="44" fillId="11" borderId="21" xfId="0" applyFont="1" applyFill="1" applyBorder="1" applyAlignment="1">
      <alignment horizontal="center" vertical="center"/>
    </xf>
    <xf numFmtId="0" fontId="18" fillId="11" borderId="11" xfId="0" applyFont="1" applyFill="1" applyBorder="1" applyAlignment="1">
      <alignment vertical="center"/>
    </xf>
    <xf numFmtId="0" fontId="18" fillId="11" borderId="20" xfId="0" applyFont="1" applyFill="1" applyBorder="1" applyAlignment="1">
      <alignment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76" xfId="0" applyFont="1" applyFill="1" applyBorder="1" applyAlignment="1">
      <alignment horizontal="center" vertical="center"/>
    </xf>
    <xf numFmtId="0" fontId="18" fillId="11" borderId="65" xfId="0" applyFont="1" applyFill="1" applyBorder="1" applyAlignment="1">
      <alignment horizontal="center" vertical="center"/>
    </xf>
    <xf numFmtId="0" fontId="18" fillId="11" borderId="66" xfId="0" applyFont="1" applyFill="1" applyBorder="1" applyAlignment="1">
      <alignment horizontal="center" vertical="center"/>
    </xf>
    <xf numFmtId="0" fontId="18" fillId="11" borderId="11" xfId="0" applyFont="1" applyFill="1" applyBorder="1" applyAlignment="1">
      <alignment horizontal="center" vertical="center"/>
    </xf>
    <xf numFmtId="0" fontId="18" fillId="11" borderId="20" xfId="0" applyFont="1" applyFill="1" applyBorder="1" applyAlignment="1">
      <alignment horizontal="center" vertical="center"/>
    </xf>
    <xf numFmtId="0" fontId="44" fillId="11" borderId="77" xfId="0" applyFont="1" applyFill="1" applyBorder="1" applyAlignment="1">
      <alignment horizontal="center" vertical="center"/>
    </xf>
    <xf numFmtId="0" fontId="44" fillId="11" borderId="78" xfId="0" applyFont="1" applyFill="1" applyBorder="1" applyAlignment="1">
      <alignment horizontal="center" vertical="center"/>
    </xf>
    <xf numFmtId="0" fontId="44" fillId="11" borderId="79" xfId="0" applyFont="1" applyFill="1" applyBorder="1" applyAlignment="1">
      <alignment horizontal="center" vertical="center"/>
    </xf>
    <xf numFmtId="0" fontId="18" fillId="11" borderId="67"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18" xfId="0" applyFont="1" applyFill="1" applyBorder="1" applyAlignment="1">
      <alignment horizontal="center" vertical="center"/>
    </xf>
    <xf numFmtId="0" fontId="18" fillId="11" borderId="71"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76"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18" fillId="11" borderId="77" xfId="0" applyFont="1" applyFill="1" applyBorder="1" applyAlignment="1">
      <alignment horizontal="center" vertical="center"/>
    </xf>
    <xf numFmtId="0" fontId="18" fillId="11" borderId="78" xfId="0" applyFont="1" applyFill="1" applyBorder="1" applyAlignment="1">
      <alignment horizontal="center" vertical="center"/>
    </xf>
    <xf numFmtId="0" fontId="18" fillId="11" borderId="79" xfId="0" applyFont="1" applyFill="1" applyBorder="1" applyAlignment="1">
      <alignment horizontal="center" vertical="center"/>
    </xf>
    <xf numFmtId="0" fontId="40" fillId="11" borderId="11" xfId="0" applyFont="1" applyFill="1" applyBorder="1" applyAlignment="1">
      <alignment horizontal="center" vertical="center"/>
    </xf>
    <xf numFmtId="0" fontId="40" fillId="11" borderId="67" xfId="0" applyFont="1" applyFill="1" applyBorder="1" applyAlignment="1">
      <alignment horizontal="center" vertical="center"/>
    </xf>
    <xf numFmtId="0" fontId="40" fillId="11" borderId="77" xfId="0" applyFont="1" applyFill="1" applyBorder="1" applyAlignment="1">
      <alignment horizontal="center" vertical="center"/>
    </xf>
    <xf numFmtId="0" fontId="40" fillId="11" borderId="80" xfId="0" applyFont="1" applyFill="1" applyBorder="1" applyAlignment="1">
      <alignment horizontal="center" vertical="center"/>
    </xf>
    <xf numFmtId="0" fontId="40" fillId="11" borderId="81" xfId="0" applyFont="1" applyFill="1" applyBorder="1" applyAlignment="1">
      <alignment horizontal="center" vertical="center"/>
    </xf>
    <xf numFmtId="0" fontId="40" fillId="11" borderId="82" xfId="0" applyFont="1" applyFill="1" applyBorder="1" applyAlignment="1">
      <alignment horizontal="center" vertical="center"/>
    </xf>
  </cellXfs>
  <cellStyles count="184">
    <cellStyle name="=C:\WINNT\SYSTEM32\COMMAND.COM" xfId="182"/>
    <cellStyle name="Hipervínculo 2" xfId="4"/>
    <cellStyle name="Incorrecto 2" xfId="5"/>
    <cellStyle name="Millares" xfId="1" builtinId="3"/>
    <cellStyle name="Millares 10" xfId="6"/>
    <cellStyle name="Millares 11" xfId="7"/>
    <cellStyle name="Millares 2" xfId="3"/>
    <cellStyle name="Millares 2 2" xfId="8"/>
    <cellStyle name="Millares 2 2 2" xfId="9"/>
    <cellStyle name="Millares 2 2 2 2" xfId="10"/>
    <cellStyle name="Millares 2 2 3" xfId="11"/>
    <cellStyle name="Millares 2 3" xfId="12"/>
    <cellStyle name="Millares 3" xfId="13"/>
    <cellStyle name="Millares 3 2" xfId="14"/>
    <cellStyle name="Millares 3 3" xfId="15"/>
    <cellStyle name="Millares 3 3 2" xfId="16"/>
    <cellStyle name="Millares 3 3 2 2" xfId="17"/>
    <cellStyle name="Millares 3 3 3" xfId="18"/>
    <cellStyle name="Millares 3 3 4" xfId="19"/>
    <cellStyle name="Millares 3 4" xfId="20"/>
    <cellStyle name="Millares 3 4 2" xfId="21"/>
    <cellStyle name="Millares 3 5" xfId="22"/>
    <cellStyle name="Millares 3 5 2" xfId="23"/>
    <cellStyle name="Millares 3 6" xfId="24"/>
    <cellStyle name="Millares 4" xfId="25"/>
    <cellStyle name="Millares 4 2" xfId="26"/>
    <cellStyle name="Millares 4 2 2" xfId="27"/>
    <cellStyle name="Millares 4 3" xfId="28"/>
    <cellStyle name="Millares 5" xfId="29"/>
    <cellStyle name="Millares 5 2" xfId="30"/>
    <cellStyle name="Millares 5 2 2" xfId="31"/>
    <cellStyle name="Millares 5 3" xfId="32"/>
    <cellStyle name="Millares 6" xfId="33"/>
    <cellStyle name="Millares 6 2" xfId="34"/>
    <cellStyle name="Millares 6 2 2" xfId="35"/>
    <cellStyle name="Millares 6 3" xfId="36"/>
    <cellStyle name="Millares 7" xfId="37"/>
    <cellStyle name="Millares 7 2" xfId="38"/>
    <cellStyle name="Millares 7 2 2" xfId="39"/>
    <cellStyle name="Millares 7 2 2 2" xfId="40"/>
    <cellStyle name="Millares 7 2 3" xfId="41"/>
    <cellStyle name="Millares 7 3" xfId="42"/>
    <cellStyle name="Millares 8" xfId="43"/>
    <cellStyle name="Millares 8 2" xfId="44"/>
    <cellStyle name="Millares 8 2 2" xfId="45"/>
    <cellStyle name="Millares 8 3" xfId="46"/>
    <cellStyle name="Millares 9" xfId="47"/>
    <cellStyle name="Moneda" xfId="180" builtinId="4"/>
    <cellStyle name="Moneda 2" xfId="48"/>
    <cellStyle name="Moneda 2 2" xfId="49"/>
    <cellStyle name="Moneda 2 2 2" xfId="50"/>
    <cellStyle name="Moneda 2 2 2 2" xfId="51"/>
    <cellStyle name="Moneda 2 2 3" xfId="52"/>
    <cellStyle name="Moneda 2 3" xfId="53"/>
    <cellStyle name="Moneda 2 3 2" xfId="54"/>
    <cellStyle name="Moneda 2 3 2 2" xfId="55"/>
    <cellStyle name="Moneda 2 3 3" xfId="56"/>
    <cellStyle name="Moneda 2 3 4" xfId="57"/>
    <cellStyle name="Moneda 2 4" xfId="58"/>
    <cellStyle name="Moneda 2 4 2" xfId="59"/>
    <cellStyle name="Moneda 2 5" xfId="60"/>
    <cellStyle name="Moneda 2 5 2" xfId="61"/>
    <cellStyle name="Moneda 2 5 2 2" xfId="62"/>
    <cellStyle name="Moneda 2 5 3" xfId="63"/>
    <cellStyle name="Moneda 2 6" xfId="64"/>
    <cellStyle name="Moneda 2 6 2" xfId="65"/>
    <cellStyle name="Moneda 2 7" xfId="66"/>
    <cellStyle name="Moneda 3" xfId="67"/>
    <cellStyle name="Moneda 3 2" xfId="68"/>
    <cellStyle name="Moneda 4" xfId="69"/>
    <cellStyle name="Moneda 4 2" xfId="70"/>
    <cellStyle name="Moneda 4 2 2" xfId="71"/>
    <cellStyle name="Moneda 4 3" xfId="72"/>
    <cellStyle name="Moneda 4 3 2" xfId="73"/>
    <cellStyle name="Moneda 4 4" xfId="74"/>
    <cellStyle name="Moneda 5" xfId="75"/>
    <cellStyle name="Moneda 6" xfId="76"/>
    <cellStyle name="Moneda 7" xfId="77"/>
    <cellStyle name="Moneda 7 2" xfId="177"/>
    <cellStyle name="Normal" xfId="0" builtinId="0"/>
    <cellStyle name="Normal 10" xfId="78"/>
    <cellStyle name="Normal 10 2" xfId="79"/>
    <cellStyle name="Normal 10 2 2" xfId="80"/>
    <cellStyle name="Normal 10 2 2 2" xfId="81"/>
    <cellStyle name="Normal 10 2 3" xfId="82"/>
    <cellStyle name="Normal 10 3" xfId="83"/>
    <cellStyle name="Normal 10 3 2" xfId="84"/>
    <cellStyle name="Normal 10 4" xfId="85"/>
    <cellStyle name="Normal 11" xfId="86"/>
    <cellStyle name="Normal 11 2" xfId="87"/>
    <cellStyle name="Normal 11 2 2" xfId="88"/>
    <cellStyle name="Normal 11 2 2 2" xfId="89"/>
    <cellStyle name="Normal 11 2 3" xfId="90"/>
    <cellStyle name="Normal 11 2 4" xfId="91"/>
    <cellStyle name="Normal 11 3" xfId="92"/>
    <cellStyle name="Normal 11 4" xfId="93"/>
    <cellStyle name="Normal 12" xfId="94"/>
    <cellStyle name="Normal 13" xfId="95"/>
    <cellStyle name="Normal 14" xfId="96"/>
    <cellStyle name="Normal 15" xfId="97"/>
    <cellStyle name="Normal 16" xfId="98"/>
    <cellStyle name="Normal 16 2" xfId="176"/>
    <cellStyle name="Normal 17" xfId="178"/>
    <cellStyle name="Normal 17 2" xfId="179"/>
    <cellStyle name="Normal 2" xfId="2"/>
    <cellStyle name="Normal 2 2" xfId="99"/>
    <cellStyle name="Normal 2 2 2" xfId="100"/>
    <cellStyle name="Normal 2 2 3" xfId="101"/>
    <cellStyle name="Normal 2 2 3 2" xfId="102"/>
    <cellStyle name="Normal 2 2 3 2 2" xfId="103"/>
    <cellStyle name="Normal 2 2 3 3" xfId="104"/>
    <cellStyle name="Normal 2 2 4" xfId="105"/>
    <cellStyle name="Normal 2 2 4 2" xfId="106"/>
    <cellStyle name="Normal 2 2 4 2 2" xfId="107"/>
    <cellStyle name="Normal 2 2 4 3" xfId="108"/>
    <cellStyle name="Normal 2 3" xfId="109"/>
    <cellStyle name="Normal 2 3 2" xfId="110"/>
    <cellStyle name="Normal 2 3 2 2" xfId="111"/>
    <cellStyle name="Normal 2 3 2 2 2" xfId="112"/>
    <cellStyle name="Normal 2 3 2 3" xfId="113"/>
    <cellStyle name="Normal 2 3 3" xfId="114"/>
    <cellStyle name="Normal 2 3 3 2" xfId="115"/>
    <cellStyle name="Normal 2 3 4" xfId="116"/>
    <cellStyle name="Normal 2 3 5" xfId="117"/>
    <cellStyle name="Normal 2 4" xfId="118"/>
    <cellStyle name="Normal 2 4 2" xfId="119"/>
    <cellStyle name="Normal 2 4 2 2" xfId="120"/>
    <cellStyle name="Normal 2 4 3" xfId="121"/>
    <cellStyle name="Normal 2 4 4" xfId="122"/>
    <cellStyle name="Normal 2 5" xfId="123"/>
    <cellStyle name="Normal 3" xfId="124"/>
    <cellStyle name="Normal 3 2" xfId="125"/>
    <cellStyle name="Normal 3 2 2" xfId="126"/>
    <cellStyle name="Normal 3 3" xfId="127"/>
    <cellStyle name="Normal 3 3 2" xfId="128"/>
    <cellStyle name="Normal 3 3 2 2" xfId="129"/>
    <cellStyle name="Normal 3 3 3" xfId="130"/>
    <cellStyle name="Normal 3 4" xfId="131"/>
    <cellStyle name="Normal 3 4 2" xfId="132"/>
    <cellStyle name="Normal 3 5" xfId="133"/>
    <cellStyle name="Normal 4" xfId="134"/>
    <cellStyle name="Normal 4 2" xfId="135"/>
    <cellStyle name="Normal 4 2 2" xfId="136"/>
    <cellStyle name="Normal 4 3" xfId="137"/>
    <cellStyle name="Normal 4 3 2" xfId="138"/>
    <cellStyle name="Normal 4 4" xfId="139"/>
    <cellStyle name="Normal 4 5" xfId="183"/>
    <cellStyle name="Normal 5" xfId="140"/>
    <cellStyle name="Normal 5 2" xfId="141"/>
    <cellStyle name="Normal 5 2 2" xfId="142"/>
    <cellStyle name="Normal 5 3" xfId="143"/>
    <cellStyle name="Normal 6" xfId="144"/>
    <cellStyle name="Normal 65" xfId="145"/>
    <cellStyle name="Normal 7" xfId="146"/>
    <cellStyle name="Normal 7 2" xfId="147"/>
    <cellStyle name="Normal 7 2 2" xfId="148"/>
    <cellStyle name="Normal 7 2 2 2" xfId="149"/>
    <cellStyle name="Normal 7 2 3" xfId="150"/>
    <cellStyle name="Normal 7 3" xfId="151"/>
    <cellStyle name="Normal 7 3 2" xfId="152"/>
    <cellStyle name="Normal 7 4" xfId="153"/>
    <cellStyle name="Normal 8" xfId="154"/>
    <cellStyle name="Normal 8 2" xfId="155"/>
    <cellStyle name="Normal 8 2 2" xfId="156"/>
    <cellStyle name="Normal 8 2 2 2" xfId="157"/>
    <cellStyle name="Normal 8 2 3" xfId="158"/>
    <cellStyle name="Normal 8 3" xfId="159"/>
    <cellStyle name="Normal 8 3 2" xfId="160"/>
    <cellStyle name="Normal 8 4" xfId="161"/>
    <cellStyle name="Normal 9" xfId="162"/>
    <cellStyle name="Notas 2" xfId="163"/>
    <cellStyle name="Notas 2 2" xfId="164"/>
    <cellStyle name="Notas 2 2 2" xfId="165"/>
    <cellStyle name="Notas 2 3" xfId="166"/>
    <cellStyle name="Notas 3" xfId="167"/>
    <cellStyle name="Notas 3 2" xfId="168"/>
    <cellStyle name="Porcentaje" xfId="181" builtinId="5"/>
    <cellStyle name="Porcentaje 2" xfId="169"/>
    <cellStyle name="Porcentaje 2 2" xfId="170"/>
    <cellStyle name="Porcentaje 2 2 2" xfId="171"/>
    <cellStyle name="Porcentaje 2 3" xfId="172"/>
    <cellStyle name="Porcentaje 3" xfId="173"/>
    <cellStyle name="Porcentaje 4" xfId="174"/>
    <cellStyle name="Porcentual 2"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257175</xdr:colOff>
      <xdr:row>59</xdr:row>
      <xdr:rowOff>47625</xdr:rowOff>
    </xdr:from>
    <xdr:ext cx="2943225" cy="847725"/>
    <xdr:sp macro="" textlink="">
      <xdr:nvSpPr>
        <xdr:cNvPr id="8" name="7 CuadroTexto"/>
        <xdr:cNvSpPr txBox="1"/>
      </xdr:nvSpPr>
      <xdr:spPr>
        <a:xfrm>
          <a:off x="552450" y="9315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417073</xdr:colOff>
      <xdr:row>59</xdr:row>
      <xdr:rowOff>38100</xdr:rowOff>
    </xdr:from>
    <xdr:ext cx="2784866" cy="609013"/>
    <xdr:sp macro="" textlink="">
      <xdr:nvSpPr>
        <xdr:cNvPr id="9" name="8 CuadroTexto"/>
        <xdr:cNvSpPr txBox="1"/>
      </xdr:nvSpPr>
      <xdr:spPr>
        <a:xfrm>
          <a:off x="4503298" y="9305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6</xdr:col>
      <xdr:colOff>1962150</xdr:colOff>
      <xdr:row>59</xdr:row>
      <xdr:rowOff>19050</xdr:rowOff>
    </xdr:from>
    <xdr:ext cx="3143250" cy="779686"/>
    <xdr:sp macro="" textlink="">
      <xdr:nvSpPr>
        <xdr:cNvPr id="10" name="9 CuadroTexto"/>
        <xdr:cNvSpPr txBox="1"/>
      </xdr:nvSpPr>
      <xdr:spPr>
        <a:xfrm>
          <a:off x="8172450" y="92868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3" name="2 CuadroTexto"/>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133350</xdr:colOff>
      <xdr:row>239</xdr:row>
      <xdr:rowOff>142875</xdr:rowOff>
    </xdr:from>
    <xdr:ext cx="2943225" cy="847725"/>
    <xdr:sp macro="" textlink="">
      <xdr:nvSpPr>
        <xdr:cNvPr id="4" name="3 CuadroTexto"/>
        <xdr:cNvSpPr txBox="1"/>
      </xdr:nvSpPr>
      <xdr:spPr>
        <a:xfrm>
          <a:off x="133350" y="174879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3446023</xdr:colOff>
      <xdr:row>239</xdr:row>
      <xdr:rowOff>142875</xdr:rowOff>
    </xdr:from>
    <xdr:ext cx="2784866" cy="609013"/>
    <xdr:sp macro="" textlink="">
      <xdr:nvSpPr>
        <xdr:cNvPr id="5" name="4 CuadroTexto"/>
        <xdr:cNvSpPr txBox="1"/>
      </xdr:nvSpPr>
      <xdr:spPr>
        <a:xfrm>
          <a:off x="3865123" y="174879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647700</xdr:colOff>
      <xdr:row>239</xdr:row>
      <xdr:rowOff>133350</xdr:rowOff>
    </xdr:from>
    <xdr:ext cx="3143250" cy="779686"/>
    <xdr:sp macro="" textlink="">
      <xdr:nvSpPr>
        <xdr:cNvPr id="6" name="5 CuadroTexto"/>
        <xdr:cNvSpPr txBox="1"/>
      </xdr:nvSpPr>
      <xdr:spPr>
        <a:xfrm>
          <a:off x="7400925" y="17478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581025</xdr:colOff>
      <xdr:row>1</xdr:row>
      <xdr:rowOff>0</xdr:rowOff>
    </xdr:from>
    <xdr:to>
      <xdr:col>15</xdr:col>
      <xdr:colOff>22363</xdr:colOff>
      <xdr:row>2</xdr:row>
      <xdr:rowOff>197540</xdr:rowOff>
    </xdr:to>
    <xdr:sp macro="" textlink="">
      <xdr:nvSpPr>
        <xdr:cNvPr id="3" name="2 CuadroTexto"/>
        <xdr:cNvSpPr txBox="1"/>
      </xdr:nvSpPr>
      <xdr:spPr>
        <a:xfrm>
          <a:off x="15849600" y="161925"/>
          <a:ext cx="12701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1504950</xdr:colOff>
      <xdr:row>245</xdr:row>
      <xdr:rowOff>142875</xdr:rowOff>
    </xdr:from>
    <xdr:ext cx="2943225" cy="847725"/>
    <xdr:sp macro="" textlink="">
      <xdr:nvSpPr>
        <xdr:cNvPr id="4" name="3 CuadroTexto"/>
        <xdr:cNvSpPr txBox="1"/>
      </xdr:nvSpPr>
      <xdr:spPr>
        <a:xfrm>
          <a:off x="1924050" y="41128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807598</xdr:colOff>
      <xdr:row>245</xdr:row>
      <xdr:rowOff>133350</xdr:rowOff>
    </xdr:from>
    <xdr:ext cx="2784866" cy="609013"/>
    <xdr:sp macro="" textlink="">
      <xdr:nvSpPr>
        <xdr:cNvPr id="5" name="4 CuadroTexto"/>
        <xdr:cNvSpPr txBox="1"/>
      </xdr:nvSpPr>
      <xdr:spPr>
        <a:xfrm>
          <a:off x="7560823" y="411194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10</xdr:col>
      <xdr:colOff>514350</xdr:colOff>
      <xdr:row>245</xdr:row>
      <xdr:rowOff>114300</xdr:rowOff>
    </xdr:from>
    <xdr:ext cx="3143250" cy="779686"/>
    <xdr:sp macro="" textlink="">
      <xdr:nvSpPr>
        <xdr:cNvPr id="6" name="5 CuadroTexto"/>
        <xdr:cNvSpPr txBox="1"/>
      </xdr:nvSpPr>
      <xdr:spPr>
        <a:xfrm>
          <a:off x="13039725" y="41100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66675</xdr:rowOff>
    </xdr:from>
    <xdr:to>
      <xdr:col>1</xdr:col>
      <xdr:colOff>765313</xdr:colOff>
      <xdr:row>3</xdr:row>
      <xdr:rowOff>64190</xdr:rowOff>
    </xdr:to>
    <xdr:sp macro="" textlink="">
      <xdr:nvSpPr>
        <xdr:cNvPr id="8" name="7 CuadroTexto"/>
        <xdr:cNvSpPr txBox="1"/>
      </xdr:nvSpPr>
      <xdr:spPr>
        <a:xfrm>
          <a:off x="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66675</xdr:rowOff>
    </xdr:from>
    <xdr:to>
      <xdr:col>7</xdr:col>
      <xdr:colOff>908188</xdr:colOff>
      <xdr:row>3</xdr:row>
      <xdr:rowOff>64190</xdr:rowOff>
    </xdr:to>
    <xdr:sp macro="" textlink="">
      <xdr:nvSpPr>
        <xdr:cNvPr id="9" name="8 CuadroTexto"/>
        <xdr:cNvSpPr txBox="1"/>
      </xdr:nvSpPr>
      <xdr:spPr>
        <a:xfrm>
          <a:off x="950595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9525</xdr:rowOff>
    </xdr:from>
    <xdr:ext cx="2943225" cy="847725"/>
    <xdr:sp macro="" textlink="">
      <xdr:nvSpPr>
        <xdr:cNvPr id="10" name="9 CuadroTexto"/>
        <xdr:cNvSpPr txBox="1"/>
      </xdr:nvSpPr>
      <xdr:spPr>
        <a:xfrm>
          <a:off x="0" y="41910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3312673</xdr:colOff>
      <xdr:row>23</xdr:row>
      <xdr:rowOff>9525</xdr:rowOff>
    </xdr:from>
    <xdr:ext cx="2784866" cy="609013"/>
    <xdr:sp macro="" textlink="">
      <xdr:nvSpPr>
        <xdr:cNvPr id="11" name="10 CuadroTexto"/>
        <xdr:cNvSpPr txBox="1"/>
      </xdr:nvSpPr>
      <xdr:spPr>
        <a:xfrm>
          <a:off x="3731773" y="4191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514350</xdr:colOff>
      <xdr:row>23</xdr:row>
      <xdr:rowOff>0</xdr:rowOff>
    </xdr:from>
    <xdr:ext cx="3143250" cy="779686"/>
    <xdr:sp macro="" textlink="">
      <xdr:nvSpPr>
        <xdr:cNvPr id="12" name="11 CuadroTexto"/>
        <xdr:cNvSpPr txBox="1"/>
      </xdr:nvSpPr>
      <xdr:spPr>
        <a:xfrm>
          <a:off x="7267575" y="4181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24</xdr:row>
      <xdr:rowOff>142875</xdr:rowOff>
    </xdr:from>
    <xdr:ext cx="2943225" cy="847725"/>
    <xdr:sp macro="" textlink="">
      <xdr:nvSpPr>
        <xdr:cNvPr id="8" name="7 CuadroTexto"/>
        <xdr:cNvSpPr txBox="1"/>
      </xdr:nvSpPr>
      <xdr:spPr>
        <a:xfrm>
          <a:off x="142875" y="48672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3455548</xdr:colOff>
      <xdr:row>24</xdr:row>
      <xdr:rowOff>142875</xdr:rowOff>
    </xdr:from>
    <xdr:ext cx="2784866" cy="609013"/>
    <xdr:sp macro="" textlink="">
      <xdr:nvSpPr>
        <xdr:cNvPr id="9" name="8 CuadroTexto"/>
        <xdr:cNvSpPr txBox="1"/>
      </xdr:nvSpPr>
      <xdr:spPr>
        <a:xfrm>
          <a:off x="3874648" y="48672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657225</xdr:colOff>
      <xdr:row>24</xdr:row>
      <xdr:rowOff>133350</xdr:rowOff>
    </xdr:from>
    <xdr:ext cx="3143250" cy="779686"/>
    <xdr:sp macro="" textlink="">
      <xdr:nvSpPr>
        <xdr:cNvPr id="10" name="9 CuadroTexto"/>
        <xdr:cNvSpPr txBox="1"/>
      </xdr:nvSpPr>
      <xdr:spPr>
        <a:xfrm>
          <a:off x="7410450" y="48577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twoCellAnchor>
    <xdr:from>
      <xdr:col>0</xdr:col>
      <xdr:colOff>0</xdr:colOff>
      <xdr:row>1</xdr:row>
      <xdr:rowOff>0</xdr:rowOff>
    </xdr:from>
    <xdr:to>
      <xdr:col>1</xdr:col>
      <xdr:colOff>765313</xdr:colOff>
      <xdr:row>2</xdr:row>
      <xdr:rowOff>197540</xdr:rowOff>
    </xdr:to>
    <xdr:sp macro="" textlink="">
      <xdr:nvSpPr>
        <xdr:cNvPr id="11" name="10 CuadroTexto"/>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0</xdr:rowOff>
    </xdr:from>
    <xdr:to>
      <xdr:col>7</xdr:col>
      <xdr:colOff>908188</xdr:colOff>
      <xdr:row>2</xdr:row>
      <xdr:rowOff>197540</xdr:rowOff>
    </xdr:to>
    <xdr:sp macro="" textlink="">
      <xdr:nvSpPr>
        <xdr:cNvPr id="12" name="11 CuadroTexto"/>
        <xdr:cNvSpPr txBox="1"/>
      </xdr:nvSpPr>
      <xdr:spPr>
        <a:xfrm>
          <a:off x="950595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765313</xdr:colOff>
      <xdr:row>3</xdr:row>
      <xdr:rowOff>35615</xdr:rowOff>
    </xdr:to>
    <xdr:sp macro="" textlink="">
      <xdr:nvSpPr>
        <xdr:cNvPr id="8" name="7 CuadroTexto"/>
        <xdr:cNvSpPr txBox="1"/>
      </xdr:nvSpPr>
      <xdr:spPr>
        <a:xfrm>
          <a:off x="0" y="2000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609600</xdr:colOff>
      <xdr:row>1</xdr:row>
      <xdr:rowOff>47625</xdr:rowOff>
    </xdr:from>
    <xdr:to>
      <xdr:col>7</xdr:col>
      <xdr:colOff>879613</xdr:colOff>
      <xdr:row>3</xdr:row>
      <xdr:rowOff>45140</xdr:rowOff>
    </xdr:to>
    <xdr:sp macro="" textlink="">
      <xdr:nvSpPr>
        <xdr:cNvPr id="9" name="8 CuadroTexto"/>
        <xdr:cNvSpPr txBox="1"/>
      </xdr:nvSpPr>
      <xdr:spPr>
        <a:xfrm>
          <a:off x="94773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180975</xdr:colOff>
      <xdr:row>49</xdr:row>
      <xdr:rowOff>133350</xdr:rowOff>
    </xdr:from>
    <xdr:ext cx="2943225" cy="847725"/>
    <xdr:sp macro="" textlink="">
      <xdr:nvSpPr>
        <xdr:cNvPr id="10" name="9 CuadroTexto"/>
        <xdr:cNvSpPr txBox="1"/>
      </xdr:nvSpPr>
      <xdr:spPr>
        <a:xfrm>
          <a:off x="180975" y="9505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3493648</xdr:colOff>
      <xdr:row>49</xdr:row>
      <xdr:rowOff>133350</xdr:rowOff>
    </xdr:from>
    <xdr:ext cx="2784866" cy="609013"/>
    <xdr:sp macro="" textlink="">
      <xdr:nvSpPr>
        <xdr:cNvPr id="11" name="10 CuadroTexto"/>
        <xdr:cNvSpPr txBox="1"/>
      </xdr:nvSpPr>
      <xdr:spPr>
        <a:xfrm>
          <a:off x="3912748" y="9505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695325</xdr:colOff>
      <xdr:row>49</xdr:row>
      <xdr:rowOff>133350</xdr:rowOff>
    </xdr:from>
    <xdr:ext cx="3143250" cy="779686"/>
    <xdr:sp macro="" textlink="">
      <xdr:nvSpPr>
        <xdr:cNvPr id="12" name="11 CuadroTexto"/>
        <xdr:cNvSpPr txBox="1"/>
      </xdr:nvSpPr>
      <xdr:spPr>
        <a:xfrm>
          <a:off x="7448550" y="9505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36</xdr:row>
      <xdr:rowOff>133350</xdr:rowOff>
    </xdr:from>
    <xdr:ext cx="2943225" cy="847725"/>
    <xdr:sp macro="" textlink="">
      <xdr:nvSpPr>
        <xdr:cNvPr id="10" name="9 CuadroTexto"/>
        <xdr:cNvSpPr txBox="1"/>
      </xdr:nvSpPr>
      <xdr:spPr>
        <a:xfrm>
          <a:off x="0" y="57912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2150623</xdr:colOff>
      <xdr:row>36</xdr:row>
      <xdr:rowOff>152400</xdr:rowOff>
    </xdr:from>
    <xdr:ext cx="2784866" cy="609013"/>
    <xdr:sp macro="" textlink="">
      <xdr:nvSpPr>
        <xdr:cNvPr id="11" name="10 CuadroTexto"/>
        <xdr:cNvSpPr txBox="1"/>
      </xdr:nvSpPr>
      <xdr:spPr>
        <a:xfrm>
          <a:off x="3341248" y="5810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504825</xdr:colOff>
      <xdr:row>45</xdr:row>
      <xdr:rowOff>161925</xdr:rowOff>
    </xdr:from>
    <xdr:ext cx="3143250" cy="779686"/>
    <xdr:sp macro="" textlink="">
      <xdr:nvSpPr>
        <xdr:cNvPr id="12" name="11 CuadroTexto"/>
        <xdr:cNvSpPr txBox="1"/>
      </xdr:nvSpPr>
      <xdr:spPr>
        <a:xfrm>
          <a:off x="1695450" y="7448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238125</xdr:colOff>
      <xdr:row>35</xdr:row>
      <xdr:rowOff>123825</xdr:rowOff>
    </xdr:from>
    <xdr:ext cx="2943225" cy="847725"/>
    <xdr:sp macro="" textlink="">
      <xdr:nvSpPr>
        <xdr:cNvPr id="10" name="9 CuadroTexto"/>
        <xdr:cNvSpPr txBox="1"/>
      </xdr:nvSpPr>
      <xdr:spPr>
        <a:xfrm>
          <a:off x="238125" y="56197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2388748</xdr:colOff>
      <xdr:row>35</xdr:row>
      <xdr:rowOff>142875</xdr:rowOff>
    </xdr:from>
    <xdr:ext cx="2784866" cy="609013"/>
    <xdr:sp macro="" textlink="">
      <xdr:nvSpPr>
        <xdr:cNvPr id="11" name="10 CuadroTexto"/>
        <xdr:cNvSpPr txBox="1"/>
      </xdr:nvSpPr>
      <xdr:spPr>
        <a:xfrm>
          <a:off x="3579373" y="56388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742950</xdr:colOff>
      <xdr:row>44</xdr:row>
      <xdr:rowOff>323850</xdr:rowOff>
    </xdr:from>
    <xdr:ext cx="3143250" cy="779686"/>
    <xdr:sp macro="" textlink="">
      <xdr:nvSpPr>
        <xdr:cNvPr id="12" name="11 CuadroTexto"/>
        <xdr:cNvSpPr txBox="1"/>
      </xdr:nvSpPr>
      <xdr:spPr>
        <a:xfrm>
          <a:off x="1933575" y="7277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3" name="2 CuadroTexto"/>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123825</xdr:colOff>
      <xdr:row>26</xdr:row>
      <xdr:rowOff>142875</xdr:rowOff>
    </xdr:from>
    <xdr:ext cx="2943225" cy="847725"/>
    <xdr:sp macro="" textlink="">
      <xdr:nvSpPr>
        <xdr:cNvPr id="8" name="7 CuadroTexto"/>
        <xdr:cNvSpPr txBox="1"/>
      </xdr:nvSpPr>
      <xdr:spPr>
        <a:xfrm>
          <a:off x="123825" y="48863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178948</xdr:colOff>
      <xdr:row>26</xdr:row>
      <xdr:rowOff>161925</xdr:rowOff>
    </xdr:from>
    <xdr:ext cx="2784866" cy="609013"/>
    <xdr:sp macro="" textlink="">
      <xdr:nvSpPr>
        <xdr:cNvPr id="9" name="8 CuadroTexto"/>
        <xdr:cNvSpPr txBox="1"/>
      </xdr:nvSpPr>
      <xdr:spPr>
        <a:xfrm>
          <a:off x="3465073" y="49053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1819275</xdr:colOff>
      <xdr:row>36</xdr:row>
      <xdr:rowOff>9525</xdr:rowOff>
    </xdr:from>
    <xdr:ext cx="3143250" cy="779686"/>
    <xdr:sp macro="" textlink="">
      <xdr:nvSpPr>
        <xdr:cNvPr id="10" name="9 CuadroTexto"/>
        <xdr:cNvSpPr txBox="1"/>
      </xdr:nvSpPr>
      <xdr:spPr>
        <a:xfrm>
          <a:off x="1819275" y="65436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2" name="1 CuadroTexto"/>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495299</xdr:colOff>
      <xdr:row>0</xdr:row>
      <xdr:rowOff>133350</xdr:rowOff>
    </xdr:from>
    <xdr:to>
      <xdr:col>7</xdr:col>
      <xdr:colOff>1076324</xdr:colOff>
      <xdr:row>3</xdr:row>
      <xdr:rowOff>104775</xdr:rowOff>
    </xdr:to>
    <xdr:sp macro="" textlink="">
      <xdr:nvSpPr>
        <xdr:cNvPr id="3" name="2 CuadroTexto"/>
        <xdr:cNvSpPr txBox="1"/>
      </xdr:nvSpPr>
      <xdr:spPr>
        <a:xfrm>
          <a:off x="5857874" y="13335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a:p>
          <a:pPr algn="ctr"/>
          <a:endParaRPr lang="es-MX" sz="900">
            <a:latin typeface="Arial" pitchFamily="34" charset="0"/>
            <a:cs typeface="Arial" pitchFamily="34" charset="0"/>
          </a:endParaRPr>
        </a:p>
      </xdr:txBody>
    </xdr:sp>
    <xdr:clientData/>
  </xdr:twoCellAnchor>
  <xdr:oneCellAnchor>
    <xdr:from>
      <xdr:col>0</xdr:col>
      <xdr:colOff>0</xdr:colOff>
      <xdr:row>26</xdr:row>
      <xdr:rowOff>0</xdr:rowOff>
    </xdr:from>
    <xdr:ext cx="2943225" cy="847725"/>
    <xdr:sp macro="" textlink="">
      <xdr:nvSpPr>
        <xdr:cNvPr id="8" name="7 CuadroTexto"/>
        <xdr:cNvSpPr txBox="1"/>
      </xdr:nvSpPr>
      <xdr:spPr>
        <a:xfrm>
          <a:off x="0" y="49530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817123</xdr:colOff>
      <xdr:row>26</xdr:row>
      <xdr:rowOff>0</xdr:rowOff>
    </xdr:from>
    <xdr:ext cx="2784866" cy="609013"/>
    <xdr:sp macro="" textlink="">
      <xdr:nvSpPr>
        <xdr:cNvPr id="9" name="8 CuadroTexto"/>
        <xdr:cNvSpPr txBox="1"/>
      </xdr:nvSpPr>
      <xdr:spPr>
        <a:xfrm>
          <a:off x="3188848" y="4953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1581150</xdr:colOff>
      <xdr:row>26</xdr:row>
      <xdr:rowOff>0</xdr:rowOff>
    </xdr:from>
    <xdr:ext cx="3143250" cy="779686"/>
    <xdr:sp macro="" textlink="">
      <xdr:nvSpPr>
        <xdr:cNvPr id="10" name="9 CuadroTexto"/>
        <xdr:cNvSpPr txBox="1"/>
      </xdr:nvSpPr>
      <xdr:spPr>
        <a:xfrm>
          <a:off x="5981700" y="4953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xdr:col>
      <xdr:colOff>312964</xdr:colOff>
      <xdr:row>3</xdr:row>
      <xdr:rowOff>47624</xdr:rowOff>
    </xdr:to>
    <xdr:sp macro="" textlink="">
      <xdr:nvSpPr>
        <xdr:cNvPr id="2" name="1 Rectángulo"/>
        <xdr:cNvSpPr/>
      </xdr:nvSpPr>
      <xdr:spPr>
        <a:xfrm>
          <a:off x="28575" y="47625"/>
          <a:ext cx="1694089"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twoCellAnchor>
    <xdr:from>
      <xdr:col>22</xdr:col>
      <xdr:colOff>809625</xdr:colOff>
      <xdr:row>0</xdr:row>
      <xdr:rowOff>9525</xdr:rowOff>
    </xdr:from>
    <xdr:to>
      <xdr:col>23</xdr:col>
      <xdr:colOff>447675</xdr:colOff>
      <xdr:row>3</xdr:row>
      <xdr:rowOff>9524</xdr:rowOff>
    </xdr:to>
    <xdr:sp macro="" textlink="">
      <xdr:nvSpPr>
        <xdr:cNvPr id="3" name="2 Rectángulo"/>
        <xdr:cNvSpPr/>
      </xdr:nvSpPr>
      <xdr:spPr>
        <a:xfrm>
          <a:off x="17564100" y="9525"/>
          <a:ext cx="638175"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oneCellAnchor>
    <xdr:from>
      <xdr:col>5</xdr:col>
      <xdr:colOff>1224643</xdr:colOff>
      <xdr:row>41</xdr:row>
      <xdr:rowOff>54429</xdr:rowOff>
    </xdr:from>
    <xdr:ext cx="3009900" cy="857250"/>
    <xdr:sp macro="" textlink="">
      <xdr:nvSpPr>
        <xdr:cNvPr id="4" name="3 CuadroTexto"/>
        <xdr:cNvSpPr txBox="1"/>
      </xdr:nvSpPr>
      <xdr:spPr>
        <a:xfrm>
          <a:off x="4891768" y="7988754"/>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19</xdr:col>
      <xdr:colOff>213633</xdr:colOff>
      <xdr:row>41</xdr:row>
      <xdr:rowOff>27214</xdr:rowOff>
    </xdr:from>
    <xdr:ext cx="2324100" cy="609013"/>
    <xdr:sp macro="" textlink="">
      <xdr:nvSpPr>
        <xdr:cNvPr id="5" name="4 CuadroTexto"/>
        <xdr:cNvSpPr txBox="1"/>
      </xdr:nvSpPr>
      <xdr:spPr>
        <a:xfrm>
          <a:off x="13967733" y="7961539"/>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12</xdr:col>
      <xdr:colOff>461283</xdr:colOff>
      <xdr:row>50</xdr:row>
      <xdr:rowOff>38101</xdr:rowOff>
    </xdr:from>
    <xdr:ext cx="2762250" cy="779686"/>
    <xdr:sp macro="" textlink="">
      <xdr:nvSpPr>
        <xdr:cNvPr id="6" name="5 CuadroTexto"/>
        <xdr:cNvSpPr txBox="1"/>
      </xdr:nvSpPr>
      <xdr:spPr>
        <a:xfrm>
          <a:off x="10195833" y="9429751"/>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8" name="7 CuadroTexto"/>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781050</xdr:colOff>
      <xdr:row>0</xdr:row>
      <xdr:rowOff>104775</xdr:rowOff>
    </xdr:from>
    <xdr:to>
      <xdr:col>4</xdr:col>
      <xdr:colOff>822463</xdr:colOff>
      <xdr:row>2</xdr:row>
      <xdr:rowOff>149915</xdr:rowOff>
    </xdr:to>
    <xdr:sp macro="" textlink="">
      <xdr:nvSpPr>
        <xdr:cNvPr id="9" name="8 CuadroTexto"/>
        <xdr:cNvSpPr txBox="1"/>
      </xdr:nvSpPr>
      <xdr:spPr>
        <a:xfrm>
          <a:off x="5505450" y="104775"/>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200025</xdr:colOff>
      <xdr:row>83</xdr:row>
      <xdr:rowOff>123825</xdr:rowOff>
    </xdr:from>
    <xdr:ext cx="2943225" cy="847725"/>
    <xdr:sp macro="" textlink="">
      <xdr:nvSpPr>
        <xdr:cNvPr id="10" name="9 CuadroTexto"/>
        <xdr:cNvSpPr txBox="1"/>
      </xdr:nvSpPr>
      <xdr:spPr>
        <a:xfrm>
          <a:off x="200025" y="134874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3655573</xdr:colOff>
      <xdr:row>83</xdr:row>
      <xdr:rowOff>123825</xdr:rowOff>
    </xdr:from>
    <xdr:ext cx="2784866" cy="609013"/>
    <xdr:sp macro="" textlink="">
      <xdr:nvSpPr>
        <xdr:cNvPr id="11" name="10 CuadroTexto"/>
        <xdr:cNvSpPr txBox="1"/>
      </xdr:nvSpPr>
      <xdr:spPr>
        <a:xfrm>
          <a:off x="3950848" y="134874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1647825</xdr:colOff>
      <xdr:row>94</xdr:row>
      <xdr:rowOff>133350</xdr:rowOff>
    </xdr:from>
    <xdr:ext cx="3143250" cy="779686"/>
    <xdr:sp macro="" textlink="">
      <xdr:nvSpPr>
        <xdr:cNvPr id="12" name="11 CuadroTexto"/>
        <xdr:cNvSpPr txBox="1"/>
      </xdr:nvSpPr>
      <xdr:spPr>
        <a:xfrm>
          <a:off x="1943100" y="14306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47626</xdr:colOff>
      <xdr:row>0</xdr:row>
      <xdr:rowOff>1</xdr:rowOff>
    </xdr:from>
    <xdr:to>
      <xdr:col>1</xdr:col>
      <xdr:colOff>571501</xdr:colOff>
      <xdr:row>4</xdr:row>
      <xdr:rowOff>38101</xdr:rowOff>
    </xdr:to>
    <xdr:sp macro="" textlink="">
      <xdr:nvSpPr>
        <xdr:cNvPr id="2" name="1 CuadroTexto"/>
        <xdr:cNvSpPr txBox="1"/>
      </xdr:nvSpPr>
      <xdr:spPr>
        <a:xfrm>
          <a:off x="161926" y="1"/>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114</xdr:row>
      <xdr:rowOff>0</xdr:rowOff>
    </xdr:from>
    <xdr:ext cx="2943225" cy="847725"/>
    <xdr:sp macro="" textlink="">
      <xdr:nvSpPr>
        <xdr:cNvPr id="8" name="7 CuadroTexto"/>
        <xdr:cNvSpPr txBox="1"/>
      </xdr:nvSpPr>
      <xdr:spPr>
        <a:xfrm>
          <a:off x="114300" y="10077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00">
              <a:latin typeface="Arial" panose="020B0604020202020204" pitchFamily="34" charset="0"/>
              <a:cs typeface="Arial" panose="020B0604020202020204" pitchFamily="34" charset="0"/>
            </a:rPr>
            <a:t>_________________________________________</a:t>
          </a:r>
        </a:p>
        <a:p>
          <a:pPr algn="ctr"/>
          <a:r>
            <a:rPr lang="es-MX" sz="1000" b="1" baseline="0">
              <a:latin typeface="Arial" panose="020B0604020202020204" pitchFamily="34" charset="0"/>
              <a:cs typeface="Arial" panose="020B0604020202020204" pitchFamily="34" charset="0"/>
            </a:rPr>
            <a:t>PRESIDENTE DEL ORGANO DE GOBIERNO </a:t>
          </a:r>
        </a:p>
        <a:p>
          <a:pPr algn="ctr"/>
          <a:r>
            <a:rPr lang="es-MX" sz="1000" b="1" baseline="0">
              <a:latin typeface="Arial" panose="020B0604020202020204" pitchFamily="34" charset="0"/>
              <a:cs typeface="Arial" panose="020B0604020202020204" pitchFamily="34" charset="0"/>
            </a:rPr>
            <a:t> O REPRESENTANTE LEGAL</a:t>
          </a:r>
        </a:p>
        <a:p>
          <a:pPr algn="ctr"/>
          <a:r>
            <a:rPr lang="es-MX" sz="1000" b="1" baseline="0">
              <a:latin typeface="Arial" panose="020B0604020202020204" pitchFamily="34" charset="0"/>
              <a:cs typeface="Arial" panose="020B0604020202020204" pitchFamily="34" charset="0"/>
            </a:rPr>
            <a:t>Autorizó</a:t>
          </a:r>
          <a:endParaRPr lang="es-MX" sz="1000" b="1">
            <a:latin typeface="Arial" panose="020B0604020202020204" pitchFamily="34" charset="0"/>
            <a:cs typeface="Arial" panose="020B0604020202020204" pitchFamily="34" charset="0"/>
          </a:endParaRPr>
        </a:p>
      </xdr:txBody>
    </xdr:sp>
    <xdr:clientData/>
  </xdr:oneCellAnchor>
  <xdr:oneCellAnchor>
    <xdr:from>
      <xdr:col>1</xdr:col>
      <xdr:colOff>2874594</xdr:colOff>
      <xdr:row>114</xdr:row>
      <xdr:rowOff>19050</xdr:rowOff>
    </xdr:from>
    <xdr:ext cx="2822824" cy="534762"/>
    <xdr:sp macro="" textlink="">
      <xdr:nvSpPr>
        <xdr:cNvPr id="9" name="8 CuadroTexto"/>
        <xdr:cNvSpPr txBox="1"/>
      </xdr:nvSpPr>
      <xdr:spPr>
        <a:xfrm>
          <a:off x="3322269" y="9972675"/>
          <a:ext cx="2822824"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000">
              <a:latin typeface="Arial" panose="020B0604020202020204" pitchFamily="34" charset="0"/>
              <a:cs typeface="Arial" panose="020B0604020202020204" pitchFamily="34" charset="0"/>
            </a:rPr>
            <a:t>_____________________________________</a:t>
          </a:r>
        </a:p>
        <a:p>
          <a:pPr algn="ctr"/>
          <a:r>
            <a:rPr lang="es-MX" sz="1000" b="1" baseline="0">
              <a:latin typeface="Arial" panose="020B0604020202020204" pitchFamily="34" charset="0"/>
              <a:cs typeface="Arial" panose="020B0604020202020204" pitchFamily="34" charset="0"/>
            </a:rPr>
            <a:t>TITULAR DE LA ENTIDAD</a:t>
          </a:r>
        </a:p>
        <a:p>
          <a:pPr algn="ctr"/>
          <a:r>
            <a:rPr lang="es-MX" sz="1000" b="1" baseline="0">
              <a:latin typeface="Arial" panose="020B0604020202020204" pitchFamily="34" charset="0"/>
              <a:cs typeface="Arial" panose="020B0604020202020204" pitchFamily="34" charset="0"/>
            </a:rPr>
            <a:t>Elaboró y Presentó</a:t>
          </a:r>
          <a:endParaRPr lang="es-MX" sz="1000" b="1">
            <a:latin typeface="Arial" panose="020B0604020202020204" pitchFamily="34" charset="0"/>
            <a:cs typeface="Arial" panose="020B0604020202020204" pitchFamily="34" charset="0"/>
          </a:endParaRPr>
        </a:p>
      </xdr:txBody>
    </xdr:sp>
    <xdr:clientData/>
  </xdr:oneCellAnchor>
  <xdr:oneCellAnchor>
    <xdr:from>
      <xdr:col>1</xdr:col>
      <xdr:colOff>1047750</xdr:colOff>
      <xdr:row>119</xdr:row>
      <xdr:rowOff>133350</xdr:rowOff>
    </xdr:from>
    <xdr:ext cx="3343275" cy="495300"/>
    <xdr:sp macro="" textlink="">
      <xdr:nvSpPr>
        <xdr:cNvPr id="10" name="9 CuadroTexto"/>
        <xdr:cNvSpPr txBox="1"/>
      </xdr:nvSpPr>
      <xdr:spPr>
        <a:xfrm>
          <a:off x="1495425" y="11096625"/>
          <a:ext cx="33432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000">
              <a:latin typeface="Arial" panose="020B0604020202020204" pitchFamily="34" charset="0"/>
              <a:cs typeface="Arial" panose="020B0604020202020204" pitchFamily="34" charset="0"/>
            </a:rPr>
            <a:t>___________________________________</a:t>
          </a:r>
        </a:p>
        <a:p>
          <a:pPr algn="ctr"/>
          <a:r>
            <a:rPr lang="es-MX" sz="1000" b="1" baseline="0">
              <a:latin typeface="Arial" panose="020B0604020202020204" pitchFamily="34" charset="0"/>
              <a:cs typeface="Arial" panose="020B0604020202020204" pitchFamily="34" charset="0"/>
            </a:rPr>
            <a:t> Responsable de Elaboración</a:t>
          </a:r>
          <a:endParaRPr lang="es-MX" sz="1000" b="1">
            <a:latin typeface="Arial" panose="020B0604020202020204" pitchFamily="34" charset="0"/>
            <a:cs typeface="Arial" panose="020B0604020202020204" pitchFamily="34" charset="0"/>
          </a:endParaRPr>
        </a:p>
      </xdr:txBody>
    </xdr:sp>
    <xdr:clientData/>
  </xdr:oneCellAnchor>
  <xdr:twoCellAnchor>
    <xdr:from>
      <xdr:col>4</xdr:col>
      <xdr:colOff>66675</xdr:colOff>
      <xdr:row>0</xdr:row>
      <xdr:rowOff>0</xdr:rowOff>
    </xdr:from>
    <xdr:to>
      <xdr:col>4</xdr:col>
      <xdr:colOff>1038225</xdr:colOff>
      <xdr:row>3</xdr:row>
      <xdr:rowOff>142875</xdr:rowOff>
    </xdr:to>
    <xdr:sp macro="" textlink="">
      <xdr:nvSpPr>
        <xdr:cNvPr id="11" name="10 CuadroTexto"/>
        <xdr:cNvSpPr txBox="1"/>
      </xdr:nvSpPr>
      <xdr:spPr>
        <a:xfrm>
          <a:off x="5334000" y="0"/>
          <a:ext cx="971550" cy="714375"/>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133350</xdr:colOff>
      <xdr:row>42</xdr:row>
      <xdr:rowOff>123825</xdr:rowOff>
    </xdr:from>
    <xdr:ext cx="2838450" cy="800100"/>
    <xdr:sp macro="" textlink="">
      <xdr:nvSpPr>
        <xdr:cNvPr id="4" name="3 CuadroTexto"/>
        <xdr:cNvSpPr txBox="1"/>
      </xdr:nvSpPr>
      <xdr:spPr>
        <a:xfrm>
          <a:off x="133350" y="7772400"/>
          <a:ext cx="283845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xdr:col>
      <xdr:colOff>447674</xdr:colOff>
      <xdr:row>42</xdr:row>
      <xdr:rowOff>123825</xdr:rowOff>
    </xdr:from>
    <xdr:ext cx="2447925" cy="609013"/>
    <xdr:sp macro="" textlink="">
      <xdr:nvSpPr>
        <xdr:cNvPr id="5" name="4 CuadroTexto"/>
        <xdr:cNvSpPr txBox="1"/>
      </xdr:nvSpPr>
      <xdr:spPr>
        <a:xfrm>
          <a:off x="4457699" y="7772400"/>
          <a:ext cx="244792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0</xdr:col>
      <xdr:colOff>2295525</xdr:colOff>
      <xdr:row>52</xdr:row>
      <xdr:rowOff>123825</xdr:rowOff>
    </xdr:from>
    <xdr:ext cx="3143250" cy="779686"/>
    <xdr:sp macro="" textlink="">
      <xdr:nvSpPr>
        <xdr:cNvPr id="6" name="5 CuadroTexto"/>
        <xdr:cNvSpPr txBox="1"/>
      </xdr:nvSpPr>
      <xdr:spPr>
        <a:xfrm>
          <a:off x="2295525" y="93916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0</xdr:colOff>
      <xdr:row>0</xdr:row>
      <xdr:rowOff>0</xdr:rowOff>
    </xdr:from>
    <xdr:to>
      <xdr:col>0</xdr:col>
      <xdr:colOff>971550</xdr:colOff>
      <xdr:row>3</xdr:row>
      <xdr:rowOff>114300</xdr:rowOff>
    </xdr:to>
    <xdr:sp macro="" textlink="">
      <xdr:nvSpPr>
        <xdr:cNvPr id="8" name="7 CuadroTexto"/>
        <xdr:cNvSpPr txBox="1"/>
      </xdr:nvSpPr>
      <xdr:spPr>
        <a:xfrm>
          <a:off x="0" y="0"/>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xdr:col>
      <xdr:colOff>828675</xdr:colOff>
      <xdr:row>0</xdr:row>
      <xdr:rowOff>9525</xdr:rowOff>
    </xdr:from>
    <xdr:to>
      <xdr:col>2</xdr:col>
      <xdr:colOff>1800225</xdr:colOff>
      <xdr:row>3</xdr:row>
      <xdr:rowOff>123825</xdr:rowOff>
    </xdr:to>
    <xdr:sp macro="" textlink="">
      <xdr:nvSpPr>
        <xdr:cNvPr id="9" name="8 CuadroTexto"/>
        <xdr:cNvSpPr txBox="1"/>
      </xdr:nvSpPr>
      <xdr:spPr>
        <a:xfrm>
          <a:off x="6296025" y="9525"/>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285750</xdr:colOff>
      <xdr:row>29</xdr:row>
      <xdr:rowOff>123825</xdr:rowOff>
    </xdr:from>
    <xdr:ext cx="3009900" cy="857250"/>
    <xdr:sp macro="" textlink="">
      <xdr:nvSpPr>
        <xdr:cNvPr id="4" name="3 CuadroTexto"/>
        <xdr:cNvSpPr txBox="1"/>
      </xdr:nvSpPr>
      <xdr:spPr>
        <a:xfrm>
          <a:off x="285750" y="6829425"/>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6</xdr:col>
      <xdr:colOff>180975</xdr:colOff>
      <xdr:row>29</xdr:row>
      <xdr:rowOff>123825</xdr:rowOff>
    </xdr:from>
    <xdr:ext cx="2324100" cy="609013"/>
    <xdr:sp macro="" textlink="">
      <xdr:nvSpPr>
        <xdr:cNvPr id="5" name="4 CuadroTexto"/>
        <xdr:cNvSpPr txBox="1"/>
      </xdr:nvSpPr>
      <xdr:spPr>
        <a:xfrm>
          <a:off x="5553075" y="6829425"/>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3</xdr:col>
      <xdr:colOff>990600</xdr:colOff>
      <xdr:row>34</xdr:row>
      <xdr:rowOff>9525</xdr:rowOff>
    </xdr:from>
    <xdr:ext cx="2762250" cy="779686"/>
    <xdr:sp macro="" textlink="">
      <xdr:nvSpPr>
        <xdr:cNvPr id="6" name="5 CuadroTexto"/>
        <xdr:cNvSpPr txBox="1"/>
      </xdr:nvSpPr>
      <xdr:spPr>
        <a:xfrm>
          <a:off x="2905125" y="7524750"/>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95251</xdr:colOff>
      <xdr:row>0</xdr:row>
      <xdr:rowOff>47625</xdr:rowOff>
    </xdr:from>
    <xdr:to>
      <xdr:col>1</xdr:col>
      <xdr:colOff>485776</xdr:colOff>
      <xdr:row>2</xdr:row>
      <xdr:rowOff>180975</xdr:rowOff>
    </xdr:to>
    <xdr:sp macro="" textlink="">
      <xdr:nvSpPr>
        <xdr:cNvPr id="7" name="6 CuadroTexto"/>
        <xdr:cNvSpPr txBox="1"/>
      </xdr:nvSpPr>
      <xdr:spPr>
        <a:xfrm>
          <a:off x="95251" y="476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7</xdr:col>
      <xdr:colOff>600076</xdr:colOff>
      <xdr:row>0</xdr:row>
      <xdr:rowOff>38100</xdr:rowOff>
    </xdr:from>
    <xdr:to>
      <xdr:col>8</xdr:col>
      <xdr:colOff>676276</xdr:colOff>
      <xdr:row>2</xdr:row>
      <xdr:rowOff>171450</xdr:rowOff>
    </xdr:to>
    <xdr:sp macro="" textlink="">
      <xdr:nvSpPr>
        <xdr:cNvPr id="8" name="7 CuadroTexto"/>
        <xdr:cNvSpPr txBox="1"/>
      </xdr:nvSpPr>
      <xdr:spPr>
        <a:xfrm>
          <a:off x="6905626"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0</xdr:col>
      <xdr:colOff>200024</xdr:colOff>
      <xdr:row>31</xdr:row>
      <xdr:rowOff>133350</xdr:rowOff>
    </xdr:from>
    <xdr:ext cx="3019425" cy="790575"/>
    <xdr:sp macro="" textlink="">
      <xdr:nvSpPr>
        <xdr:cNvPr id="4" name="3 CuadroTexto"/>
        <xdr:cNvSpPr txBox="1"/>
      </xdr:nvSpPr>
      <xdr:spPr>
        <a:xfrm>
          <a:off x="200024" y="6334125"/>
          <a:ext cx="301942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3</xdr:col>
      <xdr:colOff>228600</xdr:colOff>
      <xdr:row>31</xdr:row>
      <xdr:rowOff>133350</xdr:rowOff>
    </xdr:from>
    <xdr:ext cx="2724150" cy="609013"/>
    <xdr:sp macro="" textlink="">
      <xdr:nvSpPr>
        <xdr:cNvPr id="5" name="4 CuadroTexto"/>
        <xdr:cNvSpPr txBox="1"/>
      </xdr:nvSpPr>
      <xdr:spPr>
        <a:xfrm>
          <a:off x="5276850" y="6334125"/>
          <a:ext cx="27241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1</xdr:col>
      <xdr:colOff>1352550</xdr:colOff>
      <xdr:row>34</xdr:row>
      <xdr:rowOff>28575</xdr:rowOff>
    </xdr:from>
    <xdr:ext cx="3143250" cy="779686"/>
    <xdr:sp macro="" textlink="">
      <xdr:nvSpPr>
        <xdr:cNvPr id="6" name="5 CuadroTexto"/>
        <xdr:cNvSpPr txBox="1"/>
      </xdr:nvSpPr>
      <xdr:spPr>
        <a:xfrm>
          <a:off x="2781300" y="67151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180975</xdr:colOff>
      <xdr:row>0</xdr:row>
      <xdr:rowOff>76200</xdr:rowOff>
    </xdr:from>
    <xdr:to>
      <xdr:col>0</xdr:col>
      <xdr:colOff>1114425</xdr:colOff>
      <xdr:row>2</xdr:row>
      <xdr:rowOff>209550</xdr:rowOff>
    </xdr:to>
    <xdr:sp macro="" textlink="">
      <xdr:nvSpPr>
        <xdr:cNvPr id="7" name="6 CuadroTexto"/>
        <xdr:cNvSpPr txBox="1"/>
      </xdr:nvSpPr>
      <xdr:spPr>
        <a:xfrm>
          <a:off x="180975" y="762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533400</xdr:colOff>
      <xdr:row>0</xdr:row>
      <xdr:rowOff>66675</xdr:rowOff>
    </xdr:from>
    <xdr:to>
      <xdr:col>4</xdr:col>
      <xdr:colOff>1466850</xdr:colOff>
      <xdr:row>2</xdr:row>
      <xdr:rowOff>200025</xdr:rowOff>
    </xdr:to>
    <xdr:sp macro="" textlink="">
      <xdr:nvSpPr>
        <xdr:cNvPr id="8" name="7 CuadroTexto"/>
        <xdr:cNvSpPr txBox="1"/>
      </xdr:nvSpPr>
      <xdr:spPr>
        <a:xfrm>
          <a:off x="6991350" y="6667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542925</xdr:colOff>
      <xdr:row>27</xdr:row>
      <xdr:rowOff>17690</xdr:rowOff>
    </xdr:from>
    <xdr:ext cx="3009900" cy="857250"/>
    <xdr:sp macro="" textlink="">
      <xdr:nvSpPr>
        <xdr:cNvPr id="4" name="3 CuadroTexto"/>
        <xdr:cNvSpPr txBox="1"/>
      </xdr:nvSpPr>
      <xdr:spPr>
        <a:xfrm>
          <a:off x="542925" y="5361215"/>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17</xdr:col>
      <xdr:colOff>476250</xdr:colOff>
      <xdr:row>27</xdr:row>
      <xdr:rowOff>19050</xdr:rowOff>
    </xdr:from>
    <xdr:ext cx="2324100" cy="609013"/>
    <xdr:sp macro="" textlink="">
      <xdr:nvSpPr>
        <xdr:cNvPr id="5" name="4 CuadroTexto"/>
        <xdr:cNvSpPr txBox="1"/>
      </xdr:nvSpPr>
      <xdr:spPr>
        <a:xfrm>
          <a:off x="8372475" y="5362575"/>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9</xdr:col>
      <xdr:colOff>34018</xdr:colOff>
      <xdr:row>30</xdr:row>
      <xdr:rowOff>4083</xdr:rowOff>
    </xdr:from>
    <xdr:ext cx="2762250" cy="779686"/>
    <xdr:sp macro="" textlink="">
      <xdr:nvSpPr>
        <xdr:cNvPr id="6" name="5 CuadroTexto"/>
        <xdr:cNvSpPr txBox="1"/>
      </xdr:nvSpPr>
      <xdr:spPr>
        <a:xfrm>
          <a:off x="4472668" y="5833383"/>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219075</xdr:colOff>
      <xdr:row>0</xdr:row>
      <xdr:rowOff>9525</xdr:rowOff>
    </xdr:from>
    <xdr:to>
      <xdr:col>1</xdr:col>
      <xdr:colOff>600075</xdr:colOff>
      <xdr:row>2</xdr:row>
      <xdr:rowOff>142875</xdr:rowOff>
    </xdr:to>
    <xdr:sp macro="" textlink="">
      <xdr:nvSpPr>
        <xdr:cNvPr id="7" name="6 CuadroTexto"/>
        <xdr:cNvSpPr txBox="1"/>
      </xdr:nvSpPr>
      <xdr:spPr>
        <a:xfrm>
          <a:off x="219075" y="95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21</xdr:col>
      <xdr:colOff>19050</xdr:colOff>
      <xdr:row>0</xdr:row>
      <xdr:rowOff>0</xdr:rowOff>
    </xdr:from>
    <xdr:to>
      <xdr:col>22</xdr:col>
      <xdr:colOff>257175</xdr:colOff>
      <xdr:row>2</xdr:row>
      <xdr:rowOff>133350</xdr:rowOff>
    </xdr:to>
    <xdr:sp macro="" textlink="">
      <xdr:nvSpPr>
        <xdr:cNvPr id="8" name="7 CuadroTexto"/>
        <xdr:cNvSpPr txBox="1"/>
      </xdr:nvSpPr>
      <xdr:spPr>
        <a:xfrm>
          <a:off x="9886950" y="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952499</xdr:colOff>
      <xdr:row>44</xdr:row>
      <xdr:rowOff>104775</xdr:rowOff>
    </xdr:from>
    <xdr:ext cx="3343275" cy="790575"/>
    <xdr:sp macro="" textlink="">
      <xdr:nvSpPr>
        <xdr:cNvPr id="4" name="3 CuadroTexto"/>
        <xdr:cNvSpPr txBox="1"/>
      </xdr:nvSpPr>
      <xdr:spPr>
        <a:xfrm>
          <a:off x="952499" y="9115425"/>
          <a:ext cx="334327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8</xdr:col>
      <xdr:colOff>156296</xdr:colOff>
      <xdr:row>44</xdr:row>
      <xdr:rowOff>93374</xdr:rowOff>
    </xdr:from>
    <xdr:ext cx="2744932" cy="669914"/>
    <xdr:sp macro="" textlink="">
      <xdr:nvSpPr>
        <xdr:cNvPr id="5" name="4 CuadroTexto"/>
        <xdr:cNvSpPr txBox="1"/>
      </xdr:nvSpPr>
      <xdr:spPr>
        <a:xfrm>
          <a:off x="11919671" y="9104024"/>
          <a:ext cx="2744932" cy="669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3</xdr:col>
      <xdr:colOff>1362074</xdr:colOff>
      <xdr:row>47</xdr:row>
      <xdr:rowOff>142875</xdr:rowOff>
    </xdr:from>
    <xdr:ext cx="3181351" cy="779686"/>
    <xdr:sp macro="" textlink="">
      <xdr:nvSpPr>
        <xdr:cNvPr id="6" name="5 CuadroTexto"/>
        <xdr:cNvSpPr txBox="1"/>
      </xdr:nvSpPr>
      <xdr:spPr>
        <a:xfrm>
          <a:off x="6667499" y="9639300"/>
          <a:ext cx="3181351"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304800</xdr:colOff>
      <xdr:row>0</xdr:row>
      <xdr:rowOff>57150</xdr:rowOff>
    </xdr:from>
    <xdr:to>
      <xdr:col>0</xdr:col>
      <xdr:colOff>1238250</xdr:colOff>
      <xdr:row>3</xdr:row>
      <xdr:rowOff>95250</xdr:rowOff>
    </xdr:to>
    <xdr:sp macro="" textlink="">
      <xdr:nvSpPr>
        <xdr:cNvPr id="7" name="6 CuadroTexto"/>
        <xdr:cNvSpPr txBox="1"/>
      </xdr:nvSpPr>
      <xdr:spPr>
        <a:xfrm>
          <a:off x="304800" y="571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542925</xdr:colOff>
      <xdr:row>0</xdr:row>
      <xdr:rowOff>19050</xdr:rowOff>
    </xdr:from>
    <xdr:to>
      <xdr:col>12</xdr:col>
      <xdr:colOff>561975</xdr:colOff>
      <xdr:row>3</xdr:row>
      <xdr:rowOff>57150</xdr:rowOff>
    </xdr:to>
    <xdr:sp macro="" textlink="">
      <xdr:nvSpPr>
        <xdr:cNvPr id="8" name="7 CuadroTexto"/>
        <xdr:cNvSpPr txBox="1"/>
      </xdr:nvSpPr>
      <xdr:spPr>
        <a:xfrm>
          <a:off x="15154275" y="190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1847851</xdr:colOff>
      <xdr:row>28</xdr:row>
      <xdr:rowOff>123825</xdr:rowOff>
    </xdr:from>
    <xdr:ext cx="2990850" cy="800100"/>
    <xdr:sp macro="" textlink="">
      <xdr:nvSpPr>
        <xdr:cNvPr id="4" name="3 CuadroTexto"/>
        <xdr:cNvSpPr txBox="1"/>
      </xdr:nvSpPr>
      <xdr:spPr>
        <a:xfrm>
          <a:off x="2609851" y="6610350"/>
          <a:ext cx="299085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8</xdr:col>
      <xdr:colOff>916100</xdr:colOff>
      <xdr:row>28</xdr:row>
      <xdr:rowOff>123825</xdr:rowOff>
    </xdr:from>
    <xdr:ext cx="2724150" cy="609013"/>
    <xdr:sp macro="" textlink="">
      <xdr:nvSpPr>
        <xdr:cNvPr id="5" name="4 CuadroTexto"/>
        <xdr:cNvSpPr txBox="1"/>
      </xdr:nvSpPr>
      <xdr:spPr>
        <a:xfrm>
          <a:off x="11528071" y="6253443"/>
          <a:ext cx="27241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5</xdr:col>
      <xdr:colOff>244859</xdr:colOff>
      <xdr:row>32</xdr:row>
      <xdr:rowOff>122702</xdr:rowOff>
    </xdr:from>
    <xdr:ext cx="2762251" cy="779686"/>
    <xdr:sp macro="" textlink="">
      <xdr:nvSpPr>
        <xdr:cNvPr id="6" name="5 CuadroTexto"/>
        <xdr:cNvSpPr txBox="1"/>
      </xdr:nvSpPr>
      <xdr:spPr>
        <a:xfrm>
          <a:off x="7282153" y="6879849"/>
          <a:ext cx="2762251"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168089</xdr:colOff>
      <xdr:row>0</xdr:row>
      <xdr:rowOff>38100</xdr:rowOff>
    </xdr:from>
    <xdr:to>
      <xdr:col>0</xdr:col>
      <xdr:colOff>1101539</xdr:colOff>
      <xdr:row>3</xdr:row>
      <xdr:rowOff>79562</xdr:rowOff>
    </xdr:to>
    <xdr:sp macro="" textlink="">
      <xdr:nvSpPr>
        <xdr:cNvPr id="7" name="6 CuadroTexto"/>
        <xdr:cNvSpPr txBox="1"/>
      </xdr:nvSpPr>
      <xdr:spPr>
        <a:xfrm>
          <a:off x="168089"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483535</xdr:colOff>
      <xdr:row>0</xdr:row>
      <xdr:rowOff>67235</xdr:rowOff>
    </xdr:from>
    <xdr:to>
      <xdr:col>12</xdr:col>
      <xdr:colOff>498103</xdr:colOff>
      <xdr:row>3</xdr:row>
      <xdr:rowOff>108697</xdr:rowOff>
    </xdr:to>
    <xdr:sp macro="" textlink="">
      <xdr:nvSpPr>
        <xdr:cNvPr id="8" name="7 CuadroTexto"/>
        <xdr:cNvSpPr txBox="1"/>
      </xdr:nvSpPr>
      <xdr:spPr>
        <a:xfrm>
          <a:off x="13572006" y="6723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1184413</xdr:colOff>
      <xdr:row>2</xdr:row>
      <xdr:rowOff>54665</xdr:rowOff>
    </xdr:to>
    <xdr:sp macro="" textlink="">
      <xdr:nvSpPr>
        <xdr:cNvPr id="2" name="1 CuadroTexto"/>
        <xdr:cNvSpPr txBox="1"/>
      </xdr:nvSpPr>
      <xdr:spPr>
        <a:xfrm>
          <a:off x="0" y="38100"/>
          <a:ext cx="7653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238125</xdr:colOff>
      <xdr:row>0</xdr:row>
      <xdr:rowOff>19050</xdr:rowOff>
    </xdr:from>
    <xdr:to>
      <xdr:col>4</xdr:col>
      <xdr:colOff>1422538</xdr:colOff>
      <xdr:row>2</xdr:row>
      <xdr:rowOff>35615</xdr:rowOff>
    </xdr:to>
    <xdr:sp macro="" textlink="">
      <xdr:nvSpPr>
        <xdr:cNvPr id="3" name="2 CuadroTexto"/>
        <xdr:cNvSpPr txBox="1"/>
      </xdr:nvSpPr>
      <xdr:spPr>
        <a:xfrm>
          <a:off x="3286125" y="19050"/>
          <a:ext cx="5271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xdr:colOff>
      <xdr:row>25</xdr:row>
      <xdr:rowOff>0</xdr:rowOff>
    </xdr:from>
    <xdr:ext cx="2657474" cy="847725"/>
    <xdr:sp macro="" textlink="">
      <xdr:nvSpPr>
        <xdr:cNvPr id="4" name="3 CuadroTexto"/>
        <xdr:cNvSpPr txBox="1"/>
      </xdr:nvSpPr>
      <xdr:spPr>
        <a:xfrm>
          <a:off x="1" y="4762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531373</xdr:colOff>
      <xdr:row>25</xdr:row>
      <xdr:rowOff>0</xdr:rowOff>
    </xdr:from>
    <xdr:ext cx="2784866" cy="609013"/>
    <xdr:sp macro="" textlink="">
      <xdr:nvSpPr>
        <xdr:cNvPr id="5" name="4 CuadroTexto"/>
        <xdr:cNvSpPr txBox="1"/>
      </xdr:nvSpPr>
      <xdr:spPr>
        <a:xfrm>
          <a:off x="2055373" y="47625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66675</xdr:colOff>
      <xdr:row>32</xdr:row>
      <xdr:rowOff>133350</xdr:rowOff>
    </xdr:from>
    <xdr:ext cx="3143250" cy="779686"/>
    <xdr:sp macro="" textlink="">
      <xdr:nvSpPr>
        <xdr:cNvPr id="6" name="5 CuadroTexto"/>
        <xdr:cNvSpPr txBox="1"/>
      </xdr:nvSpPr>
      <xdr:spPr>
        <a:xfrm>
          <a:off x="828675" y="62293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276225</xdr:colOff>
      <xdr:row>0</xdr:row>
      <xdr:rowOff>0</xdr:rowOff>
    </xdr:from>
    <xdr:to>
      <xdr:col>7</xdr:col>
      <xdr:colOff>698638</xdr:colOff>
      <xdr:row>2</xdr:row>
      <xdr:rowOff>16565</xdr:rowOff>
    </xdr:to>
    <xdr:sp macro="" textlink="">
      <xdr:nvSpPr>
        <xdr:cNvPr id="3" name="2 CuadroTexto"/>
        <xdr:cNvSpPr txBox="1"/>
      </xdr:nvSpPr>
      <xdr:spPr>
        <a:xfrm>
          <a:off x="48482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0</xdr:rowOff>
    </xdr:from>
    <xdr:ext cx="2657474" cy="847725"/>
    <xdr:sp macro="" textlink="">
      <xdr:nvSpPr>
        <xdr:cNvPr id="4" name="3 CuadroTexto"/>
        <xdr:cNvSpPr txBox="1"/>
      </xdr:nvSpPr>
      <xdr:spPr>
        <a:xfrm>
          <a:off x="0" y="7620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83697</xdr:colOff>
      <xdr:row>36</xdr:row>
      <xdr:rowOff>0</xdr:rowOff>
    </xdr:from>
    <xdr:ext cx="2784866" cy="609013"/>
    <xdr:sp macro="" textlink="">
      <xdr:nvSpPr>
        <xdr:cNvPr id="5" name="4 CuadroTexto"/>
        <xdr:cNvSpPr txBox="1"/>
      </xdr:nvSpPr>
      <xdr:spPr>
        <a:xfrm>
          <a:off x="3131697" y="7620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628649</xdr:colOff>
      <xdr:row>43</xdr:row>
      <xdr:rowOff>0</xdr:rowOff>
    </xdr:from>
    <xdr:ext cx="3143250" cy="779686"/>
    <xdr:sp macro="" textlink="">
      <xdr:nvSpPr>
        <xdr:cNvPr id="6" name="5 CuadroTexto"/>
        <xdr:cNvSpPr txBox="1"/>
      </xdr:nvSpPr>
      <xdr:spPr>
        <a:xfrm>
          <a:off x="1390649" y="8953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14</xdr:row>
      <xdr:rowOff>85725</xdr:rowOff>
    </xdr:from>
    <xdr:ext cx="2657474" cy="847725"/>
    <xdr:sp macro="" textlink="">
      <xdr:nvSpPr>
        <xdr:cNvPr id="2" name="1 CuadroTexto"/>
        <xdr:cNvSpPr txBox="1"/>
      </xdr:nvSpPr>
      <xdr:spPr>
        <a:xfrm>
          <a:off x="0" y="237172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5</xdr:col>
      <xdr:colOff>636147</xdr:colOff>
      <xdr:row>14</xdr:row>
      <xdr:rowOff>95250</xdr:rowOff>
    </xdr:from>
    <xdr:ext cx="2784866" cy="609013"/>
    <xdr:sp macro="" textlink="">
      <xdr:nvSpPr>
        <xdr:cNvPr id="3" name="2 CuadroTexto"/>
        <xdr:cNvSpPr txBox="1"/>
      </xdr:nvSpPr>
      <xdr:spPr>
        <a:xfrm>
          <a:off x="5646297" y="2381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3</xdr:col>
      <xdr:colOff>352424</xdr:colOff>
      <xdr:row>17</xdr:row>
      <xdr:rowOff>28575</xdr:rowOff>
    </xdr:from>
    <xdr:ext cx="3143250" cy="779686"/>
    <xdr:sp macro="" textlink="">
      <xdr:nvSpPr>
        <xdr:cNvPr id="4" name="3 CuadroTexto"/>
        <xdr:cNvSpPr txBox="1"/>
      </xdr:nvSpPr>
      <xdr:spPr>
        <a:xfrm>
          <a:off x="2705099" y="28860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twoCellAnchor>
    <xdr:from>
      <xdr:col>0</xdr:col>
      <xdr:colOff>0</xdr:colOff>
      <xdr:row>0</xdr:row>
      <xdr:rowOff>19050</xdr:rowOff>
    </xdr:from>
    <xdr:to>
      <xdr:col>1</xdr:col>
      <xdr:colOff>422413</xdr:colOff>
      <xdr:row>2</xdr:row>
      <xdr:rowOff>35615</xdr:rowOff>
    </xdr:to>
    <xdr:sp macro="" textlink="">
      <xdr:nvSpPr>
        <xdr:cNvPr id="5" name="4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219075</xdr:colOff>
      <xdr:row>0</xdr:row>
      <xdr:rowOff>0</xdr:rowOff>
    </xdr:from>
    <xdr:to>
      <xdr:col>7</xdr:col>
      <xdr:colOff>1403488</xdr:colOff>
      <xdr:row>2</xdr:row>
      <xdr:rowOff>16565</xdr:rowOff>
    </xdr:to>
    <xdr:sp macro="" textlink="">
      <xdr:nvSpPr>
        <xdr:cNvPr id="6" name="5 CuadroTexto"/>
        <xdr:cNvSpPr txBox="1"/>
      </xdr:nvSpPr>
      <xdr:spPr>
        <a:xfrm>
          <a:off x="4029075" y="0"/>
          <a:ext cx="5462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2" name="1 CuadroTexto"/>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904875</xdr:colOff>
      <xdr:row>0</xdr:row>
      <xdr:rowOff>104775</xdr:rowOff>
    </xdr:from>
    <xdr:to>
      <xdr:col>14</xdr:col>
      <xdr:colOff>822462</xdr:colOff>
      <xdr:row>2</xdr:row>
      <xdr:rowOff>149915</xdr:rowOff>
    </xdr:to>
    <xdr:sp macro="" textlink="">
      <xdr:nvSpPr>
        <xdr:cNvPr id="3" name="2 CuadroTexto"/>
        <xdr:cNvSpPr txBox="1"/>
      </xdr:nvSpPr>
      <xdr:spPr>
        <a:xfrm>
          <a:off x="16002000" y="104775"/>
          <a:ext cx="860562"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133350</xdr:colOff>
      <xdr:row>144</xdr:row>
      <xdr:rowOff>142875</xdr:rowOff>
    </xdr:from>
    <xdr:ext cx="2943225" cy="847725"/>
    <xdr:sp macro="" textlink="">
      <xdr:nvSpPr>
        <xdr:cNvPr id="4" name="3 CuadroTexto"/>
        <xdr:cNvSpPr txBox="1"/>
      </xdr:nvSpPr>
      <xdr:spPr>
        <a:xfrm>
          <a:off x="514350" y="271843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5</xdr:col>
      <xdr:colOff>474223</xdr:colOff>
      <xdr:row>144</xdr:row>
      <xdr:rowOff>142875</xdr:rowOff>
    </xdr:from>
    <xdr:ext cx="2784866" cy="609013"/>
    <xdr:sp macro="" textlink="">
      <xdr:nvSpPr>
        <xdr:cNvPr id="5" name="4 CuadroTexto"/>
        <xdr:cNvSpPr txBox="1"/>
      </xdr:nvSpPr>
      <xdr:spPr>
        <a:xfrm>
          <a:off x="6198748" y="27184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11</xdr:col>
      <xdr:colOff>571500</xdr:colOff>
      <xdr:row>144</xdr:row>
      <xdr:rowOff>133350</xdr:rowOff>
    </xdr:from>
    <xdr:ext cx="3143250" cy="779686"/>
    <xdr:sp macro="" textlink="">
      <xdr:nvSpPr>
        <xdr:cNvPr id="6" name="5 CuadroTexto"/>
        <xdr:cNvSpPr txBox="1"/>
      </xdr:nvSpPr>
      <xdr:spPr>
        <a:xfrm>
          <a:off x="11953875" y="27174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657474" cy="847725"/>
    <xdr:sp macro="" textlink="">
      <xdr:nvSpPr>
        <xdr:cNvPr id="4" name="3 CuadroTexto"/>
        <xdr:cNvSpPr txBox="1"/>
      </xdr:nvSpPr>
      <xdr:spPr>
        <a:xfrm>
          <a:off x="0" y="7620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9525</xdr:rowOff>
    </xdr:from>
    <xdr:ext cx="2784866" cy="609013"/>
    <xdr:sp macro="" textlink="">
      <xdr:nvSpPr>
        <xdr:cNvPr id="5" name="4 CuadroTexto"/>
        <xdr:cNvSpPr txBox="1"/>
      </xdr:nvSpPr>
      <xdr:spPr>
        <a:xfrm>
          <a:off x="3284097" y="7629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28575</xdr:rowOff>
    </xdr:from>
    <xdr:ext cx="3143250" cy="666750"/>
    <xdr:sp macro="" textlink="">
      <xdr:nvSpPr>
        <xdr:cNvPr id="6" name="5 CuadroTexto"/>
        <xdr:cNvSpPr txBox="1"/>
      </xdr:nvSpPr>
      <xdr:spPr>
        <a:xfrm>
          <a:off x="1571624" y="84105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657474" cy="847725"/>
    <xdr:sp macro="" textlink="">
      <xdr:nvSpPr>
        <xdr:cNvPr id="4" name="3 CuadroTexto"/>
        <xdr:cNvSpPr txBox="1"/>
      </xdr:nvSpPr>
      <xdr:spPr>
        <a:xfrm>
          <a:off x="0" y="7239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9525</xdr:rowOff>
    </xdr:from>
    <xdr:ext cx="2784866" cy="609013"/>
    <xdr:sp macro="" textlink="">
      <xdr:nvSpPr>
        <xdr:cNvPr id="5" name="4 CuadroTexto"/>
        <xdr:cNvSpPr txBox="1"/>
      </xdr:nvSpPr>
      <xdr:spPr>
        <a:xfrm>
          <a:off x="3284097" y="7248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28575</xdr:rowOff>
    </xdr:from>
    <xdr:ext cx="3143250" cy="666750"/>
    <xdr:sp macro="" textlink="">
      <xdr:nvSpPr>
        <xdr:cNvPr id="6" name="5 CuadroTexto"/>
        <xdr:cNvSpPr txBox="1"/>
      </xdr:nvSpPr>
      <xdr:spPr>
        <a:xfrm>
          <a:off x="1571624" y="80295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98563</xdr:colOff>
      <xdr:row>2</xdr:row>
      <xdr:rowOff>35615</xdr:rowOff>
    </xdr:to>
    <xdr:sp macro="" textlink="">
      <xdr:nvSpPr>
        <xdr:cNvPr id="2" name="1 CuadroTexto"/>
        <xdr:cNvSpPr txBox="1"/>
      </xdr:nvSpPr>
      <xdr:spPr>
        <a:xfrm>
          <a:off x="0" y="19050"/>
          <a:ext cx="8605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200025</xdr:colOff>
      <xdr:row>0</xdr:row>
      <xdr:rowOff>0</xdr:rowOff>
    </xdr:from>
    <xdr:to>
      <xdr:col>5</xdr:col>
      <xdr:colOff>1384438</xdr:colOff>
      <xdr:row>2</xdr:row>
      <xdr:rowOff>16565</xdr:rowOff>
    </xdr:to>
    <xdr:sp macro="" textlink="">
      <xdr:nvSpPr>
        <xdr:cNvPr id="3" name="2 CuadroTexto"/>
        <xdr:cNvSpPr txBox="1"/>
      </xdr:nvSpPr>
      <xdr:spPr>
        <a:xfrm>
          <a:off x="4010025" y="0"/>
          <a:ext cx="565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114300</xdr:colOff>
      <xdr:row>21</xdr:row>
      <xdr:rowOff>180975</xdr:rowOff>
    </xdr:from>
    <xdr:ext cx="2657474" cy="847725"/>
    <xdr:sp macro="" textlink="">
      <xdr:nvSpPr>
        <xdr:cNvPr id="4" name="3 CuadroTexto"/>
        <xdr:cNvSpPr txBox="1"/>
      </xdr:nvSpPr>
      <xdr:spPr>
        <a:xfrm>
          <a:off x="114300" y="418147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188472</xdr:colOff>
      <xdr:row>22</xdr:row>
      <xdr:rowOff>0</xdr:rowOff>
    </xdr:from>
    <xdr:ext cx="2784866" cy="609013"/>
    <xdr:sp macro="" textlink="">
      <xdr:nvSpPr>
        <xdr:cNvPr id="5" name="4 CuadroTexto"/>
        <xdr:cNvSpPr txBox="1"/>
      </xdr:nvSpPr>
      <xdr:spPr>
        <a:xfrm>
          <a:off x="1712472" y="4191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219074</xdr:colOff>
      <xdr:row>22</xdr:row>
      <xdr:rowOff>0</xdr:rowOff>
    </xdr:from>
    <xdr:ext cx="2752726" cy="666750"/>
    <xdr:sp macro="" textlink="">
      <xdr:nvSpPr>
        <xdr:cNvPr id="6" name="5 CuadroTexto"/>
        <xdr:cNvSpPr txBox="1"/>
      </xdr:nvSpPr>
      <xdr:spPr>
        <a:xfrm>
          <a:off x="3267074" y="41910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495300</xdr:colOff>
      <xdr:row>0</xdr:row>
      <xdr:rowOff>0</xdr:rowOff>
    </xdr:from>
    <xdr:to>
      <xdr:col>5</xdr:col>
      <xdr:colOff>812938</xdr:colOff>
      <xdr:row>2</xdr:row>
      <xdr:rowOff>16565</xdr:rowOff>
    </xdr:to>
    <xdr:sp macro="" textlink="">
      <xdr:nvSpPr>
        <xdr:cNvPr id="3" name="2 CuadroTexto"/>
        <xdr:cNvSpPr txBox="1"/>
      </xdr:nvSpPr>
      <xdr:spPr>
        <a:xfrm>
          <a:off x="3543300"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15</xdr:row>
      <xdr:rowOff>171450</xdr:rowOff>
    </xdr:from>
    <xdr:ext cx="2657474" cy="847725"/>
    <xdr:sp macro="" textlink="">
      <xdr:nvSpPr>
        <xdr:cNvPr id="4" name="3 CuadroTexto"/>
        <xdr:cNvSpPr txBox="1"/>
      </xdr:nvSpPr>
      <xdr:spPr>
        <a:xfrm>
          <a:off x="0" y="30289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1036197</xdr:colOff>
      <xdr:row>19</xdr:row>
      <xdr:rowOff>171450</xdr:rowOff>
    </xdr:from>
    <xdr:ext cx="2784866" cy="609013"/>
    <xdr:sp macro="" textlink="">
      <xdr:nvSpPr>
        <xdr:cNvPr id="5" name="4 CuadroTexto"/>
        <xdr:cNvSpPr txBox="1"/>
      </xdr:nvSpPr>
      <xdr:spPr>
        <a:xfrm>
          <a:off x="1521972" y="3790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571499</xdr:colOff>
      <xdr:row>16</xdr:row>
      <xdr:rowOff>0</xdr:rowOff>
    </xdr:from>
    <xdr:ext cx="2752726" cy="666750"/>
    <xdr:sp macro="" textlink="">
      <xdr:nvSpPr>
        <xdr:cNvPr id="6" name="5 CuadroTexto"/>
        <xdr:cNvSpPr txBox="1"/>
      </xdr:nvSpPr>
      <xdr:spPr>
        <a:xfrm>
          <a:off x="2095499" y="30480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152400</xdr:rowOff>
    </xdr:from>
    <xdr:ext cx="2657474" cy="847725"/>
    <xdr:sp macro="" textlink="">
      <xdr:nvSpPr>
        <xdr:cNvPr id="4" name="3 CuadroTexto"/>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36</xdr:row>
      <xdr:rowOff>161925</xdr:rowOff>
    </xdr:from>
    <xdr:ext cx="2784866" cy="609013"/>
    <xdr:sp macro="" textlink="">
      <xdr:nvSpPr>
        <xdr:cNvPr id="5" name="4 CuadroTexto"/>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40</xdr:row>
      <xdr:rowOff>180975</xdr:rowOff>
    </xdr:from>
    <xdr:ext cx="3143250" cy="666750"/>
    <xdr:sp macro="" textlink="">
      <xdr:nvSpPr>
        <xdr:cNvPr id="6" name="5 CuadroTexto"/>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365263</xdr:colOff>
      <xdr:row>3</xdr:row>
      <xdr:rowOff>35615</xdr:rowOff>
    </xdr:to>
    <xdr:sp macro="" textlink="">
      <xdr:nvSpPr>
        <xdr:cNvPr id="2" name="1 CuadroTexto"/>
        <xdr:cNvSpPr txBox="1"/>
      </xdr:nvSpPr>
      <xdr:spPr>
        <a:xfrm>
          <a:off x="0" y="209550"/>
          <a:ext cx="11272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581025</xdr:colOff>
      <xdr:row>1</xdr:row>
      <xdr:rowOff>0</xdr:rowOff>
    </xdr:from>
    <xdr:to>
      <xdr:col>8</xdr:col>
      <xdr:colOff>1003438</xdr:colOff>
      <xdr:row>3</xdr:row>
      <xdr:rowOff>16565</xdr:rowOff>
    </xdr:to>
    <xdr:sp macro="" textlink="">
      <xdr:nvSpPr>
        <xdr:cNvPr id="3" name="2 CuadroTexto"/>
        <xdr:cNvSpPr txBox="1"/>
      </xdr:nvSpPr>
      <xdr:spPr>
        <a:xfrm>
          <a:off x="5915025" y="190500"/>
          <a:ext cx="946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34</xdr:row>
      <xdr:rowOff>171450</xdr:rowOff>
    </xdr:from>
    <xdr:ext cx="2657474" cy="847725"/>
    <xdr:sp macro="" textlink="">
      <xdr:nvSpPr>
        <xdr:cNvPr id="4" name="3 CuadroTexto"/>
        <xdr:cNvSpPr txBox="1"/>
      </xdr:nvSpPr>
      <xdr:spPr>
        <a:xfrm>
          <a:off x="0" y="66484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178947</xdr:colOff>
      <xdr:row>35</xdr:row>
      <xdr:rowOff>0</xdr:rowOff>
    </xdr:from>
    <xdr:ext cx="2784866" cy="609013"/>
    <xdr:sp macro="" textlink="">
      <xdr:nvSpPr>
        <xdr:cNvPr id="5" name="4 CuadroTexto"/>
        <xdr:cNvSpPr txBox="1"/>
      </xdr:nvSpPr>
      <xdr:spPr>
        <a:xfrm>
          <a:off x="3226947" y="66675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5</xdr:col>
      <xdr:colOff>1476374</xdr:colOff>
      <xdr:row>35</xdr:row>
      <xdr:rowOff>0</xdr:rowOff>
    </xdr:from>
    <xdr:ext cx="2752726" cy="666750"/>
    <xdr:sp macro="" textlink="">
      <xdr:nvSpPr>
        <xdr:cNvPr id="6" name="5 CuadroTexto"/>
        <xdr:cNvSpPr txBox="1"/>
      </xdr:nvSpPr>
      <xdr:spPr>
        <a:xfrm>
          <a:off x="4571999" y="66675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1184413</xdr:colOff>
      <xdr:row>3</xdr:row>
      <xdr:rowOff>7040</xdr:rowOff>
    </xdr:to>
    <xdr:sp macro="" textlink="">
      <xdr:nvSpPr>
        <xdr:cNvPr id="8" name="7 CuadroTexto"/>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1076325</xdr:colOff>
      <xdr:row>1</xdr:row>
      <xdr:rowOff>19050</xdr:rowOff>
    </xdr:from>
    <xdr:to>
      <xdr:col>7</xdr:col>
      <xdr:colOff>12838</xdr:colOff>
      <xdr:row>2</xdr:row>
      <xdr:rowOff>207065</xdr:rowOff>
    </xdr:to>
    <xdr:sp macro="" textlink="">
      <xdr:nvSpPr>
        <xdr:cNvPr id="9" name="8 CuadroTexto"/>
        <xdr:cNvSpPr txBox="1"/>
      </xdr:nvSpPr>
      <xdr:spPr>
        <a:xfrm>
          <a:off x="9010650" y="1809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40</xdr:row>
      <xdr:rowOff>9525</xdr:rowOff>
    </xdr:from>
    <xdr:ext cx="2943225" cy="847725"/>
    <xdr:sp macro="" textlink="">
      <xdr:nvSpPr>
        <xdr:cNvPr id="10" name="9 CuadroTexto"/>
        <xdr:cNvSpPr txBox="1"/>
      </xdr:nvSpPr>
      <xdr:spPr>
        <a:xfrm>
          <a:off x="0" y="72866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3731773</xdr:colOff>
      <xdr:row>40</xdr:row>
      <xdr:rowOff>9525</xdr:rowOff>
    </xdr:from>
    <xdr:ext cx="2784866" cy="609013"/>
    <xdr:sp macro="" textlink="">
      <xdr:nvSpPr>
        <xdr:cNvPr id="11" name="10 CuadroTexto"/>
        <xdr:cNvSpPr txBox="1"/>
      </xdr:nvSpPr>
      <xdr:spPr>
        <a:xfrm>
          <a:off x="3731773" y="72866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609600</xdr:colOff>
      <xdr:row>40</xdr:row>
      <xdr:rowOff>0</xdr:rowOff>
    </xdr:from>
    <xdr:ext cx="3143250" cy="779686"/>
    <xdr:sp macro="" textlink="">
      <xdr:nvSpPr>
        <xdr:cNvPr id="12" name="11 CuadroTexto"/>
        <xdr:cNvSpPr txBox="1"/>
      </xdr:nvSpPr>
      <xdr:spPr>
        <a:xfrm>
          <a:off x="7267575" y="7277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657225</xdr:colOff>
      <xdr:row>2</xdr:row>
      <xdr:rowOff>45140</xdr:rowOff>
    </xdr:to>
    <xdr:sp macro="" textlink="">
      <xdr:nvSpPr>
        <xdr:cNvPr id="2" name="1 CuadroTexto"/>
        <xdr:cNvSpPr txBox="1"/>
      </xdr:nvSpPr>
      <xdr:spPr>
        <a:xfrm>
          <a:off x="0" y="19050"/>
          <a:ext cx="1419225"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4191000</xdr:colOff>
      <xdr:row>0</xdr:row>
      <xdr:rowOff>0</xdr:rowOff>
    </xdr:from>
    <xdr:to>
      <xdr:col>2</xdr:col>
      <xdr:colOff>812938</xdr:colOff>
      <xdr:row>2</xdr:row>
      <xdr:rowOff>26090</xdr:rowOff>
    </xdr:to>
    <xdr:sp macro="" textlink="">
      <xdr:nvSpPr>
        <xdr:cNvPr id="3" name="2 CuadroTexto"/>
        <xdr:cNvSpPr txBox="1"/>
      </xdr:nvSpPr>
      <xdr:spPr>
        <a:xfrm>
          <a:off x="1524000" y="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105</xdr:row>
      <xdr:rowOff>0</xdr:rowOff>
    </xdr:from>
    <xdr:ext cx="2657474" cy="847725"/>
    <xdr:sp macro="" textlink="">
      <xdr:nvSpPr>
        <xdr:cNvPr id="4" name="3 CuadroTexto"/>
        <xdr:cNvSpPr txBox="1"/>
      </xdr:nvSpPr>
      <xdr:spPr>
        <a:xfrm>
          <a:off x="0" y="20002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2579247</xdr:colOff>
      <xdr:row>105</xdr:row>
      <xdr:rowOff>9525</xdr:rowOff>
    </xdr:from>
    <xdr:ext cx="2735703" cy="609013"/>
    <xdr:sp macro="" textlink="">
      <xdr:nvSpPr>
        <xdr:cNvPr id="5" name="4 CuadroTexto"/>
        <xdr:cNvSpPr txBox="1"/>
      </xdr:nvSpPr>
      <xdr:spPr>
        <a:xfrm>
          <a:off x="1521972" y="20012025"/>
          <a:ext cx="273570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866774</xdr:colOff>
      <xdr:row>109</xdr:row>
      <xdr:rowOff>28575</xdr:rowOff>
    </xdr:from>
    <xdr:ext cx="3143250" cy="666750"/>
    <xdr:sp macro="" textlink="">
      <xdr:nvSpPr>
        <xdr:cNvPr id="6" name="5 CuadroTexto"/>
        <xdr:cNvSpPr txBox="1"/>
      </xdr:nvSpPr>
      <xdr:spPr>
        <a:xfrm>
          <a:off x="1523999" y="20793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95250</xdr:colOff>
      <xdr:row>0</xdr:row>
      <xdr:rowOff>0</xdr:rowOff>
    </xdr:from>
    <xdr:to>
      <xdr:col>7</xdr:col>
      <xdr:colOff>450988</xdr:colOff>
      <xdr:row>2</xdr:row>
      <xdr:rowOff>16565</xdr:rowOff>
    </xdr:to>
    <xdr:sp macro="" textlink="">
      <xdr:nvSpPr>
        <xdr:cNvPr id="3" name="2 CuadroTexto"/>
        <xdr:cNvSpPr txBox="1"/>
      </xdr:nvSpPr>
      <xdr:spPr>
        <a:xfrm>
          <a:off x="466725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342900</xdr:colOff>
      <xdr:row>0</xdr:row>
      <xdr:rowOff>0</xdr:rowOff>
    </xdr:from>
    <xdr:to>
      <xdr:col>7</xdr:col>
      <xdr:colOff>698638</xdr:colOff>
      <xdr:row>2</xdr:row>
      <xdr:rowOff>16565</xdr:rowOff>
    </xdr:to>
    <xdr:sp macro="" textlink="">
      <xdr:nvSpPr>
        <xdr:cNvPr id="3" name="2 CuadroTexto"/>
        <xdr:cNvSpPr txBox="1"/>
      </xdr:nvSpPr>
      <xdr:spPr>
        <a:xfrm>
          <a:off x="49149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45140</xdr:rowOff>
    </xdr:to>
    <xdr:sp macro="" textlink="">
      <xdr:nvSpPr>
        <xdr:cNvPr id="2" name="1 CuadroTexto"/>
        <xdr:cNvSpPr txBox="1"/>
      </xdr:nvSpPr>
      <xdr:spPr>
        <a:xfrm>
          <a:off x="0" y="19050"/>
          <a:ext cx="11844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304800</xdr:colOff>
      <xdr:row>0</xdr:row>
      <xdr:rowOff>0</xdr:rowOff>
    </xdr:from>
    <xdr:to>
      <xdr:col>8</xdr:col>
      <xdr:colOff>1489213</xdr:colOff>
      <xdr:row>2</xdr:row>
      <xdr:rowOff>26090</xdr:rowOff>
    </xdr:to>
    <xdr:sp macro="" textlink="">
      <xdr:nvSpPr>
        <xdr:cNvPr id="3" name="2 CuadroTexto"/>
        <xdr:cNvSpPr txBox="1"/>
      </xdr:nvSpPr>
      <xdr:spPr>
        <a:xfrm>
          <a:off x="6400800" y="0"/>
          <a:ext cx="4605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66675</xdr:rowOff>
    </xdr:from>
    <xdr:ext cx="2657474" cy="847725"/>
    <xdr:sp macro="" textlink="">
      <xdr:nvSpPr>
        <xdr:cNvPr id="4" name="3 CuadroTexto"/>
        <xdr:cNvSpPr txBox="1"/>
      </xdr:nvSpPr>
      <xdr:spPr>
        <a:xfrm>
          <a:off x="0" y="444817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312297</xdr:colOff>
      <xdr:row>23</xdr:row>
      <xdr:rowOff>76200</xdr:rowOff>
    </xdr:from>
    <xdr:ext cx="2784866" cy="609013"/>
    <xdr:sp macro="" textlink="">
      <xdr:nvSpPr>
        <xdr:cNvPr id="5" name="4 CuadroTexto"/>
        <xdr:cNvSpPr txBox="1"/>
      </xdr:nvSpPr>
      <xdr:spPr>
        <a:xfrm>
          <a:off x="2598297" y="44577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6</xdr:col>
      <xdr:colOff>428624</xdr:colOff>
      <xdr:row>23</xdr:row>
      <xdr:rowOff>76200</xdr:rowOff>
    </xdr:from>
    <xdr:ext cx="2752726" cy="666750"/>
    <xdr:sp macro="" textlink="">
      <xdr:nvSpPr>
        <xdr:cNvPr id="6" name="5 CuadroTexto"/>
        <xdr:cNvSpPr txBox="1"/>
      </xdr:nvSpPr>
      <xdr:spPr>
        <a:xfrm>
          <a:off x="5000624" y="44577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35615</xdr:rowOff>
    </xdr:to>
    <xdr:sp macro="" textlink="">
      <xdr:nvSpPr>
        <xdr:cNvPr id="2" name="1 CuadroTexto"/>
        <xdr:cNvSpPr txBox="1"/>
      </xdr:nvSpPr>
      <xdr:spPr>
        <a:xfrm>
          <a:off x="0" y="19050"/>
          <a:ext cx="10572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428624</xdr:colOff>
      <xdr:row>0</xdr:row>
      <xdr:rowOff>0</xdr:rowOff>
    </xdr:from>
    <xdr:to>
      <xdr:col>7</xdr:col>
      <xdr:colOff>698637</xdr:colOff>
      <xdr:row>2</xdr:row>
      <xdr:rowOff>16565</xdr:rowOff>
    </xdr:to>
    <xdr:sp macro="" textlink="">
      <xdr:nvSpPr>
        <xdr:cNvPr id="3" name="2 CuadroTexto"/>
        <xdr:cNvSpPr txBox="1"/>
      </xdr:nvSpPr>
      <xdr:spPr>
        <a:xfrm>
          <a:off x="5000624"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9525</xdr:rowOff>
    </xdr:from>
    <xdr:ext cx="2657474" cy="847725"/>
    <xdr:sp macro="" textlink="">
      <xdr:nvSpPr>
        <xdr:cNvPr id="4" name="3 CuadroTexto"/>
        <xdr:cNvSpPr txBox="1"/>
      </xdr:nvSpPr>
      <xdr:spPr>
        <a:xfrm>
          <a:off x="0" y="743902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19050</xdr:rowOff>
    </xdr:from>
    <xdr:ext cx="2784866" cy="609013"/>
    <xdr:sp macro="" textlink="">
      <xdr:nvSpPr>
        <xdr:cNvPr id="5" name="4 CuadroTexto"/>
        <xdr:cNvSpPr txBox="1"/>
      </xdr:nvSpPr>
      <xdr:spPr>
        <a:xfrm>
          <a:off x="3284097" y="74485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38100</xdr:rowOff>
    </xdr:from>
    <xdr:ext cx="3143250" cy="666750"/>
    <xdr:sp macro="" textlink="">
      <xdr:nvSpPr>
        <xdr:cNvPr id="6" name="5 CuadroTexto"/>
        <xdr:cNvSpPr txBox="1"/>
      </xdr:nvSpPr>
      <xdr:spPr>
        <a:xfrm>
          <a:off x="1571624" y="8229600"/>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45140</xdr:rowOff>
    </xdr:to>
    <xdr:sp macro="" textlink="">
      <xdr:nvSpPr>
        <xdr:cNvPr id="2" name="1 CuadroTexto"/>
        <xdr:cNvSpPr txBox="1"/>
      </xdr:nvSpPr>
      <xdr:spPr>
        <a:xfrm>
          <a:off x="0" y="1905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552450</xdr:colOff>
      <xdr:row>0</xdr:row>
      <xdr:rowOff>0</xdr:rowOff>
    </xdr:from>
    <xdr:to>
      <xdr:col>6</xdr:col>
      <xdr:colOff>1736863</xdr:colOff>
      <xdr:row>2</xdr:row>
      <xdr:rowOff>26090</xdr:rowOff>
    </xdr:to>
    <xdr:sp macro="" textlink="">
      <xdr:nvSpPr>
        <xdr:cNvPr id="3" name="2 CuadroTexto"/>
        <xdr:cNvSpPr txBox="1"/>
      </xdr:nvSpPr>
      <xdr:spPr>
        <a:xfrm>
          <a:off x="2838450" y="0"/>
          <a:ext cx="21286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638175</xdr:colOff>
      <xdr:row>24</xdr:row>
      <xdr:rowOff>0</xdr:rowOff>
    </xdr:from>
    <xdr:ext cx="2657474" cy="847725"/>
    <xdr:sp macro="" textlink="">
      <xdr:nvSpPr>
        <xdr:cNvPr id="4" name="3 CuadroTexto"/>
        <xdr:cNvSpPr txBox="1"/>
      </xdr:nvSpPr>
      <xdr:spPr>
        <a:xfrm>
          <a:off x="638175" y="45529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5</xdr:col>
      <xdr:colOff>721872</xdr:colOff>
      <xdr:row>24</xdr:row>
      <xdr:rowOff>0</xdr:rowOff>
    </xdr:from>
    <xdr:ext cx="2784866" cy="609013"/>
    <xdr:sp macro="" textlink="">
      <xdr:nvSpPr>
        <xdr:cNvPr id="5" name="4 CuadroTexto"/>
        <xdr:cNvSpPr txBox="1"/>
      </xdr:nvSpPr>
      <xdr:spPr>
        <a:xfrm>
          <a:off x="8951472" y="4552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3</xdr:col>
      <xdr:colOff>180974</xdr:colOff>
      <xdr:row>26</xdr:row>
      <xdr:rowOff>180975</xdr:rowOff>
    </xdr:from>
    <xdr:ext cx="2752726" cy="666750"/>
    <xdr:sp macro="" textlink="">
      <xdr:nvSpPr>
        <xdr:cNvPr id="6" name="5 CuadroTexto"/>
        <xdr:cNvSpPr txBox="1"/>
      </xdr:nvSpPr>
      <xdr:spPr>
        <a:xfrm>
          <a:off x="4762499" y="5114925"/>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6.xml><?xml version="1.0" encoding="utf-8"?>
<xdr:wsDr xmlns:xdr="http://schemas.openxmlformats.org/drawingml/2006/spreadsheetDrawing" xmlns:a="http://schemas.openxmlformats.org/drawingml/2006/main">
  <xdr:twoCellAnchor>
    <xdr:from>
      <xdr:col>0</xdr:col>
      <xdr:colOff>1</xdr:colOff>
      <xdr:row>0</xdr:row>
      <xdr:rowOff>19051</xdr:rowOff>
    </xdr:from>
    <xdr:to>
      <xdr:col>1</xdr:col>
      <xdr:colOff>228601</xdr:colOff>
      <xdr:row>1</xdr:row>
      <xdr:rowOff>133351</xdr:rowOff>
    </xdr:to>
    <xdr:sp macro="" textlink="">
      <xdr:nvSpPr>
        <xdr:cNvPr id="2" name="1 CuadroTexto"/>
        <xdr:cNvSpPr txBox="1"/>
      </xdr:nvSpPr>
      <xdr:spPr>
        <a:xfrm>
          <a:off x="1" y="19051"/>
          <a:ext cx="990600" cy="3048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twoCellAnchor>
    <xdr:from>
      <xdr:col>6</xdr:col>
      <xdr:colOff>504825</xdr:colOff>
      <xdr:row>0</xdr:row>
      <xdr:rowOff>1</xdr:rowOff>
    </xdr:from>
    <xdr:to>
      <xdr:col>7</xdr:col>
      <xdr:colOff>698637</xdr:colOff>
      <xdr:row>1</xdr:row>
      <xdr:rowOff>133351</xdr:rowOff>
    </xdr:to>
    <xdr:sp macro="" textlink="">
      <xdr:nvSpPr>
        <xdr:cNvPr id="3" name="2 CuadroTexto"/>
        <xdr:cNvSpPr txBox="1"/>
      </xdr:nvSpPr>
      <xdr:spPr>
        <a:xfrm>
          <a:off x="5076825" y="1"/>
          <a:ext cx="955812" cy="323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oneCellAnchor>
    <xdr:from>
      <xdr:col>0</xdr:col>
      <xdr:colOff>0</xdr:colOff>
      <xdr:row>38</xdr:row>
      <xdr:rowOff>19050</xdr:rowOff>
    </xdr:from>
    <xdr:ext cx="2657474" cy="847725"/>
    <xdr:sp macro="" textlink="">
      <xdr:nvSpPr>
        <xdr:cNvPr id="4" name="3 CuadroTexto"/>
        <xdr:cNvSpPr txBox="1"/>
      </xdr:nvSpPr>
      <xdr:spPr>
        <a:xfrm>
          <a:off x="0" y="72580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28575</xdr:rowOff>
    </xdr:from>
    <xdr:ext cx="2784866" cy="609013"/>
    <xdr:sp macro="" textlink="">
      <xdr:nvSpPr>
        <xdr:cNvPr id="5" name="4 CuadroTexto"/>
        <xdr:cNvSpPr txBox="1"/>
      </xdr:nvSpPr>
      <xdr:spPr>
        <a:xfrm>
          <a:off x="3284097" y="72675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47625</xdr:rowOff>
    </xdr:from>
    <xdr:ext cx="3143250" cy="666750"/>
    <xdr:sp macro="" textlink="">
      <xdr:nvSpPr>
        <xdr:cNvPr id="6" name="5 CuadroTexto"/>
        <xdr:cNvSpPr txBox="1"/>
      </xdr:nvSpPr>
      <xdr:spPr>
        <a:xfrm>
          <a:off x="1571624" y="804862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44274</xdr:rowOff>
    </xdr:to>
    <xdr:sp macro="" textlink="">
      <xdr:nvSpPr>
        <xdr:cNvPr id="2" name="1 CuadroTexto"/>
        <xdr:cNvSpPr txBox="1"/>
      </xdr:nvSpPr>
      <xdr:spPr>
        <a:xfrm>
          <a:off x="0" y="19050"/>
          <a:ext cx="7653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306537</xdr:colOff>
      <xdr:row>0</xdr:row>
      <xdr:rowOff>0</xdr:rowOff>
    </xdr:from>
    <xdr:to>
      <xdr:col>2</xdr:col>
      <xdr:colOff>728950</xdr:colOff>
      <xdr:row>2</xdr:row>
      <xdr:rowOff>25224</xdr:rowOff>
    </xdr:to>
    <xdr:sp macro="" textlink="">
      <xdr:nvSpPr>
        <xdr:cNvPr id="3" name="2 CuadroTexto"/>
        <xdr:cNvSpPr txBox="1"/>
      </xdr:nvSpPr>
      <xdr:spPr>
        <a:xfrm>
          <a:off x="1068537" y="0"/>
          <a:ext cx="11844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25</xdr:row>
      <xdr:rowOff>15568</xdr:rowOff>
    </xdr:from>
    <xdr:ext cx="2657474" cy="847725"/>
    <xdr:sp macro="" textlink="">
      <xdr:nvSpPr>
        <xdr:cNvPr id="4" name="3 CuadroTexto"/>
        <xdr:cNvSpPr txBox="1"/>
      </xdr:nvSpPr>
      <xdr:spPr>
        <a:xfrm>
          <a:off x="0" y="4778068"/>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3828759</xdr:colOff>
      <xdr:row>25</xdr:row>
      <xdr:rowOff>15568</xdr:rowOff>
    </xdr:from>
    <xdr:ext cx="2784866" cy="609013"/>
    <xdr:sp macro="" textlink="">
      <xdr:nvSpPr>
        <xdr:cNvPr id="5" name="4 CuadroTexto"/>
        <xdr:cNvSpPr txBox="1"/>
      </xdr:nvSpPr>
      <xdr:spPr>
        <a:xfrm>
          <a:off x="761709" y="4778068"/>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1868634</xdr:colOff>
      <xdr:row>28</xdr:row>
      <xdr:rowOff>14702</xdr:rowOff>
    </xdr:from>
    <xdr:ext cx="2752726" cy="666750"/>
    <xdr:sp macro="" textlink="">
      <xdr:nvSpPr>
        <xdr:cNvPr id="6" name="5 CuadroTexto"/>
        <xdr:cNvSpPr txBox="1"/>
      </xdr:nvSpPr>
      <xdr:spPr>
        <a:xfrm>
          <a:off x="763734" y="5348702"/>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1057275</xdr:colOff>
      <xdr:row>2</xdr:row>
      <xdr:rowOff>44274</xdr:rowOff>
    </xdr:to>
    <xdr:sp macro="" textlink="">
      <xdr:nvSpPr>
        <xdr:cNvPr id="2" name="1 CuadroTexto"/>
        <xdr:cNvSpPr txBox="1"/>
      </xdr:nvSpPr>
      <xdr:spPr>
        <a:xfrm>
          <a:off x="0" y="19050"/>
          <a:ext cx="762000"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471913</xdr:colOff>
      <xdr:row>0</xdr:row>
      <xdr:rowOff>0</xdr:rowOff>
    </xdr:from>
    <xdr:to>
      <xdr:col>2</xdr:col>
      <xdr:colOff>741926</xdr:colOff>
      <xdr:row>2</xdr:row>
      <xdr:rowOff>25224</xdr:rowOff>
    </xdr:to>
    <xdr:sp macro="" textlink="">
      <xdr:nvSpPr>
        <xdr:cNvPr id="3" name="2 CuadroTexto"/>
        <xdr:cNvSpPr txBox="1"/>
      </xdr:nvSpPr>
      <xdr:spPr>
        <a:xfrm>
          <a:off x="1233913" y="0"/>
          <a:ext cx="10320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2594</xdr:rowOff>
    </xdr:from>
    <xdr:ext cx="2657474" cy="847725"/>
    <xdr:sp macro="" textlink="">
      <xdr:nvSpPr>
        <xdr:cNvPr id="4" name="3 CuadroTexto"/>
        <xdr:cNvSpPr txBox="1"/>
      </xdr:nvSpPr>
      <xdr:spPr>
        <a:xfrm>
          <a:off x="0" y="7813094"/>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3829614</xdr:colOff>
      <xdr:row>41</xdr:row>
      <xdr:rowOff>12119</xdr:rowOff>
    </xdr:from>
    <xdr:ext cx="2784866" cy="609013"/>
    <xdr:sp macro="" textlink="">
      <xdr:nvSpPr>
        <xdr:cNvPr id="5" name="4 CuadroTexto"/>
        <xdr:cNvSpPr txBox="1"/>
      </xdr:nvSpPr>
      <xdr:spPr>
        <a:xfrm>
          <a:off x="762564" y="7822619"/>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1718827</xdr:colOff>
      <xdr:row>45</xdr:row>
      <xdr:rowOff>31169</xdr:rowOff>
    </xdr:from>
    <xdr:ext cx="3143250" cy="666750"/>
    <xdr:sp macro="" textlink="">
      <xdr:nvSpPr>
        <xdr:cNvPr id="6" name="5 CuadroTexto"/>
        <xdr:cNvSpPr txBox="1"/>
      </xdr:nvSpPr>
      <xdr:spPr>
        <a:xfrm>
          <a:off x="766327" y="8603669"/>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169281</xdr:rowOff>
    </xdr:from>
    <xdr:ext cx="2657474" cy="847725"/>
    <xdr:sp macro="" textlink="">
      <xdr:nvSpPr>
        <xdr:cNvPr id="4" name="3 CuadroTexto"/>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38</xdr:row>
      <xdr:rowOff>178806</xdr:rowOff>
    </xdr:from>
    <xdr:ext cx="2784866" cy="609013"/>
    <xdr:sp macro="" textlink="">
      <xdr:nvSpPr>
        <xdr:cNvPr id="5" name="4 CuadroTexto"/>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43</xdr:row>
      <xdr:rowOff>19262</xdr:rowOff>
    </xdr:from>
    <xdr:ext cx="3143250" cy="666750"/>
    <xdr:sp macro="" textlink="">
      <xdr:nvSpPr>
        <xdr:cNvPr id="6" name="5 CuadroTexto"/>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1184413</xdr:colOff>
      <xdr:row>3</xdr:row>
      <xdr:rowOff>35615</xdr:rowOff>
    </xdr:to>
    <xdr:sp macro="" textlink="">
      <xdr:nvSpPr>
        <xdr:cNvPr id="8" name="7 CuadroTexto"/>
        <xdr:cNvSpPr txBox="1"/>
      </xdr:nvSpPr>
      <xdr:spPr>
        <a:xfrm>
          <a:off x="0" y="1238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133350</xdr:colOff>
      <xdr:row>0</xdr:row>
      <xdr:rowOff>133350</xdr:rowOff>
    </xdr:from>
    <xdr:to>
      <xdr:col>2</xdr:col>
      <xdr:colOff>651013</xdr:colOff>
      <xdr:row>3</xdr:row>
      <xdr:rowOff>45140</xdr:rowOff>
    </xdr:to>
    <xdr:sp macro="" textlink="">
      <xdr:nvSpPr>
        <xdr:cNvPr id="9" name="8 CuadroTexto"/>
        <xdr:cNvSpPr txBox="1"/>
      </xdr:nvSpPr>
      <xdr:spPr>
        <a:xfrm>
          <a:off x="4962525" y="1333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72</xdr:row>
      <xdr:rowOff>133350</xdr:rowOff>
    </xdr:from>
    <xdr:ext cx="2943225" cy="847725"/>
    <xdr:sp macro="" textlink="">
      <xdr:nvSpPr>
        <xdr:cNvPr id="10" name="9 CuadroTexto"/>
        <xdr:cNvSpPr txBox="1"/>
      </xdr:nvSpPr>
      <xdr:spPr>
        <a:xfrm>
          <a:off x="0" y="111347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3436498</xdr:colOff>
      <xdr:row>72</xdr:row>
      <xdr:rowOff>142875</xdr:rowOff>
    </xdr:from>
    <xdr:ext cx="2784866" cy="609013"/>
    <xdr:sp macro="" textlink="">
      <xdr:nvSpPr>
        <xdr:cNvPr id="11" name="10 CuadroTexto"/>
        <xdr:cNvSpPr txBox="1"/>
      </xdr:nvSpPr>
      <xdr:spPr>
        <a:xfrm>
          <a:off x="3436498" y="11144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1695450</xdr:colOff>
      <xdr:row>84</xdr:row>
      <xdr:rowOff>9525</xdr:rowOff>
    </xdr:from>
    <xdr:ext cx="3143250" cy="779686"/>
    <xdr:sp macro="" textlink="">
      <xdr:nvSpPr>
        <xdr:cNvPr id="12" name="11 CuadroTexto"/>
        <xdr:cNvSpPr txBox="1"/>
      </xdr:nvSpPr>
      <xdr:spPr>
        <a:xfrm>
          <a:off x="1695450" y="124682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169281</xdr:rowOff>
    </xdr:from>
    <xdr:ext cx="2657474" cy="847725"/>
    <xdr:sp macro="" textlink="">
      <xdr:nvSpPr>
        <xdr:cNvPr id="4" name="3 CuadroTexto"/>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178806</xdr:rowOff>
    </xdr:from>
    <xdr:ext cx="2784866" cy="609013"/>
    <xdr:sp macro="" textlink="">
      <xdr:nvSpPr>
        <xdr:cNvPr id="5" name="4 CuadroTexto"/>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19262</xdr:rowOff>
    </xdr:from>
    <xdr:ext cx="3143250" cy="666750"/>
    <xdr:sp macro="" textlink="">
      <xdr:nvSpPr>
        <xdr:cNvPr id="6" name="5 CuadroTexto"/>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169281</xdr:rowOff>
    </xdr:from>
    <xdr:ext cx="2657474" cy="847725"/>
    <xdr:sp macro="" textlink="">
      <xdr:nvSpPr>
        <xdr:cNvPr id="4" name="3 CuadroTexto"/>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178806</xdr:rowOff>
    </xdr:from>
    <xdr:ext cx="2784866" cy="609013"/>
    <xdr:sp macro="" textlink="">
      <xdr:nvSpPr>
        <xdr:cNvPr id="5" name="4 CuadroTexto"/>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19262</xdr:rowOff>
    </xdr:from>
    <xdr:ext cx="3143250" cy="666750"/>
    <xdr:sp macro="" textlink="">
      <xdr:nvSpPr>
        <xdr:cNvPr id="6" name="5 CuadroTexto"/>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174044</xdr:rowOff>
    </xdr:from>
    <xdr:ext cx="2657474" cy="847725"/>
    <xdr:sp macro="" textlink="">
      <xdr:nvSpPr>
        <xdr:cNvPr id="4" name="3 CuadroTexto"/>
        <xdr:cNvSpPr txBox="1"/>
      </xdr:nvSpPr>
      <xdr:spPr>
        <a:xfrm>
          <a:off x="0" y="7603544"/>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183569</xdr:rowOff>
    </xdr:from>
    <xdr:ext cx="2784866" cy="609013"/>
    <xdr:sp macro="" textlink="">
      <xdr:nvSpPr>
        <xdr:cNvPr id="5" name="4 CuadroTexto"/>
        <xdr:cNvSpPr txBox="1"/>
      </xdr:nvSpPr>
      <xdr:spPr>
        <a:xfrm>
          <a:off x="3270032" y="7613069"/>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24025</xdr:rowOff>
    </xdr:from>
    <xdr:ext cx="3143250" cy="666750"/>
    <xdr:sp macro="" textlink="">
      <xdr:nvSpPr>
        <xdr:cNvPr id="6" name="5 CuadroTexto"/>
        <xdr:cNvSpPr txBox="1"/>
      </xdr:nvSpPr>
      <xdr:spPr>
        <a:xfrm>
          <a:off x="1397365" y="840602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30956</xdr:rowOff>
    </xdr:from>
    <xdr:to>
      <xdr:col>1</xdr:col>
      <xdr:colOff>295275</xdr:colOff>
      <xdr:row>2</xdr:row>
      <xdr:rowOff>43480</xdr:rowOff>
    </xdr:to>
    <xdr:sp macro="" textlink="">
      <xdr:nvSpPr>
        <xdr:cNvPr id="2" name="1 CuadroTexto"/>
        <xdr:cNvSpPr txBox="1"/>
      </xdr:nvSpPr>
      <xdr:spPr>
        <a:xfrm>
          <a:off x="0" y="30956"/>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11906</xdr:rowOff>
    </xdr:from>
    <xdr:to>
      <xdr:col>7</xdr:col>
      <xdr:colOff>739556</xdr:colOff>
      <xdr:row>2</xdr:row>
      <xdr:rowOff>24430</xdr:rowOff>
    </xdr:to>
    <xdr:sp macro="" textlink="">
      <xdr:nvSpPr>
        <xdr:cNvPr id="3" name="2 CuadroTexto"/>
        <xdr:cNvSpPr txBox="1"/>
      </xdr:nvSpPr>
      <xdr:spPr>
        <a:xfrm>
          <a:off x="5041543" y="11906"/>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178807</xdr:rowOff>
    </xdr:from>
    <xdr:ext cx="2657474" cy="847725"/>
    <xdr:sp macro="" textlink="">
      <xdr:nvSpPr>
        <xdr:cNvPr id="4" name="3 CuadroTexto"/>
        <xdr:cNvSpPr txBox="1"/>
      </xdr:nvSpPr>
      <xdr:spPr>
        <a:xfrm>
          <a:off x="0" y="7608307"/>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9738</xdr:rowOff>
    </xdr:from>
    <xdr:ext cx="2784866" cy="609013"/>
    <xdr:sp macro="" textlink="">
      <xdr:nvSpPr>
        <xdr:cNvPr id="5" name="4 CuadroTexto"/>
        <xdr:cNvSpPr txBox="1"/>
      </xdr:nvSpPr>
      <xdr:spPr>
        <a:xfrm>
          <a:off x="3270032" y="7629738"/>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28788</xdr:rowOff>
    </xdr:from>
    <xdr:ext cx="3143250" cy="666750"/>
    <xdr:sp macro="" textlink="">
      <xdr:nvSpPr>
        <xdr:cNvPr id="6" name="5 CuadroTexto"/>
        <xdr:cNvSpPr txBox="1"/>
      </xdr:nvSpPr>
      <xdr:spPr>
        <a:xfrm>
          <a:off x="1397365" y="8410788"/>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422413</xdr:colOff>
      <xdr:row>2</xdr:row>
      <xdr:rowOff>113176</xdr:rowOff>
    </xdr:to>
    <xdr:sp macro="" textlink="">
      <xdr:nvSpPr>
        <xdr:cNvPr id="2" name="1 CuadroTexto"/>
        <xdr:cNvSpPr txBox="1"/>
      </xdr:nvSpPr>
      <xdr:spPr>
        <a:xfrm>
          <a:off x="0" y="28575"/>
          <a:ext cx="1184413" cy="465601"/>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639515</xdr:colOff>
      <xdr:row>0</xdr:row>
      <xdr:rowOff>0</xdr:rowOff>
    </xdr:from>
    <xdr:to>
      <xdr:col>9</xdr:col>
      <xdr:colOff>721750</xdr:colOff>
      <xdr:row>2</xdr:row>
      <xdr:rowOff>94126</xdr:rowOff>
    </xdr:to>
    <xdr:sp macro="" textlink="">
      <xdr:nvSpPr>
        <xdr:cNvPr id="3" name="2 CuadroTexto"/>
        <xdr:cNvSpPr txBox="1"/>
      </xdr:nvSpPr>
      <xdr:spPr>
        <a:xfrm>
          <a:off x="6735515" y="0"/>
          <a:ext cx="844235" cy="47512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66640</xdr:rowOff>
    </xdr:from>
    <xdr:ext cx="2657474" cy="847725"/>
    <xdr:sp macro="" textlink="">
      <xdr:nvSpPr>
        <xdr:cNvPr id="4" name="3 CuadroTexto"/>
        <xdr:cNvSpPr txBox="1"/>
      </xdr:nvSpPr>
      <xdr:spPr>
        <a:xfrm>
          <a:off x="0" y="825814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689204</xdr:colOff>
      <xdr:row>41</xdr:row>
      <xdr:rowOff>76165</xdr:rowOff>
    </xdr:from>
    <xdr:ext cx="2784866" cy="609013"/>
    <xdr:sp macro="" textlink="">
      <xdr:nvSpPr>
        <xdr:cNvPr id="5" name="4 CuadroTexto"/>
        <xdr:cNvSpPr txBox="1"/>
      </xdr:nvSpPr>
      <xdr:spPr>
        <a:xfrm>
          <a:off x="2975204" y="826766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7</xdr:col>
      <xdr:colOff>140133</xdr:colOff>
      <xdr:row>41</xdr:row>
      <xdr:rowOff>72115</xdr:rowOff>
    </xdr:from>
    <xdr:ext cx="2752726" cy="666750"/>
    <xdr:sp macro="" textlink="">
      <xdr:nvSpPr>
        <xdr:cNvPr id="6" name="5 CuadroTexto"/>
        <xdr:cNvSpPr txBox="1"/>
      </xdr:nvSpPr>
      <xdr:spPr>
        <a:xfrm>
          <a:off x="5474133" y="8263615"/>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219075</xdr:colOff>
      <xdr:row>1</xdr:row>
      <xdr:rowOff>203024</xdr:rowOff>
    </xdr:to>
    <xdr:sp macro="" textlink="">
      <xdr:nvSpPr>
        <xdr:cNvPr id="2" name="1 CuadroTexto"/>
        <xdr:cNvSpPr txBox="1"/>
      </xdr:nvSpPr>
      <xdr:spPr>
        <a:xfrm>
          <a:off x="0" y="19050"/>
          <a:ext cx="981075" cy="36494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1231543</xdr:colOff>
      <xdr:row>0</xdr:row>
      <xdr:rowOff>0</xdr:rowOff>
    </xdr:from>
    <xdr:to>
      <xdr:col>4</xdr:col>
      <xdr:colOff>920531</xdr:colOff>
      <xdr:row>1</xdr:row>
      <xdr:rowOff>183974</xdr:rowOff>
    </xdr:to>
    <xdr:sp macro="" textlink="">
      <xdr:nvSpPr>
        <xdr:cNvPr id="3" name="2 CuadroTexto"/>
        <xdr:cNvSpPr txBox="1"/>
      </xdr:nvSpPr>
      <xdr:spPr>
        <a:xfrm>
          <a:off x="3050818" y="0"/>
          <a:ext cx="755788" cy="3744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32</xdr:row>
      <xdr:rowOff>47839</xdr:rowOff>
    </xdr:from>
    <xdr:ext cx="2657474" cy="847725"/>
    <xdr:sp macro="" textlink="">
      <xdr:nvSpPr>
        <xdr:cNvPr id="4" name="3 CuadroTexto"/>
        <xdr:cNvSpPr txBox="1"/>
      </xdr:nvSpPr>
      <xdr:spPr>
        <a:xfrm>
          <a:off x="0" y="6143839"/>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1717457</xdr:colOff>
      <xdr:row>32</xdr:row>
      <xdr:rowOff>69270</xdr:rowOff>
    </xdr:from>
    <xdr:ext cx="2784866" cy="609013"/>
    <xdr:sp macro="" textlink="">
      <xdr:nvSpPr>
        <xdr:cNvPr id="5" name="4 CuadroTexto"/>
        <xdr:cNvSpPr txBox="1"/>
      </xdr:nvSpPr>
      <xdr:spPr>
        <a:xfrm>
          <a:off x="2288957" y="616527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778240</xdr:colOff>
      <xdr:row>37</xdr:row>
      <xdr:rowOff>135945</xdr:rowOff>
    </xdr:from>
    <xdr:ext cx="3143250" cy="666750"/>
    <xdr:sp macro="" textlink="">
      <xdr:nvSpPr>
        <xdr:cNvPr id="6" name="5 CuadroTexto"/>
        <xdr:cNvSpPr txBox="1"/>
      </xdr:nvSpPr>
      <xdr:spPr>
        <a:xfrm>
          <a:off x="1521190" y="718444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1362075</xdr:colOff>
      <xdr:row>2</xdr:row>
      <xdr:rowOff>104775</xdr:rowOff>
    </xdr:to>
    <xdr:sp macro="" textlink="">
      <xdr:nvSpPr>
        <xdr:cNvPr id="2" name="1 CuadroTexto"/>
        <xdr:cNvSpPr txBox="1"/>
      </xdr:nvSpPr>
      <xdr:spPr>
        <a:xfrm>
          <a:off x="762000" y="28575"/>
          <a:ext cx="7620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248976</xdr:rowOff>
    </xdr:from>
    <xdr:ext cx="2657474" cy="847725"/>
    <xdr:sp macro="" textlink="">
      <xdr:nvSpPr>
        <xdr:cNvPr id="3" name="2 CuadroTexto"/>
        <xdr:cNvSpPr txBox="1"/>
      </xdr:nvSpPr>
      <xdr:spPr>
        <a:xfrm>
          <a:off x="762000" y="4573326"/>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1007611</xdr:colOff>
      <xdr:row>24</xdr:row>
      <xdr:rowOff>1326</xdr:rowOff>
    </xdr:from>
    <xdr:ext cx="2784866" cy="609013"/>
    <xdr:sp macro="" textlink="">
      <xdr:nvSpPr>
        <xdr:cNvPr id="4" name="3 CuadroTexto"/>
        <xdr:cNvSpPr txBox="1"/>
      </xdr:nvSpPr>
      <xdr:spPr>
        <a:xfrm>
          <a:off x="3807961" y="457332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10</xdr:col>
      <xdr:colOff>366012</xdr:colOff>
      <xdr:row>23</xdr:row>
      <xdr:rowOff>254451</xdr:rowOff>
    </xdr:from>
    <xdr:ext cx="2752726" cy="666750"/>
    <xdr:sp macro="" textlink="">
      <xdr:nvSpPr>
        <xdr:cNvPr id="5" name="4 CuadroTexto"/>
        <xdr:cNvSpPr txBox="1"/>
      </xdr:nvSpPr>
      <xdr:spPr>
        <a:xfrm>
          <a:off x="8748012" y="4569276"/>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11</xdr:col>
      <xdr:colOff>981075</xdr:colOff>
      <xdr:row>0</xdr:row>
      <xdr:rowOff>0</xdr:rowOff>
    </xdr:from>
    <xdr:to>
      <xdr:col>13</xdr:col>
      <xdr:colOff>581025</xdr:colOff>
      <xdr:row>2</xdr:row>
      <xdr:rowOff>76200</xdr:rowOff>
    </xdr:to>
    <xdr:sp macro="" textlink="">
      <xdr:nvSpPr>
        <xdr:cNvPr id="6" name="5 CuadroTexto"/>
        <xdr:cNvSpPr txBox="1"/>
      </xdr:nvSpPr>
      <xdr:spPr>
        <a:xfrm>
          <a:off x="9906000" y="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2</xdr:row>
      <xdr:rowOff>38100</xdr:rowOff>
    </xdr:from>
    <xdr:to>
      <xdr:col>1</xdr:col>
      <xdr:colOff>889138</xdr:colOff>
      <xdr:row>4</xdr:row>
      <xdr:rowOff>54665</xdr:rowOff>
    </xdr:to>
    <xdr:sp macro="" textlink="">
      <xdr:nvSpPr>
        <xdr:cNvPr id="8" name="7 CuadroTexto"/>
        <xdr:cNvSpPr txBox="1"/>
      </xdr:nvSpPr>
      <xdr:spPr>
        <a:xfrm>
          <a:off x="38100" y="2571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695325</xdr:colOff>
      <xdr:row>1</xdr:row>
      <xdr:rowOff>133350</xdr:rowOff>
    </xdr:from>
    <xdr:to>
      <xdr:col>5</xdr:col>
      <xdr:colOff>908188</xdr:colOff>
      <xdr:row>3</xdr:row>
      <xdr:rowOff>178490</xdr:rowOff>
    </xdr:to>
    <xdr:sp macro="" textlink="">
      <xdr:nvSpPr>
        <xdr:cNvPr id="9" name="8 CuadroTexto"/>
        <xdr:cNvSpPr txBox="1"/>
      </xdr:nvSpPr>
      <xdr:spPr>
        <a:xfrm>
          <a:off x="575310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247650</xdr:colOff>
      <xdr:row>78</xdr:row>
      <xdr:rowOff>142875</xdr:rowOff>
    </xdr:from>
    <xdr:ext cx="2943225" cy="847725"/>
    <xdr:sp macro="" textlink="">
      <xdr:nvSpPr>
        <xdr:cNvPr id="10" name="9 CuadroTexto"/>
        <xdr:cNvSpPr txBox="1"/>
      </xdr:nvSpPr>
      <xdr:spPr>
        <a:xfrm>
          <a:off x="247650" y="129444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3350773</xdr:colOff>
      <xdr:row>78</xdr:row>
      <xdr:rowOff>152400</xdr:rowOff>
    </xdr:from>
    <xdr:ext cx="2784866" cy="609013"/>
    <xdr:sp macro="" textlink="">
      <xdr:nvSpPr>
        <xdr:cNvPr id="11" name="10 CuadroTexto"/>
        <xdr:cNvSpPr txBox="1"/>
      </xdr:nvSpPr>
      <xdr:spPr>
        <a:xfrm>
          <a:off x="3684148" y="12954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1609725</xdr:colOff>
      <xdr:row>89</xdr:row>
      <xdr:rowOff>19050</xdr:rowOff>
    </xdr:from>
    <xdr:ext cx="3143250" cy="779686"/>
    <xdr:sp macro="" textlink="">
      <xdr:nvSpPr>
        <xdr:cNvPr id="12" name="11 CuadroTexto"/>
        <xdr:cNvSpPr txBox="1"/>
      </xdr:nvSpPr>
      <xdr:spPr>
        <a:xfrm>
          <a:off x="1943100" y="147637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166901</xdr:rowOff>
    </xdr:from>
    <xdr:ext cx="2657474" cy="847725"/>
    <xdr:sp macro="" textlink="">
      <xdr:nvSpPr>
        <xdr:cNvPr id="4" name="3 CuadroTexto"/>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39</xdr:row>
      <xdr:rowOff>188332</xdr:rowOff>
    </xdr:from>
    <xdr:ext cx="2784866" cy="609013"/>
    <xdr:sp macro="" textlink="">
      <xdr:nvSpPr>
        <xdr:cNvPr id="5" name="4 CuadroTexto"/>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44</xdr:row>
      <xdr:rowOff>16882</xdr:rowOff>
    </xdr:from>
    <xdr:ext cx="3143250" cy="666750"/>
    <xdr:sp macro="" textlink="">
      <xdr:nvSpPr>
        <xdr:cNvPr id="6" name="5 CuadroTexto"/>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131182</xdr:rowOff>
    </xdr:from>
    <xdr:ext cx="2657474" cy="847725"/>
    <xdr:sp macro="" textlink="">
      <xdr:nvSpPr>
        <xdr:cNvPr id="4" name="3 CuadroTexto"/>
        <xdr:cNvSpPr txBox="1"/>
      </xdr:nvSpPr>
      <xdr:spPr>
        <a:xfrm>
          <a:off x="0" y="7560682"/>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39</xdr:row>
      <xdr:rowOff>152613</xdr:rowOff>
    </xdr:from>
    <xdr:ext cx="2784866" cy="609013"/>
    <xdr:sp macro="" textlink="">
      <xdr:nvSpPr>
        <xdr:cNvPr id="5" name="4 CuadroTexto"/>
        <xdr:cNvSpPr txBox="1"/>
      </xdr:nvSpPr>
      <xdr:spPr>
        <a:xfrm>
          <a:off x="3270032" y="7582113"/>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43</xdr:row>
      <xdr:rowOff>171663</xdr:rowOff>
    </xdr:from>
    <xdr:ext cx="3143250" cy="666750"/>
    <xdr:sp macro="" textlink="">
      <xdr:nvSpPr>
        <xdr:cNvPr id="6" name="5 CuadroTexto"/>
        <xdr:cNvSpPr txBox="1"/>
      </xdr:nvSpPr>
      <xdr:spPr>
        <a:xfrm>
          <a:off x="1397365" y="8363163"/>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178806</xdr:rowOff>
    </xdr:from>
    <xdr:ext cx="2657474" cy="847725"/>
    <xdr:sp macro="" textlink="">
      <xdr:nvSpPr>
        <xdr:cNvPr id="4" name="3 CuadroTexto"/>
        <xdr:cNvSpPr txBox="1"/>
      </xdr:nvSpPr>
      <xdr:spPr>
        <a:xfrm>
          <a:off x="0" y="7608306"/>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176425</xdr:rowOff>
    </xdr:from>
    <xdr:ext cx="2784866" cy="609013"/>
    <xdr:sp macro="" textlink="">
      <xdr:nvSpPr>
        <xdr:cNvPr id="5" name="4 CuadroTexto"/>
        <xdr:cNvSpPr txBox="1"/>
      </xdr:nvSpPr>
      <xdr:spPr>
        <a:xfrm>
          <a:off x="3270032" y="7605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623459</xdr:colOff>
      <xdr:row>41</xdr:row>
      <xdr:rowOff>4975</xdr:rowOff>
    </xdr:from>
    <xdr:ext cx="3143250" cy="666750"/>
    <xdr:sp macro="" textlink="">
      <xdr:nvSpPr>
        <xdr:cNvPr id="6" name="5 CuadroTexto"/>
        <xdr:cNvSpPr txBox="1"/>
      </xdr:nvSpPr>
      <xdr:spPr>
        <a:xfrm>
          <a:off x="1385459" y="8386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1184413</xdr:colOff>
      <xdr:row>3</xdr:row>
      <xdr:rowOff>102290</xdr:rowOff>
    </xdr:to>
    <xdr:sp macro="" textlink="">
      <xdr:nvSpPr>
        <xdr:cNvPr id="8" name="7 CuadroTexto"/>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133350</xdr:colOff>
      <xdr:row>1</xdr:row>
      <xdr:rowOff>66675</xdr:rowOff>
    </xdr:from>
    <xdr:to>
      <xdr:col>5</xdr:col>
      <xdr:colOff>651013</xdr:colOff>
      <xdr:row>3</xdr:row>
      <xdr:rowOff>140390</xdr:rowOff>
    </xdr:to>
    <xdr:sp macro="" textlink="">
      <xdr:nvSpPr>
        <xdr:cNvPr id="9" name="8 CuadroTexto"/>
        <xdr:cNvSpPr txBox="1"/>
      </xdr:nvSpPr>
      <xdr:spPr>
        <a:xfrm>
          <a:off x="483870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0</xdr:rowOff>
    </xdr:from>
    <xdr:ext cx="2943225" cy="847725"/>
    <xdr:sp macro="" textlink="">
      <xdr:nvSpPr>
        <xdr:cNvPr id="10" name="9 CuadroTexto"/>
        <xdr:cNvSpPr txBox="1"/>
      </xdr:nvSpPr>
      <xdr:spPr>
        <a:xfrm>
          <a:off x="0" y="6591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636148</xdr:colOff>
      <xdr:row>37</xdr:row>
      <xdr:rowOff>19050</xdr:rowOff>
    </xdr:from>
    <xdr:ext cx="2784866" cy="609013"/>
    <xdr:sp macro="" textlink="">
      <xdr:nvSpPr>
        <xdr:cNvPr id="11" name="10 CuadroTexto"/>
        <xdr:cNvSpPr txBox="1"/>
      </xdr:nvSpPr>
      <xdr:spPr>
        <a:xfrm>
          <a:off x="3341248" y="6610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1695450</xdr:colOff>
      <xdr:row>45</xdr:row>
      <xdr:rowOff>190500</xdr:rowOff>
    </xdr:from>
    <xdr:ext cx="3143250" cy="779686"/>
    <xdr:sp macro="" textlink="">
      <xdr:nvSpPr>
        <xdr:cNvPr id="12" name="11 CuadroTexto"/>
        <xdr:cNvSpPr txBox="1"/>
      </xdr:nvSpPr>
      <xdr:spPr>
        <a:xfrm>
          <a:off x="1695450" y="82486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1</xdr:row>
      <xdr:rowOff>47625</xdr:rowOff>
    </xdr:from>
    <xdr:to>
      <xdr:col>1</xdr:col>
      <xdr:colOff>1241563</xdr:colOff>
      <xdr:row>2</xdr:row>
      <xdr:rowOff>207065</xdr:rowOff>
    </xdr:to>
    <xdr:sp macro="" textlink="">
      <xdr:nvSpPr>
        <xdr:cNvPr id="8" name="7 CuadroTexto"/>
        <xdr:cNvSpPr txBox="1"/>
      </xdr:nvSpPr>
      <xdr:spPr>
        <a:xfrm>
          <a:off x="209550"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9525</xdr:colOff>
      <xdr:row>1</xdr:row>
      <xdr:rowOff>47625</xdr:rowOff>
    </xdr:from>
    <xdr:to>
      <xdr:col>7</xdr:col>
      <xdr:colOff>1193938</xdr:colOff>
      <xdr:row>2</xdr:row>
      <xdr:rowOff>207065</xdr:rowOff>
    </xdr:to>
    <xdr:sp macro="" textlink="">
      <xdr:nvSpPr>
        <xdr:cNvPr id="9" name="8 CuadroTexto"/>
        <xdr:cNvSpPr txBox="1"/>
      </xdr:nvSpPr>
      <xdr:spPr>
        <a:xfrm>
          <a:off x="97440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333375</xdr:colOff>
      <xdr:row>57</xdr:row>
      <xdr:rowOff>95250</xdr:rowOff>
    </xdr:from>
    <xdr:ext cx="2943225" cy="847725"/>
    <xdr:sp macro="" textlink="">
      <xdr:nvSpPr>
        <xdr:cNvPr id="10" name="9 CuadroTexto"/>
        <xdr:cNvSpPr txBox="1"/>
      </xdr:nvSpPr>
      <xdr:spPr>
        <a:xfrm>
          <a:off x="485775" y="106775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4065148</xdr:colOff>
      <xdr:row>57</xdr:row>
      <xdr:rowOff>95250</xdr:rowOff>
    </xdr:from>
    <xdr:ext cx="2784866" cy="609013"/>
    <xdr:sp macro="" textlink="">
      <xdr:nvSpPr>
        <xdr:cNvPr id="11" name="10 CuadroTexto"/>
        <xdr:cNvSpPr txBox="1"/>
      </xdr:nvSpPr>
      <xdr:spPr>
        <a:xfrm>
          <a:off x="4217548" y="10677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5</xdr:col>
      <xdr:colOff>190500</xdr:colOff>
      <xdr:row>57</xdr:row>
      <xdr:rowOff>85725</xdr:rowOff>
    </xdr:from>
    <xdr:ext cx="3143250" cy="779686"/>
    <xdr:sp macro="" textlink="">
      <xdr:nvSpPr>
        <xdr:cNvPr id="12" name="11 CuadroTexto"/>
        <xdr:cNvSpPr txBox="1"/>
      </xdr:nvSpPr>
      <xdr:spPr>
        <a:xfrm>
          <a:off x="7753350" y="10668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8" name="7 CuadroTexto"/>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9" name="8 CuadroTexto"/>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133350</xdr:colOff>
      <xdr:row>92</xdr:row>
      <xdr:rowOff>142875</xdr:rowOff>
    </xdr:from>
    <xdr:ext cx="2943225" cy="847725"/>
    <xdr:sp macro="" textlink="">
      <xdr:nvSpPr>
        <xdr:cNvPr id="10" name="9 CuadroTexto"/>
        <xdr:cNvSpPr txBox="1"/>
      </xdr:nvSpPr>
      <xdr:spPr>
        <a:xfrm>
          <a:off x="133350" y="165163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3446023</xdr:colOff>
      <xdr:row>92</xdr:row>
      <xdr:rowOff>142875</xdr:rowOff>
    </xdr:from>
    <xdr:ext cx="2784866" cy="609013"/>
    <xdr:sp macro="" textlink="">
      <xdr:nvSpPr>
        <xdr:cNvPr id="11" name="10 CuadroTexto"/>
        <xdr:cNvSpPr txBox="1"/>
      </xdr:nvSpPr>
      <xdr:spPr>
        <a:xfrm>
          <a:off x="3865123" y="16516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647700</xdr:colOff>
      <xdr:row>92</xdr:row>
      <xdr:rowOff>133350</xdr:rowOff>
    </xdr:from>
    <xdr:ext cx="3143250" cy="779686"/>
    <xdr:sp macro="" textlink="">
      <xdr:nvSpPr>
        <xdr:cNvPr id="12" name="11 CuadroTexto"/>
        <xdr:cNvSpPr txBox="1"/>
      </xdr:nvSpPr>
      <xdr:spPr>
        <a:xfrm>
          <a:off x="7400925" y="16506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9.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3.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7.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00"/>
  <sheetViews>
    <sheetView tabSelected="1" workbookViewId="0">
      <selection activeCell="L15" sqref="L15"/>
    </sheetView>
  </sheetViews>
  <sheetFormatPr baseColWidth="10" defaultRowHeight="14.25"/>
  <cols>
    <col min="1" max="1" width="10.28515625" style="313" customWidth="1"/>
    <col min="2" max="2" width="92" style="313" bestFit="1" customWidth="1"/>
    <col min="3" max="16384" width="11.42578125" style="313"/>
  </cols>
  <sheetData>
    <row r="2" spans="1:2" ht="15.75">
      <c r="A2" s="312" t="s">
        <v>1446</v>
      </c>
    </row>
    <row r="4" spans="1:2" ht="15.75">
      <c r="A4" s="314" t="s">
        <v>448</v>
      </c>
    </row>
    <row r="5" spans="1:2" s="656" customFormat="1">
      <c r="A5" s="654" t="s">
        <v>449</v>
      </c>
      <c r="B5" s="655" t="s">
        <v>0</v>
      </c>
    </row>
    <row r="6" spans="1:2">
      <c r="A6" s="315" t="s">
        <v>450</v>
      </c>
      <c r="B6" s="316" t="s">
        <v>127</v>
      </c>
    </row>
    <row r="7" spans="1:2">
      <c r="A7" s="315" t="s">
        <v>1447</v>
      </c>
      <c r="B7" s="316" t="s">
        <v>642</v>
      </c>
    </row>
    <row r="8" spans="1:2">
      <c r="A8" s="315" t="s">
        <v>1429</v>
      </c>
      <c r="B8" s="316" t="s">
        <v>786</v>
      </c>
    </row>
    <row r="9" spans="1:2">
      <c r="A9" s="315" t="s">
        <v>1430</v>
      </c>
      <c r="B9" s="316" t="s">
        <v>800</v>
      </c>
    </row>
    <row r="10" spans="1:2">
      <c r="A10" s="315" t="s">
        <v>451</v>
      </c>
      <c r="B10" s="316" t="s">
        <v>226</v>
      </c>
    </row>
    <row r="11" spans="1:2">
      <c r="A11" s="315" t="s">
        <v>452</v>
      </c>
      <c r="B11" s="316" t="s">
        <v>256</v>
      </c>
    </row>
    <row r="12" spans="1:2" ht="15">
      <c r="A12" s="317"/>
    </row>
    <row r="13" spans="1:2" ht="15.75">
      <c r="A13" s="314" t="s">
        <v>453</v>
      </c>
    </row>
    <row r="14" spans="1:2">
      <c r="A14" s="315" t="s">
        <v>454</v>
      </c>
      <c r="B14" s="316" t="s">
        <v>267</v>
      </c>
    </row>
    <row r="15" spans="1:2">
      <c r="A15" s="657" t="s">
        <v>455</v>
      </c>
      <c r="B15" s="658" t="s">
        <v>295</v>
      </c>
    </row>
    <row r="16" spans="1:2">
      <c r="A16" s="315" t="s">
        <v>456</v>
      </c>
      <c r="B16" s="316" t="s">
        <v>624</v>
      </c>
    </row>
    <row r="17" spans="1:2">
      <c r="A17" s="315" t="s">
        <v>1448</v>
      </c>
      <c r="B17" s="316" t="s">
        <v>1449</v>
      </c>
    </row>
    <row r="18" spans="1:2">
      <c r="A18" s="315" t="s">
        <v>1450</v>
      </c>
      <c r="B18" s="316" t="s">
        <v>1451</v>
      </c>
    </row>
    <row r="19" spans="1:2">
      <c r="A19" s="315" t="s">
        <v>1452</v>
      </c>
      <c r="B19" s="316" t="s">
        <v>801</v>
      </c>
    </row>
    <row r="20" spans="1:2">
      <c r="A20" s="315" t="s">
        <v>1453</v>
      </c>
      <c r="B20" s="316" t="s">
        <v>808</v>
      </c>
    </row>
    <row r="21" spans="1:2">
      <c r="A21" s="315" t="s">
        <v>1454</v>
      </c>
      <c r="B21" s="316" t="s">
        <v>818</v>
      </c>
    </row>
    <row r="22" spans="1:2" ht="15">
      <c r="A22" s="318"/>
    </row>
    <row r="23" spans="1:2" ht="15.75">
      <c r="A23" s="314" t="s">
        <v>457</v>
      </c>
    </row>
    <row r="24" spans="1:2">
      <c r="A24" s="315" t="s">
        <v>1455</v>
      </c>
      <c r="B24" s="316" t="s">
        <v>1035</v>
      </c>
    </row>
    <row r="25" spans="1:2">
      <c r="A25" s="315" t="s">
        <v>1456</v>
      </c>
      <c r="B25" s="316" t="s">
        <v>1040</v>
      </c>
    </row>
    <row r="26" spans="1:2">
      <c r="A26" s="315" t="s">
        <v>1457</v>
      </c>
      <c r="B26" s="316" t="s">
        <v>1047</v>
      </c>
    </row>
    <row r="27" spans="1:2">
      <c r="A27" s="315" t="s">
        <v>1458</v>
      </c>
      <c r="B27" s="316" t="s">
        <v>1048</v>
      </c>
    </row>
    <row r="28" spans="1:2" s="656" customFormat="1">
      <c r="A28" s="654" t="s">
        <v>620</v>
      </c>
      <c r="B28" s="655" t="s">
        <v>2137</v>
      </c>
    </row>
    <row r="29" spans="1:2" s="656" customFormat="1">
      <c r="A29" s="654" t="s">
        <v>621</v>
      </c>
      <c r="B29" s="655" t="s">
        <v>622</v>
      </c>
    </row>
    <row r="30" spans="1:2">
      <c r="A30" s="315" t="s">
        <v>486</v>
      </c>
      <c r="B30" s="316" t="s">
        <v>623</v>
      </c>
    </row>
    <row r="31" spans="1:2">
      <c r="A31" s="315" t="s">
        <v>1459</v>
      </c>
      <c r="B31" s="316" t="s">
        <v>625</v>
      </c>
    </row>
    <row r="32" spans="1:2">
      <c r="A32" s="315"/>
      <c r="B32" s="316" t="s">
        <v>626</v>
      </c>
    </row>
    <row r="33" spans="1:7">
      <c r="A33" s="315" t="s">
        <v>1460</v>
      </c>
      <c r="B33" s="316" t="s">
        <v>1461</v>
      </c>
    </row>
    <row r="34" spans="1:7">
      <c r="A34" s="315" t="s">
        <v>1462</v>
      </c>
      <c r="B34" s="316" t="s">
        <v>1463</v>
      </c>
    </row>
    <row r="35" spans="1:7">
      <c r="A35" s="315" t="s">
        <v>1464</v>
      </c>
      <c r="B35" s="316" t="s">
        <v>1465</v>
      </c>
    </row>
    <row r="36" spans="1:7">
      <c r="A36" s="315" t="s">
        <v>1466</v>
      </c>
      <c r="B36" s="316" t="s">
        <v>1467</v>
      </c>
    </row>
    <row r="37" spans="1:7">
      <c r="A37" s="315" t="s">
        <v>1468</v>
      </c>
      <c r="B37" s="316" t="s">
        <v>1469</v>
      </c>
    </row>
    <row r="39" spans="1:7" ht="15.75">
      <c r="A39" s="314" t="s">
        <v>458</v>
      </c>
    </row>
    <row r="40" spans="1:7">
      <c r="A40" s="319" t="s">
        <v>459</v>
      </c>
      <c r="B40" s="319" t="s">
        <v>460</v>
      </c>
      <c r="C40" s="321"/>
      <c r="D40" s="321"/>
      <c r="E40" s="321"/>
      <c r="F40" s="321"/>
      <c r="G40" s="321"/>
    </row>
    <row r="41" spans="1:7">
      <c r="A41" s="322" t="s">
        <v>1470</v>
      </c>
      <c r="B41" s="322" t="s">
        <v>1471</v>
      </c>
      <c r="C41" s="321"/>
      <c r="D41" s="321"/>
      <c r="E41" s="321"/>
      <c r="F41" s="321"/>
      <c r="G41" s="321"/>
    </row>
    <row r="42" spans="1:7">
      <c r="A42" s="322" t="s">
        <v>1472</v>
      </c>
      <c r="B42" s="322" t="s">
        <v>1473</v>
      </c>
      <c r="C42" s="321"/>
      <c r="D42" s="321"/>
      <c r="E42" s="321"/>
      <c r="F42" s="321"/>
      <c r="G42" s="321"/>
    </row>
    <row r="43" spans="1:7" ht="25.5">
      <c r="A43" s="323" t="s">
        <v>461</v>
      </c>
      <c r="B43" s="324" t="s">
        <v>462</v>
      </c>
      <c r="C43" s="324"/>
      <c r="D43" s="324"/>
      <c r="E43" s="324"/>
      <c r="F43" s="324"/>
      <c r="G43" s="324"/>
    </row>
    <row r="44" spans="1:7">
      <c r="A44" s="323" t="s">
        <v>1474</v>
      </c>
      <c r="B44" s="324" t="s">
        <v>1073</v>
      </c>
      <c r="C44" s="324"/>
      <c r="D44" s="324"/>
      <c r="E44" s="324"/>
      <c r="F44" s="324"/>
      <c r="G44" s="324"/>
    </row>
    <row r="45" spans="1:7">
      <c r="A45" s="322" t="s">
        <v>1475</v>
      </c>
      <c r="B45" s="322" t="s">
        <v>1077</v>
      </c>
      <c r="C45" s="321"/>
      <c r="D45" s="321"/>
      <c r="E45" s="321"/>
      <c r="F45" s="321"/>
      <c r="G45" s="321"/>
    </row>
    <row r="46" spans="1:7">
      <c r="A46" s="322" t="s">
        <v>1476</v>
      </c>
      <c r="B46" s="322" t="s">
        <v>40</v>
      </c>
      <c r="C46" s="321"/>
      <c r="D46" s="321"/>
      <c r="E46" s="321"/>
      <c r="F46" s="321"/>
      <c r="G46" s="321"/>
    </row>
    <row r="47" spans="1:7">
      <c r="A47" s="322" t="s">
        <v>463</v>
      </c>
      <c r="B47" s="322" t="s">
        <v>464</v>
      </c>
      <c r="C47" s="321"/>
      <c r="D47" s="321"/>
      <c r="E47" s="321"/>
      <c r="F47" s="321"/>
      <c r="G47" s="321"/>
    </row>
    <row r="48" spans="1:7">
      <c r="A48" s="322" t="s">
        <v>465</v>
      </c>
      <c r="B48" s="322" t="s">
        <v>466</v>
      </c>
      <c r="C48" s="321"/>
      <c r="D48" s="321"/>
      <c r="E48" s="321"/>
      <c r="F48" s="321"/>
      <c r="G48" s="321"/>
    </row>
    <row r="49" spans="1:7">
      <c r="A49" s="322" t="s">
        <v>1477</v>
      </c>
      <c r="B49" s="322" t="s">
        <v>1099</v>
      </c>
      <c r="C49" s="321"/>
      <c r="D49" s="321"/>
      <c r="E49" s="321"/>
      <c r="F49" s="321"/>
      <c r="G49" s="321"/>
    </row>
    <row r="50" spans="1:7">
      <c r="A50" s="322" t="s">
        <v>1478</v>
      </c>
      <c r="B50" s="322" t="s">
        <v>1110</v>
      </c>
      <c r="C50" s="321"/>
      <c r="D50" s="321"/>
      <c r="E50" s="321"/>
      <c r="F50" s="321"/>
      <c r="G50" s="321"/>
    </row>
    <row r="51" spans="1:7">
      <c r="A51" s="322" t="s">
        <v>467</v>
      </c>
      <c r="B51" s="322" t="s">
        <v>468</v>
      </c>
      <c r="C51" s="321"/>
      <c r="D51" s="321"/>
      <c r="E51" s="321"/>
      <c r="F51" s="321"/>
      <c r="G51" s="321"/>
    </row>
    <row r="52" spans="1:7">
      <c r="A52" s="322" t="s">
        <v>1479</v>
      </c>
      <c r="B52" s="322" t="s">
        <v>1480</v>
      </c>
      <c r="C52" s="321"/>
      <c r="D52" s="321"/>
      <c r="E52" s="321"/>
      <c r="F52" s="321"/>
      <c r="G52" s="321"/>
    </row>
    <row r="53" spans="1:7">
      <c r="A53" s="322" t="s">
        <v>1481</v>
      </c>
      <c r="B53" s="322" t="s">
        <v>1482</v>
      </c>
      <c r="C53" s="321"/>
      <c r="D53" s="321"/>
      <c r="E53" s="321"/>
      <c r="F53" s="321"/>
      <c r="G53" s="321"/>
    </row>
    <row r="54" spans="1:7">
      <c r="A54" s="319" t="s">
        <v>1401</v>
      </c>
      <c r="B54" s="319" t="s">
        <v>1483</v>
      </c>
      <c r="C54" s="321"/>
      <c r="D54" s="321"/>
      <c r="E54" s="321"/>
      <c r="F54" s="321"/>
      <c r="G54" s="321"/>
    </row>
    <row r="55" spans="1:7">
      <c r="A55" s="320" t="s">
        <v>1484</v>
      </c>
      <c r="B55" s="322" t="s">
        <v>1485</v>
      </c>
      <c r="C55" s="321"/>
      <c r="D55" s="321"/>
      <c r="E55" s="321"/>
      <c r="F55" s="321"/>
      <c r="G55" s="321"/>
    </row>
    <row r="56" spans="1:7">
      <c r="A56" s="322" t="s">
        <v>1486</v>
      </c>
      <c r="B56" s="322" t="s">
        <v>1487</v>
      </c>
      <c r="C56" s="321"/>
      <c r="D56" s="321"/>
      <c r="E56" s="321"/>
      <c r="F56" s="321"/>
      <c r="G56" s="321"/>
    </row>
    <row r="57" spans="1:7">
      <c r="A57" s="322" t="s">
        <v>1488</v>
      </c>
      <c r="B57" s="322" t="s">
        <v>1489</v>
      </c>
      <c r="C57" s="321"/>
      <c r="D57" s="321"/>
      <c r="E57" s="321"/>
      <c r="F57" s="321"/>
      <c r="G57" s="321"/>
    </row>
    <row r="58" spans="1:7">
      <c r="A58" s="319" t="s">
        <v>469</v>
      </c>
      <c r="B58" s="319" t="s">
        <v>470</v>
      </c>
      <c r="C58" s="321"/>
      <c r="D58" s="321"/>
      <c r="E58" s="321"/>
      <c r="F58" s="321"/>
      <c r="G58" s="321"/>
    </row>
    <row r="59" spans="1:7">
      <c r="A59" s="322" t="s">
        <v>471</v>
      </c>
      <c r="B59" s="322" t="s">
        <v>472</v>
      </c>
      <c r="C59" s="321"/>
      <c r="D59" s="321"/>
      <c r="E59" s="321"/>
      <c r="F59" s="321"/>
      <c r="G59" s="321"/>
    </row>
    <row r="60" spans="1:7">
      <c r="A60" s="319" t="s">
        <v>473</v>
      </c>
      <c r="B60" s="319" t="s">
        <v>474</v>
      </c>
      <c r="C60" s="321"/>
      <c r="D60" s="321"/>
      <c r="E60" s="321"/>
      <c r="F60" s="321"/>
      <c r="G60" s="321"/>
    </row>
    <row r="61" spans="1:7">
      <c r="A61" s="323" t="s">
        <v>1490</v>
      </c>
      <c r="B61" s="322" t="s">
        <v>1491</v>
      </c>
      <c r="C61" s="321"/>
      <c r="D61" s="321"/>
      <c r="E61" s="321"/>
      <c r="F61" s="321"/>
      <c r="G61" s="321"/>
    </row>
    <row r="62" spans="1:7">
      <c r="A62" s="323" t="s">
        <v>475</v>
      </c>
      <c r="B62" s="322" t="s">
        <v>476</v>
      </c>
      <c r="C62" s="321"/>
      <c r="D62" s="321"/>
      <c r="E62" s="321"/>
      <c r="F62" s="321"/>
      <c r="G62" s="321"/>
    </row>
    <row r="63" spans="1:7" ht="25.5">
      <c r="A63" s="323" t="s">
        <v>1492</v>
      </c>
      <c r="B63" s="324" t="s">
        <v>1493</v>
      </c>
      <c r="C63" s="324"/>
      <c r="D63" s="324"/>
      <c r="E63" s="324"/>
      <c r="F63" s="324"/>
      <c r="G63" s="324"/>
    </row>
    <row r="64" spans="1:7" ht="25.5">
      <c r="A64" s="325" t="s">
        <v>477</v>
      </c>
      <c r="B64" s="326" t="s">
        <v>478</v>
      </c>
      <c r="C64" s="326"/>
      <c r="D64" s="326"/>
      <c r="E64" s="326"/>
      <c r="F64" s="326"/>
      <c r="G64" s="326"/>
    </row>
    <row r="65" spans="1:7">
      <c r="A65" s="323" t="s">
        <v>479</v>
      </c>
      <c r="B65" s="322" t="s">
        <v>405</v>
      </c>
      <c r="C65" s="321"/>
      <c r="D65" s="321"/>
      <c r="E65" s="321"/>
      <c r="F65" s="321"/>
      <c r="G65" s="321"/>
    </row>
    <row r="66" spans="1:7">
      <c r="A66" s="323" t="s">
        <v>480</v>
      </c>
      <c r="B66" s="322" t="s">
        <v>421</v>
      </c>
      <c r="C66" s="321"/>
      <c r="D66" s="321"/>
      <c r="E66" s="321"/>
      <c r="F66" s="321"/>
      <c r="G66" s="321"/>
    </row>
    <row r="67" spans="1:7">
      <c r="A67" s="319" t="s">
        <v>1494</v>
      </c>
      <c r="B67" s="319" t="s">
        <v>1273</v>
      </c>
      <c r="C67" s="321"/>
      <c r="D67" s="321"/>
      <c r="E67" s="321"/>
      <c r="F67" s="321"/>
      <c r="G67" s="321"/>
    </row>
    <row r="68" spans="1:7">
      <c r="A68" s="322" t="s">
        <v>1495</v>
      </c>
      <c r="B68" s="322" t="s">
        <v>1496</v>
      </c>
      <c r="C68" s="321"/>
      <c r="D68" s="321"/>
      <c r="E68" s="321"/>
      <c r="F68" s="321"/>
      <c r="G68" s="321"/>
    </row>
    <row r="69" spans="1:7">
      <c r="A69" s="322" t="s">
        <v>1497</v>
      </c>
      <c r="B69" s="322" t="s">
        <v>1498</v>
      </c>
      <c r="C69" s="321"/>
      <c r="D69" s="321"/>
      <c r="E69" s="321"/>
      <c r="F69" s="321"/>
      <c r="G69" s="321"/>
    </row>
    <row r="70" spans="1:7">
      <c r="A70" s="322" t="s">
        <v>1499</v>
      </c>
      <c r="B70" s="322" t="s">
        <v>1500</v>
      </c>
      <c r="C70" s="321"/>
      <c r="D70" s="321"/>
      <c r="E70" s="321"/>
      <c r="F70" s="321"/>
      <c r="G70" s="321"/>
    </row>
    <row r="71" spans="1:7">
      <c r="A71" s="322" t="s">
        <v>1501</v>
      </c>
      <c r="B71" s="322" t="s">
        <v>1502</v>
      </c>
      <c r="C71" s="321"/>
      <c r="D71" s="321"/>
      <c r="E71" s="321"/>
      <c r="F71" s="321"/>
      <c r="G71" s="321"/>
    </row>
    <row r="72" spans="1:7">
      <c r="A72" s="322" t="s">
        <v>1503</v>
      </c>
      <c r="B72" s="322" t="s">
        <v>1504</v>
      </c>
      <c r="C72" s="321"/>
      <c r="D72" s="321"/>
      <c r="E72" s="321"/>
      <c r="F72" s="321"/>
      <c r="G72" s="321"/>
    </row>
    <row r="73" spans="1:7">
      <c r="A73" s="322" t="s">
        <v>1505</v>
      </c>
      <c r="B73" s="322" t="s">
        <v>1506</v>
      </c>
      <c r="C73" s="321"/>
      <c r="D73" s="321"/>
      <c r="E73" s="321"/>
      <c r="F73" s="321"/>
      <c r="G73" s="321"/>
    </row>
    <row r="74" spans="1:7">
      <c r="A74" s="322" t="s">
        <v>1507</v>
      </c>
      <c r="B74" s="322" t="s">
        <v>1508</v>
      </c>
      <c r="C74" s="321"/>
      <c r="D74" s="321"/>
      <c r="E74" s="321"/>
      <c r="F74" s="321"/>
      <c r="G74" s="321"/>
    </row>
    <row r="75" spans="1:7">
      <c r="A75" s="322" t="s">
        <v>1509</v>
      </c>
      <c r="B75" s="322" t="s">
        <v>1305</v>
      </c>
      <c r="C75" s="321"/>
      <c r="D75" s="321"/>
      <c r="E75" s="321"/>
      <c r="F75" s="321"/>
      <c r="G75" s="321"/>
    </row>
    <row r="76" spans="1:7">
      <c r="A76" s="322" t="s">
        <v>1510</v>
      </c>
      <c r="B76" s="322" t="s">
        <v>1308</v>
      </c>
      <c r="C76" s="321"/>
      <c r="D76" s="321"/>
      <c r="E76" s="321"/>
      <c r="F76" s="321"/>
      <c r="G76" s="321"/>
    </row>
    <row r="77" spans="1:7">
      <c r="A77" s="322" t="s">
        <v>1511</v>
      </c>
      <c r="B77" s="322" t="s">
        <v>1512</v>
      </c>
      <c r="C77" s="321"/>
      <c r="D77" s="321"/>
      <c r="E77" s="321"/>
      <c r="F77" s="321"/>
      <c r="G77" s="321"/>
    </row>
    <row r="78" spans="1:7">
      <c r="A78" s="322" t="s">
        <v>1513</v>
      </c>
      <c r="B78" s="322" t="s">
        <v>1324</v>
      </c>
      <c r="C78" s="321"/>
      <c r="D78" s="321"/>
      <c r="E78" s="321"/>
      <c r="F78" s="321"/>
      <c r="G78" s="321"/>
    </row>
    <row r="79" spans="1:7">
      <c r="A79" s="322" t="s">
        <v>1514</v>
      </c>
      <c r="B79" s="322" t="s">
        <v>1515</v>
      </c>
      <c r="C79" s="321"/>
      <c r="D79" s="321"/>
      <c r="E79" s="321"/>
      <c r="F79" s="321"/>
      <c r="G79" s="321"/>
    </row>
    <row r="80" spans="1:7">
      <c r="A80" s="322" t="s">
        <v>1516</v>
      </c>
      <c r="B80" s="322" t="s">
        <v>1517</v>
      </c>
      <c r="C80" s="321"/>
      <c r="D80" s="321"/>
      <c r="E80" s="321"/>
      <c r="F80" s="321"/>
      <c r="G80" s="321"/>
    </row>
    <row r="81" spans="1:7">
      <c r="A81" s="322" t="s">
        <v>1518</v>
      </c>
      <c r="B81" s="322" t="s">
        <v>1519</v>
      </c>
      <c r="C81" s="321"/>
      <c r="D81" s="321"/>
      <c r="E81" s="321"/>
      <c r="F81" s="321"/>
      <c r="G81" s="321"/>
    </row>
    <row r="82" spans="1:7">
      <c r="A82" s="322" t="s">
        <v>1520</v>
      </c>
      <c r="B82" s="322" t="s">
        <v>1521</v>
      </c>
      <c r="C82" s="321"/>
      <c r="D82" s="321"/>
      <c r="E82" s="321"/>
      <c r="F82" s="321"/>
      <c r="G82" s="321"/>
    </row>
    <row r="83" spans="1:7">
      <c r="A83" s="322" t="s">
        <v>1522</v>
      </c>
      <c r="B83" s="322" t="s">
        <v>1523</v>
      </c>
      <c r="C83" s="321"/>
      <c r="D83" s="321"/>
      <c r="E83" s="321"/>
      <c r="F83" s="321"/>
      <c r="G83" s="321"/>
    </row>
    <row r="84" spans="1:7">
      <c r="A84" s="322" t="s">
        <v>1524</v>
      </c>
      <c r="B84" s="322" t="s">
        <v>1525</v>
      </c>
      <c r="C84" s="321"/>
      <c r="D84" s="321"/>
      <c r="E84" s="321"/>
      <c r="F84" s="321"/>
      <c r="G84" s="321"/>
    </row>
    <row r="86" spans="1:7" ht="15.75">
      <c r="A86" s="314" t="s">
        <v>2081</v>
      </c>
      <c r="B86" s="815"/>
    </row>
    <row r="87" spans="1:7">
      <c r="A87" s="816" t="s">
        <v>2092</v>
      </c>
      <c r="B87" s="817" t="s">
        <v>2082</v>
      </c>
    </row>
    <row r="88" spans="1:7">
      <c r="A88" s="816" t="s">
        <v>2093</v>
      </c>
      <c r="B88" s="817" t="s">
        <v>2083</v>
      </c>
    </row>
    <row r="89" spans="1:7">
      <c r="A89" s="816" t="s">
        <v>2094</v>
      </c>
      <c r="B89" s="817" t="s">
        <v>2084</v>
      </c>
    </row>
    <row r="90" spans="1:7">
      <c r="A90" s="816" t="s">
        <v>2095</v>
      </c>
      <c r="B90" s="817" t="s">
        <v>2085</v>
      </c>
    </row>
    <row r="91" spans="1:7">
      <c r="A91" s="816" t="s">
        <v>2096</v>
      </c>
      <c r="B91" s="817" t="s">
        <v>2086</v>
      </c>
    </row>
    <row r="92" spans="1:7">
      <c r="A92" s="816" t="s">
        <v>2102</v>
      </c>
      <c r="B92" s="817" t="s">
        <v>1819</v>
      </c>
    </row>
    <row r="93" spans="1:7">
      <c r="A93" s="816" t="s">
        <v>2103</v>
      </c>
      <c r="B93" s="817" t="s">
        <v>808</v>
      </c>
    </row>
    <row r="94" spans="1:7">
      <c r="A94" s="816" t="s">
        <v>2104</v>
      </c>
      <c r="B94" s="817" t="s">
        <v>818</v>
      </c>
    </row>
    <row r="95" spans="1:7">
      <c r="A95" s="816" t="s">
        <v>2105</v>
      </c>
      <c r="B95" s="817" t="s">
        <v>1946</v>
      </c>
    </row>
    <row r="96" spans="1:7">
      <c r="A96" s="816" t="s">
        <v>2097</v>
      </c>
      <c r="B96" s="817" t="s">
        <v>2087</v>
      </c>
    </row>
    <row r="97" spans="1:2">
      <c r="A97" s="816" t="s">
        <v>2098</v>
      </c>
      <c r="B97" s="817" t="s">
        <v>2088</v>
      </c>
    </row>
    <row r="98" spans="1:2">
      <c r="A98" s="816" t="s">
        <v>2099</v>
      </c>
      <c r="B98" s="817" t="s">
        <v>2089</v>
      </c>
    </row>
    <row r="99" spans="1:2">
      <c r="A99" s="816" t="s">
        <v>2100</v>
      </c>
      <c r="B99" s="817" t="s">
        <v>2090</v>
      </c>
    </row>
    <row r="100" spans="1:2">
      <c r="A100" s="816" t="s">
        <v>2101</v>
      </c>
      <c r="B100" s="817" t="s">
        <v>2091</v>
      </c>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68" t="s">
        <v>628</v>
      </c>
      <c r="B2" s="868"/>
      <c r="C2" s="868"/>
      <c r="D2" s="868"/>
      <c r="E2" s="868"/>
      <c r="F2" s="868"/>
      <c r="G2" s="868"/>
      <c r="H2" s="868"/>
    </row>
    <row r="3" spans="1:8" ht="15.75" customHeight="1">
      <c r="A3" s="869" t="s">
        <v>295</v>
      </c>
      <c r="B3" s="869"/>
      <c r="C3" s="869"/>
      <c r="D3" s="869"/>
      <c r="E3" s="869"/>
      <c r="F3" s="869"/>
      <c r="G3" s="869"/>
      <c r="H3" s="869"/>
    </row>
    <row r="4" spans="1:8" ht="15.75" customHeight="1">
      <c r="A4" s="869" t="s">
        <v>296</v>
      </c>
      <c r="B4" s="869"/>
      <c r="C4" s="869"/>
      <c r="D4" s="869"/>
      <c r="E4" s="869"/>
      <c r="F4" s="869"/>
      <c r="G4" s="869"/>
      <c r="H4" s="869"/>
    </row>
    <row r="5" spans="1:8" ht="15.75" customHeight="1">
      <c r="A5" s="869" t="s">
        <v>227</v>
      </c>
      <c r="B5" s="869"/>
      <c r="C5" s="869"/>
      <c r="D5" s="869"/>
      <c r="E5" s="869"/>
      <c r="F5" s="869"/>
      <c r="G5" s="869"/>
      <c r="H5" s="869"/>
    </row>
    <row r="6" spans="1:8" ht="13.5" thickBot="1">
      <c r="A6" s="180"/>
      <c r="G6" s="183"/>
      <c r="H6" s="184"/>
    </row>
    <row r="7" spans="1:8" s="185" customFormat="1">
      <c r="A7" s="870" t="s">
        <v>257</v>
      </c>
      <c r="B7" s="871"/>
      <c r="C7" s="876" t="s">
        <v>297</v>
      </c>
      <c r="D7" s="877"/>
      <c r="E7" s="877"/>
      <c r="F7" s="877"/>
      <c r="G7" s="878"/>
      <c r="H7" s="879" t="s">
        <v>298</v>
      </c>
    </row>
    <row r="8" spans="1:8" ht="26.25" thickBot="1">
      <c r="A8" s="872"/>
      <c r="B8" s="873"/>
      <c r="C8" s="186" t="s">
        <v>299</v>
      </c>
      <c r="D8" s="186" t="s">
        <v>300</v>
      </c>
      <c r="E8" s="186" t="s">
        <v>301</v>
      </c>
      <c r="F8" s="186" t="s">
        <v>274</v>
      </c>
      <c r="G8" s="186" t="s">
        <v>302</v>
      </c>
      <c r="H8" s="880"/>
    </row>
    <row r="9" spans="1:8" ht="15" customHeight="1" thickBot="1">
      <c r="A9" s="874"/>
      <c r="B9" s="875"/>
      <c r="C9" s="187">
        <v>1</v>
      </c>
      <c r="D9" s="187">
        <v>2</v>
      </c>
      <c r="E9" s="187" t="s">
        <v>303</v>
      </c>
      <c r="F9" s="187">
        <v>4</v>
      </c>
      <c r="G9" s="187">
        <v>5</v>
      </c>
      <c r="H9" s="187" t="s">
        <v>304</v>
      </c>
    </row>
    <row r="10" spans="1:8" s="191" customFormat="1" ht="15" customHeight="1">
      <c r="A10" s="423">
        <v>1000</v>
      </c>
      <c r="B10" s="431" t="s">
        <v>167</v>
      </c>
      <c r="C10" s="427">
        <f>SUM(C11:C17)</f>
        <v>0</v>
      </c>
      <c r="D10" s="427">
        <f t="shared" ref="D10:H10" si="0">SUM(D11:D17)</f>
        <v>0</v>
      </c>
      <c r="E10" s="427">
        <f t="shared" si="0"/>
        <v>0</v>
      </c>
      <c r="F10" s="427">
        <f t="shared" si="0"/>
        <v>0</v>
      </c>
      <c r="G10" s="427">
        <f t="shared" si="0"/>
        <v>0</v>
      </c>
      <c r="H10" s="427">
        <f t="shared" si="0"/>
        <v>0</v>
      </c>
    </row>
    <row r="11" spans="1:8" s="191" customFormat="1" ht="15" customHeight="1">
      <c r="A11" s="192">
        <v>1100</v>
      </c>
      <c r="B11" s="193" t="s">
        <v>305</v>
      </c>
      <c r="C11" s="432"/>
      <c r="D11" s="432"/>
      <c r="E11" s="432">
        <f>C11+D11</f>
        <v>0</v>
      </c>
      <c r="F11" s="432"/>
      <c r="G11" s="432"/>
      <c r="H11" s="432">
        <f>E11-F11</f>
        <v>0</v>
      </c>
    </row>
    <row r="12" spans="1:8" s="191" customFormat="1" ht="15" customHeight="1">
      <c r="A12" s="192">
        <v>1200</v>
      </c>
      <c r="B12" s="193" t="s">
        <v>306</v>
      </c>
      <c r="C12" s="432"/>
      <c r="D12" s="432"/>
      <c r="E12" s="432">
        <f t="shared" ref="E12:E75" si="1">C12+D12</f>
        <v>0</v>
      </c>
      <c r="F12" s="432"/>
      <c r="G12" s="432"/>
      <c r="H12" s="432">
        <f t="shared" ref="H12:H75" si="2">E12-F12</f>
        <v>0</v>
      </c>
    </row>
    <row r="13" spans="1:8" s="191" customFormat="1" ht="15" customHeight="1">
      <c r="A13" s="192">
        <v>1300</v>
      </c>
      <c r="B13" s="193" t="s">
        <v>307</v>
      </c>
      <c r="C13" s="432"/>
      <c r="D13" s="432"/>
      <c r="E13" s="432">
        <f t="shared" si="1"/>
        <v>0</v>
      </c>
      <c r="F13" s="432"/>
      <c r="G13" s="432"/>
      <c r="H13" s="432">
        <f t="shared" si="2"/>
        <v>0</v>
      </c>
    </row>
    <row r="14" spans="1:8" s="191" customFormat="1" ht="15" customHeight="1">
      <c r="A14" s="192">
        <v>1400</v>
      </c>
      <c r="B14" s="193" t="s">
        <v>308</v>
      </c>
      <c r="C14" s="432"/>
      <c r="D14" s="432"/>
      <c r="E14" s="432">
        <f t="shared" si="1"/>
        <v>0</v>
      </c>
      <c r="F14" s="432"/>
      <c r="G14" s="432"/>
      <c r="H14" s="432">
        <f t="shared" si="2"/>
        <v>0</v>
      </c>
    </row>
    <row r="15" spans="1:8" s="191" customFormat="1" ht="15" customHeight="1">
      <c r="A15" s="192">
        <v>1500</v>
      </c>
      <c r="B15" s="193" t="s">
        <v>309</v>
      </c>
      <c r="C15" s="432"/>
      <c r="D15" s="432"/>
      <c r="E15" s="432">
        <f t="shared" si="1"/>
        <v>0</v>
      </c>
      <c r="F15" s="432"/>
      <c r="G15" s="432"/>
      <c r="H15" s="432">
        <f t="shared" si="2"/>
        <v>0</v>
      </c>
    </row>
    <row r="16" spans="1:8" s="191" customFormat="1" ht="15" customHeight="1">
      <c r="A16" s="192">
        <v>1600</v>
      </c>
      <c r="B16" s="193" t="s">
        <v>310</v>
      </c>
      <c r="C16" s="432"/>
      <c r="D16" s="432"/>
      <c r="E16" s="432">
        <f t="shared" si="1"/>
        <v>0</v>
      </c>
      <c r="F16" s="432"/>
      <c r="G16" s="432"/>
      <c r="H16" s="432">
        <f t="shared" si="2"/>
        <v>0</v>
      </c>
    </row>
    <row r="17" spans="1:8" s="191" customFormat="1" ht="15" customHeight="1">
      <c r="A17" s="192">
        <v>1700</v>
      </c>
      <c r="B17" s="193" t="s">
        <v>311</v>
      </c>
      <c r="C17" s="432"/>
      <c r="D17" s="432"/>
      <c r="E17" s="432">
        <f t="shared" si="1"/>
        <v>0</v>
      </c>
      <c r="F17" s="432"/>
      <c r="G17" s="432"/>
      <c r="H17" s="432">
        <f t="shared" si="2"/>
        <v>0</v>
      </c>
    </row>
    <row r="18" spans="1:8" s="191" customFormat="1" ht="15" customHeight="1">
      <c r="A18" s="423">
        <v>2000</v>
      </c>
      <c r="B18" s="431" t="s">
        <v>169</v>
      </c>
      <c r="C18" s="427">
        <f>SUM(C19:C27)</f>
        <v>0</v>
      </c>
      <c r="D18" s="427">
        <f t="shared" ref="D18:H18" si="3">SUM(D19:D27)</f>
        <v>0</v>
      </c>
      <c r="E18" s="427">
        <f t="shared" si="3"/>
        <v>0</v>
      </c>
      <c r="F18" s="427">
        <f t="shared" si="3"/>
        <v>0</v>
      </c>
      <c r="G18" s="427">
        <f t="shared" si="3"/>
        <v>0</v>
      </c>
      <c r="H18" s="427">
        <f t="shared" si="3"/>
        <v>0</v>
      </c>
    </row>
    <row r="19" spans="1:8" s="191" customFormat="1" ht="15" customHeight="1">
      <c r="A19" s="192">
        <v>2100</v>
      </c>
      <c r="B19" s="193" t="s">
        <v>312</v>
      </c>
      <c r="C19" s="433"/>
      <c r="D19" s="433"/>
      <c r="E19" s="432">
        <f t="shared" si="1"/>
        <v>0</v>
      </c>
      <c r="F19" s="433"/>
      <c r="G19" s="433"/>
      <c r="H19" s="432">
        <f t="shared" si="2"/>
        <v>0</v>
      </c>
    </row>
    <row r="20" spans="1:8" s="191" customFormat="1" ht="15" customHeight="1">
      <c r="A20" s="192">
        <v>2200</v>
      </c>
      <c r="B20" s="193" t="s">
        <v>313</v>
      </c>
      <c r="C20" s="433"/>
      <c r="D20" s="433"/>
      <c r="E20" s="432">
        <f t="shared" si="1"/>
        <v>0</v>
      </c>
      <c r="F20" s="433"/>
      <c r="G20" s="433"/>
      <c r="H20" s="432">
        <f t="shared" si="2"/>
        <v>0</v>
      </c>
    </row>
    <row r="21" spans="1:8" s="191" customFormat="1" ht="15" customHeight="1">
      <c r="A21" s="192">
        <v>2300</v>
      </c>
      <c r="B21" s="193" t="s">
        <v>314</v>
      </c>
      <c r="C21" s="433"/>
      <c r="D21" s="433"/>
      <c r="E21" s="432">
        <f t="shared" si="1"/>
        <v>0</v>
      </c>
      <c r="F21" s="433"/>
      <c r="G21" s="433"/>
      <c r="H21" s="432">
        <f t="shared" si="2"/>
        <v>0</v>
      </c>
    </row>
    <row r="22" spans="1:8" s="191" customFormat="1" ht="15" customHeight="1">
      <c r="A22" s="192">
        <v>2400</v>
      </c>
      <c r="B22" s="193" t="s">
        <v>315</v>
      </c>
      <c r="C22" s="433"/>
      <c r="D22" s="433"/>
      <c r="E22" s="432">
        <f t="shared" si="1"/>
        <v>0</v>
      </c>
      <c r="F22" s="433"/>
      <c r="G22" s="433"/>
      <c r="H22" s="432">
        <f t="shared" si="2"/>
        <v>0</v>
      </c>
    </row>
    <row r="23" spans="1:8" s="191" customFormat="1" ht="15" customHeight="1">
      <c r="A23" s="192">
        <v>2500</v>
      </c>
      <c r="B23" s="193" t="s">
        <v>316</v>
      </c>
      <c r="C23" s="433"/>
      <c r="D23" s="433"/>
      <c r="E23" s="432">
        <f t="shared" si="1"/>
        <v>0</v>
      </c>
      <c r="F23" s="433"/>
      <c r="G23" s="433"/>
      <c r="H23" s="432">
        <f t="shared" si="2"/>
        <v>0</v>
      </c>
    </row>
    <row r="24" spans="1:8" s="191" customFormat="1" ht="15" customHeight="1">
      <c r="A24" s="192">
        <v>2600</v>
      </c>
      <c r="B24" s="193" t="s">
        <v>317</v>
      </c>
      <c r="C24" s="433"/>
      <c r="D24" s="433"/>
      <c r="E24" s="432">
        <f t="shared" si="1"/>
        <v>0</v>
      </c>
      <c r="F24" s="433"/>
      <c r="G24" s="433"/>
      <c r="H24" s="432">
        <f t="shared" si="2"/>
        <v>0</v>
      </c>
    </row>
    <row r="25" spans="1:8" s="191" customFormat="1" ht="15" customHeight="1">
      <c r="A25" s="192">
        <v>2700</v>
      </c>
      <c r="B25" s="193" t="s">
        <v>318</v>
      </c>
      <c r="C25" s="433"/>
      <c r="D25" s="433"/>
      <c r="E25" s="432">
        <f t="shared" si="1"/>
        <v>0</v>
      </c>
      <c r="F25" s="433"/>
      <c r="G25" s="433"/>
      <c r="H25" s="432">
        <f t="shared" si="2"/>
        <v>0</v>
      </c>
    </row>
    <row r="26" spans="1:8" s="191" customFormat="1" ht="15" customHeight="1">
      <c r="A26" s="192">
        <v>2800</v>
      </c>
      <c r="B26" s="193" t="s">
        <v>319</v>
      </c>
      <c r="C26" s="433"/>
      <c r="D26" s="433"/>
      <c r="E26" s="432">
        <f t="shared" si="1"/>
        <v>0</v>
      </c>
      <c r="F26" s="433"/>
      <c r="G26" s="433"/>
      <c r="H26" s="432">
        <f t="shared" si="2"/>
        <v>0</v>
      </c>
    </row>
    <row r="27" spans="1:8" s="191" customFormat="1" ht="15" customHeight="1">
      <c r="A27" s="192">
        <v>2900</v>
      </c>
      <c r="B27" s="193" t="s">
        <v>320</v>
      </c>
      <c r="C27" s="433"/>
      <c r="D27" s="433"/>
      <c r="E27" s="432">
        <f t="shared" si="1"/>
        <v>0</v>
      </c>
      <c r="F27" s="433"/>
      <c r="G27" s="433"/>
      <c r="H27" s="432">
        <f t="shared" si="2"/>
        <v>0</v>
      </c>
    </row>
    <row r="28" spans="1:8" s="191" customFormat="1" ht="15" customHeight="1">
      <c r="A28" s="423">
        <v>3000</v>
      </c>
      <c r="B28" s="431" t="s">
        <v>171</v>
      </c>
      <c r="C28" s="427">
        <f>SUM(C29:C37)</f>
        <v>0</v>
      </c>
      <c r="D28" s="427">
        <f t="shared" ref="D28" si="4">SUM(D29:D37)</f>
        <v>0</v>
      </c>
      <c r="E28" s="427">
        <f t="shared" ref="E28" si="5">SUM(E29:E37)</f>
        <v>0</v>
      </c>
      <c r="F28" s="427">
        <f t="shared" ref="F28" si="6">SUM(F29:F37)</f>
        <v>0</v>
      </c>
      <c r="G28" s="427">
        <f t="shared" ref="G28" si="7">SUM(G29:G37)</f>
        <v>0</v>
      </c>
      <c r="H28" s="427">
        <f t="shared" ref="H28" si="8">SUM(H29:H37)</f>
        <v>0</v>
      </c>
    </row>
    <row r="29" spans="1:8" s="191" customFormat="1" ht="15" customHeight="1">
      <c r="A29" s="192">
        <v>3100</v>
      </c>
      <c r="B29" s="193" t="s">
        <v>321</v>
      </c>
      <c r="C29" s="433"/>
      <c r="D29" s="433"/>
      <c r="E29" s="432">
        <f t="shared" si="1"/>
        <v>0</v>
      </c>
      <c r="F29" s="433"/>
      <c r="G29" s="433"/>
      <c r="H29" s="432">
        <f t="shared" si="2"/>
        <v>0</v>
      </c>
    </row>
    <row r="30" spans="1:8" s="191" customFormat="1" ht="15" customHeight="1">
      <c r="A30" s="192">
        <v>3200</v>
      </c>
      <c r="B30" s="193" t="s">
        <v>322</v>
      </c>
      <c r="C30" s="433"/>
      <c r="D30" s="433"/>
      <c r="E30" s="432">
        <f t="shared" si="1"/>
        <v>0</v>
      </c>
      <c r="F30" s="433"/>
      <c r="G30" s="433"/>
      <c r="H30" s="432">
        <f t="shared" si="2"/>
        <v>0</v>
      </c>
    </row>
    <row r="31" spans="1:8" s="191" customFormat="1" ht="15" customHeight="1">
      <c r="A31" s="192">
        <v>3300</v>
      </c>
      <c r="B31" s="193" t="s">
        <v>323</v>
      </c>
      <c r="C31" s="433"/>
      <c r="D31" s="433"/>
      <c r="E31" s="432">
        <f t="shared" si="1"/>
        <v>0</v>
      </c>
      <c r="F31" s="433"/>
      <c r="G31" s="433"/>
      <c r="H31" s="432">
        <f t="shared" si="2"/>
        <v>0</v>
      </c>
    </row>
    <row r="32" spans="1:8" s="191" customFormat="1" ht="15" customHeight="1">
      <c r="A32" s="192">
        <v>3400</v>
      </c>
      <c r="B32" s="193" t="s">
        <v>324</v>
      </c>
      <c r="C32" s="433"/>
      <c r="D32" s="433"/>
      <c r="E32" s="432">
        <f t="shared" si="1"/>
        <v>0</v>
      </c>
      <c r="F32" s="433"/>
      <c r="G32" s="433"/>
      <c r="H32" s="432">
        <f t="shared" si="2"/>
        <v>0</v>
      </c>
    </row>
    <row r="33" spans="1:8" s="191" customFormat="1" ht="15" customHeight="1">
      <c r="A33" s="192">
        <v>3500</v>
      </c>
      <c r="B33" s="193" t="s">
        <v>325</v>
      </c>
      <c r="C33" s="433"/>
      <c r="D33" s="433"/>
      <c r="E33" s="432">
        <f t="shared" si="1"/>
        <v>0</v>
      </c>
      <c r="F33" s="433"/>
      <c r="G33" s="433"/>
      <c r="H33" s="432">
        <f t="shared" si="2"/>
        <v>0</v>
      </c>
    </row>
    <row r="34" spans="1:8" s="191" customFormat="1" ht="15" customHeight="1">
      <c r="A34" s="192">
        <v>3600</v>
      </c>
      <c r="B34" s="193" t="s">
        <v>326</v>
      </c>
      <c r="C34" s="433"/>
      <c r="D34" s="433"/>
      <c r="E34" s="432">
        <f t="shared" si="1"/>
        <v>0</v>
      </c>
      <c r="F34" s="433"/>
      <c r="G34" s="433"/>
      <c r="H34" s="432">
        <f t="shared" si="2"/>
        <v>0</v>
      </c>
    </row>
    <row r="35" spans="1:8" s="191" customFormat="1" ht="15" customHeight="1">
      <c r="A35" s="192">
        <v>3700</v>
      </c>
      <c r="B35" s="193" t="s">
        <v>327</v>
      </c>
      <c r="C35" s="433"/>
      <c r="D35" s="433"/>
      <c r="E35" s="432">
        <f t="shared" si="1"/>
        <v>0</v>
      </c>
      <c r="F35" s="433"/>
      <c r="G35" s="433"/>
      <c r="H35" s="432">
        <f t="shared" si="2"/>
        <v>0</v>
      </c>
    </row>
    <row r="36" spans="1:8" s="191" customFormat="1" ht="15" customHeight="1">
      <c r="A36" s="192">
        <v>3800</v>
      </c>
      <c r="B36" s="193" t="s">
        <v>328</v>
      </c>
      <c r="C36" s="433"/>
      <c r="D36" s="433"/>
      <c r="E36" s="432">
        <f t="shared" si="1"/>
        <v>0</v>
      </c>
      <c r="F36" s="433"/>
      <c r="G36" s="433"/>
      <c r="H36" s="432">
        <f t="shared" si="2"/>
        <v>0</v>
      </c>
    </row>
    <row r="37" spans="1:8" s="191" customFormat="1" ht="15" customHeight="1">
      <c r="A37" s="192">
        <v>3900</v>
      </c>
      <c r="B37" s="193" t="s">
        <v>329</v>
      </c>
      <c r="C37" s="433"/>
      <c r="D37" s="433"/>
      <c r="E37" s="432">
        <f t="shared" si="1"/>
        <v>0</v>
      </c>
      <c r="F37" s="433"/>
      <c r="G37" s="433"/>
      <c r="H37" s="432">
        <f t="shared" si="2"/>
        <v>0</v>
      </c>
    </row>
    <row r="38" spans="1:8" s="191" customFormat="1" ht="15" customHeight="1">
      <c r="A38" s="423">
        <v>4000</v>
      </c>
      <c r="B38" s="431" t="s">
        <v>172</v>
      </c>
      <c r="C38" s="427">
        <f>SUM(C39:C47)</f>
        <v>0</v>
      </c>
      <c r="D38" s="427">
        <f t="shared" ref="D38" si="9">SUM(D39:D47)</f>
        <v>0</v>
      </c>
      <c r="E38" s="427">
        <f t="shared" ref="E38" si="10">SUM(E39:E47)</f>
        <v>0</v>
      </c>
      <c r="F38" s="427">
        <f t="shared" ref="F38" si="11">SUM(F39:F47)</f>
        <v>0</v>
      </c>
      <c r="G38" s="427">
        <f t="shared" ref="G38" si="12">SUM(G39:G47)</f>
        <v>0</v>
      </c>
      <c r="H38" s="427">
        <f t="shared" ref="H38" si="13">SUM(H39:H47)</f>
        <v>0</v>
      </c>
    </row>
    <row r="39" spans="1:8" s="191" customFormat="1" ht="15" customHeight="1">
      <c r="A39" s="192">
        <v>4100</v>
      </c>
      <c r="B39" s="193" t="s">
        <v>174</v>
      </c>
      <c r="C39" s="433"/>
      <c r="D39" s="433"/>
      <c r="E39" s="432">
        <f t="shared" si="1"/>
        <v>0</v>
      </c>
      <c r="F39" s="433"/>
      <c r="G39" s="433"/>
      <c r="H39" s="432">
        <f t="shared" si="2"/>
        <v>0</v>
      </c>
    </row>
    <row r="40" spans="1:8" s="191" customFormat="1" ht="15" customHeight="1">
      <c r="A40" s="192">
        <v>4200</v>
      </c>
      <c r="B40" s="193" t="s">
        <v>176</v>
      </c>
      <c r="C40" s="433"/>
      <c r="D40" s="433"/>
      <c r="E40" s="432">
        <f t="shared" si="1"/>
        <v>0</v>
      </c>
      <c r="F40" s="433"/>
      <c r="G40" s="433"/>
      <c r="H40" s="432">
        <f t="shared" si="2"/>
        <v>0</v>
      </c>
    </row>
    <row r="41" spans="1:8" s="191" customFormat="1" ht="15" customHeight="1">
      <c r="A41" s="192">
        <v>4300</v>
      </c>
      <c r="B41" s="193" t="s">
        <v>178</v>
      </c>
      <c r="C41" s="433"/>
      <c r="D41" s="433"/>
      <c r="E41" s="432">
        <f t="shared" si="1"/>
        <v>0</v>
      </c>
      <c r="F41" s="433"/>
      <c r="G41" s="433"/>
      <c r="H41" s="432">
        <f t="shared" si="2"/>
        <v>0</v>
      </c>
    </row>
    <row r="42" spans="1:8" s="191" customFormat="1" ht="15" customHeight="1">
      <c r="A42" s="192">
        <v>4400</v>
      </c>
      <c r="B42" s="193" t="s">
        <v>330</v>
      </c>
      <c r="C42" s="433"/>
      <c r="D42" s="433"/>
      <c r="E42" s="432">
        <f t="shared" si="1"/>
        <v>0</v>
      </c>
      <c r="F42" s="433"/>
      <c r="G42" s="433"/>
      <c r="H42" s="432">
        <f t="shared" si="2"/>
        <v>0</v>
      </c>
    </row>
    <row r="43" spans="1:8" s="191" customFormat="1" ht="15" customHeight="1">
      <c r="A43" s="192">
        <v>4500</v>
      </c>
      <c r="B43" s="193" t="s">
        <v>182</v>
      </c>
      <c r="C43" s="433"/>
      <c r="D43" s="433"/>
      <c r="E43" s="432">
        <f t="shared" si="1"/>
        <v>0</v>
      </c>
      <c r="F43" s="433"/>
      <c r="G43" s="433"/>
      <c r="H43" s="432">
        <f t="shared" si="2"/>
        <v>0</v>
      </c>
    </row>
    <row r="44" spans="1:8" s="191" customFormat="1" ht="15" customHeight="1">
      <c r="A44" s="192">
        <v>4600</v>
      </c>
      <c r="B44" s="193" t="s">
        <v>331</v>
      </c>
      <c r="C44" s="433"/>
      <c r="D44" s="433"/>
      <c r="E44" s="432">
        <f t="shared" si="1"/>
        <v>0</v>
      </c>
      <c r="F44" s="433"/>
      <c r="G44" s="433"/>
      <c r="H44" s="432">
        <f t="shared" si="2"/>
        <v>0</v>
      </c>
    </row>
    <row r="45" spans="1:8" s="191" customFormat="1" ht="15" customHeight="1">
      <c r="A45" s="192">
        <v>4700</v>
      </c>
      <c r="B45" s="193" t="s">
        <v>186</v>
      </c>
      <c r="C45" s="433"/>
      <c r="D45" s="433"/>
      <c r="E45" s="432">
        <f t="shared" si="1"/>
        <v>0</v>
      </c>
      <c r="F45" s="433"/>
      <c r="G45" s="433"/>
      <c r="H45" s="432">
        <f t="shared" si="2"/>
        <v>0</v>
      </c>
    </row>
    <row r="46" spans="1:8" s="191" customFormat="1" ht="15" customHeight="1">
      <c r="A46" s="192">
        <v>4800</v>
      </c>
      <c r="B46" s="193" t="s">
        <v>188</v>
      </c>
      <c r="C46" s="433"/>
      <c r="D46" s="433"/>
      <c r="E46" s="432">
        <f t="shared" si="1"/>
        <v>0</v>
      </c>
      <c r="F46" s="433"/>
      <c r="G46" s="433"/>
      <c r="H46" s="432">
        <f t="shared" si="2"/>
        <v>0</v>
      </c>
    </row>
    <row r="47" spans="1:8" s="191" customFormat="1" ht="15" customHeight="1">
      <c r="A47" s="192">
        <v>4900</v>
      </c>
      <c r="B47" s="193" t="s">
        <v>332</v>
      </c>
      <c r="C47" s="433"/>
      <c r="D47" s="433"/>
      <c r="E47" s="432">
        <f t="shared" si="1"/>
        <v>0</v>
      </c>
      <c r="F47" s="433"/>
      <c r="G47" s="433"/>
      <c r="H47" s="432">
        <f t="shared" si="2"/>
        <v>0</v>
      </c>
    </row>
    <row r="48" spans="1:8" s="191" customFormat="1" ht="15" customHeight="1">
      <c r="A48" s="423">
        <v>5000</v>
      </c>
      <c r="B48" s="431" t="s">
        <v>333</v>
      </c>
      <c r="C48" s="427">
        <f>SUM(C49:C57)</f>
        <v>0</v>
      </c>
      <c r="D48" s="427">
        <f t="shared" ref="D48" si="14">SUM(D49:D57)</f>
        <v>0</v>
      </c>
      <c r="E48" s="427">
        <f t="shared" ref="E48" si="15">SUM(E49:E57)</f>
        <v>0</v>
      </c>
      <c r="F48" s="427">
        <f t="shared" ref="F48" si="16">SUM(F49:F57)</f>
        <v>0</v>
      </c>
      <c r="G48" s="427">
        <f t="shared" ref="G48" si="17">SUM(G49:G57)</f>
        <v>0</v>
      </c>
      <c r="H48" s="427">
        <f t="shared" ref="H48" si="18">SUM(H49:H57)</f>
        <v>0</v>
      </c>
    </row>
    <row r="49" spans="1:8" s="191" customFormat="1" ht="15" customHeight="1">
      <c r="A49" s="192">
        <v>5100</v>
      </c>
      <c r="B49" s="193" t="s">
        <v>334</v>
      </c>
      <c r="C49" s="433"/>
      <c r="D49" s="433"/>
      <c r="E49" s="432">
        <f t="shared" si="1"/>
        <v>0</v>
      </c>
      <c r="F49" s="433"/>
      <c r="G49" s="433"/>
      <c r="H49" s="432">
        <f t="shared" si="2"/>
        <v>0</v>
      </c>
    </row>
    <row r="50" spans="1:8" s="191" customFormat="1" ht="15" customHeight="1">
      <c r="A50" s="192">
        <v>5200</v>
      </c>
      <c r="B50" s="193" t="s">
        <v>335</v>
      </c>
      <c r="C50" s="433"/>
      <c r="D50" s="433"/>
      <c r="E50" s="432">
        <f t="shared" si="1"/>
        <v>0</v>
      </c>
      <c r="F50" s="433"/>
      <c r="G50" s="433"/>
      <c r="H50" s="432">
        <f t="shared" si="2"/>
        <v>0</v>
      </c>
    </row>
    <row r="51" spans="1:8" s="191" customFormat="1" ht="15" customHeight="1">
      <c r="A51" s="192">
        <v>5300</v>
      </c>
      <c r="B51" s="193" t="s">
        <v>336</v>
      </c>
      <c r="C51" s="433"/>
      <c r="D51" s="433"/>
      <c r="E51" s="432">
        <f t="shared" si="1"/>
        <v>0</v>
      </c>
      <c r="F51" s="433"/>
      <c r="G51" s="433"/>
      <c r="H51" s="432">
        <f t="shared" si="2"/>
        <v>0</v>
      </c>
    </row>
    <row r="52" spans="1:8" s="191" customFormat="1" ht="15" customHeight="1">
      <c r="A52" s="192">
        <v>5400</v>
      </c>
      <c r="B52" s="193" t="s">
        <v>337</v>
      </c>
      <c r="C52" s="433"/>
      <c r="D52" s="433"/>
      <c r="E52" s="432">
        <f t="shared" si="1"/>
        <v>0</v>
      </c>
      <c r="F52" s="433"/>
      <c r="G52" s="433"/>
      <c r="H52" s="432">
        <f t="shared" si="2"/>
        <v>0</v>
      </c>
    </row>
    <row r="53" spans="1:8" s="191" customFormat="1" ht="15" customHeight="1">
      <c r="A53" s="192">
        <v>5500</v>
      </c>
      <c r="B53" s="193" t="s">
        <v>338</v>
      </c>
      <c r="C53" s="433"/>
      <c r="D53" s="433"/>
      <c r="E53" s="432">
        <f t="shared" si="1"/>
        <v>0</v>
      </c>
      <c r="F53" s="433"/>
      <c r="G53" s="433"/>
      <c r="H53" s="432">
        <f t="shared" si="2"/>
        <v>0</v>
      </c>
    </row>
    <row r="54" spans="1:8" s="191" customFormat="1" ht="15" customHeight="1">
      <c r="A54" s="192">
        <v>5600</v>
      </c>
      <c r="B54" s="193" t="s">
        <v>339</v>
      </c>
      <c r="C54" s="433"/>
      <c r="D54" s="433"/>
      <c r="E54" s="432">
        <f t="shared" si="1"/>
        <v>0</v>
      </c>
      <c r="F54" s="433"/>
      <c r="G54" s="433"/>
      <c r="H54" s="432">
        <f t="shared" si="2"/>
        <v>0</v>
      </c>
    </row>
    <row r="55" spans="1:8" s="191" customFormat="1" ht="15" customHeight="1">
      <c r="A55" s="192">
        <v>5700</v>
      </c>
      <c r="B55" s="193" t="s">
        <v>340</v>
      </c>
      <c r="C55" s="433"/>
      <c r="D55" s="433"/>
      <c r="E55" s="432">
        <f t="shared" si="1"/>
        <v>0</v>
      </c>
      <c r="F55" s="433"/>
      <c r="G55" s="433"/>
      <c r="H55" s="432">
        <f t="shared" si="2"/>
        <v>0</v>
      </c>
    </row>
    <row r="56" spans="1:8" s="191" customFormat="1" ht="15" customHeight="1">
      <c r="A56" s="192">
        <v>5800</v>
      </c>
      <c r="B56" s="193" t="s">
        <v>341</v>
      </c>
      <c r="C56" s="433"/>
      <c r="D56" s="433"/>
      <c r="E56" s="432">
        <f t="shared" si="1"/>
        <v>0</v>
      </c>
      <c r="F56" s="433"/>
      <c r="G56" s="433"/>
      <c r="H56" s="432">
        <f t="shared" si="2"/>
        <v>0</v>
      </c>
    </row>
    <row r="57" spans="1:8" s="191" customFormat="1" ht="15" customHeight="1">
      <c r="A57" s="192">
        <v>5900</v>
      </c>
      <c r="B57" s="193" t="s">
        <v>56</v>
      </c>
      <c r="C57" s="433"/>
      <c r="D57" s="433"/>
      <c r="E57" s="432">
        <f t="shared" si="1"/>
        <v>0</v>
      </c>
      <c r="F57" s="433"/>
      <c r="G57" s="433"/>
      <c r="H57" s="432">
        <f t="shared" si="2"/>
        <v>0</v>
      </c>
    </row>
    <row r="58" spans="1:8" s="191" customFormat="1" ht="15" customHeight="1">
      <c r="A58" s="423">
        <v>6000</v>
      </c>
      <c r="B58" s="431" t="s">
        <v>220</v>
      </c>
      <c r="C58" s="427">
        <f>SUM(C59:C61)</f>
        <v>0</v>
      </c>
      <c r="D58" s="427">
        <f t="shared" ref="D58:H58" si="19">SUM(D59:D61)</f>
        <v>0</v>
      </c>
      <c r="E58" s="427">
        <f t="shared" si="19"/>
        <v>0</v>
      </c>
      <c r="F58" s="427">
        <f t="shared" si="19"/>
        <v>0</v>
      </c>
      <c r="G58" s="427">
        <f t="shared" si="19"/>
        <v>0</v>
      </c>
      <c r="H58" s="427">
        <f t="shared" si="19"/>
        <v>0</v>
      </c>
    </row>
    <row r="59" spans="1:8" s="191" customFormat="1" ht="15" customHeight="1">
      <c r="A59" s="192">
        <v>6100</v>
      </c>
      <c r="B59" s="193" t="s">
        <v>342</v>
      </c>
      <c r="C59" s="433"/>
      <c r="D59" s="433"/>
      <c r="E59" s="432">
        <f t="shared" si="1"/>
        <v>0</v>
      </c>
      <c r="F59" s="433"/>
      <c r="G59" s="433"/>
      <c r="H59" s="432">
        <f t="shared" si="2"/>
        <v>0</v>
      </c>
    </row>
    <row r="60" spans="1:8" s="191" customFormat="1" ht="15" customHeight="1">
      <c r="A60" s="192">
        <v>6200</v>
      </c>
      <c r="B60" s="193" t="s">
        <v>343</v>
      </c>
      <c r="C60" s="433"/>
      <c r="D60" s="433"/>
      <c r="E60" s="432">
        <f t="shared" si="1"/>
        <v>0</v>
      </c>
      <c r="F60" s="433"/>
      <c r="G60" s="433"/>
      <c r="H60" s="432">
        <f t="shared" si="2"/>
        <v>0</v>
      </c>
    </row>
    <row r="61" spans="1:8" s="191" customFormat="1" ht="15" customHeight="1">
      <c r="A61" s="192">
        <v>6300</v>
      </c>
      <c r="B61" s="193" t="s">
        <v>344</v>
      </c>
      <c r="C61" s="433"/>
      <c r="D61" s="433"/>
      <c r="E61" s="432">
        <f t="shared" si="1"/>
        <v>0</v>
      </c>
      <c r="F61" s="433"/>
      <c r="G61" s="433"/>
      <c r="H61" s="432">
        <f t="shared" si="2"/>
        <v>0</v>
      </c>
    </row>
    <row r="62" spans="1:8" s="191" customFormat="1" ht="15" customHeight="1">
      <c r="A62" s="423">
        <v>7000</v>
      </c>
      <c r="B62" s="431" t="s">
        <v>345</v>
      </c>
      <c r="C62" s="427">
        <f>SUM(C63:C69)</f>
        <v>0</v>
      </c>
      <c r="D62" s="427">
        <f t="shared" ref="D62:H62" si="20">SUM(D63:D69)</f>
        <v>0</v>
      </c>
      <c r="E62" s="427">
        <f t="shared" si="20"/>
        <v>0</v>
      </c>
      <c r="F62" s="427">
        <f t="shared" si="20"/>
        <v>0</v>
      </c>
      <c r="G62" s="427">
        <f t="shared" si="20"/>
        <v>0</v>
      </c>
      <c r="H62" s="427">
        <f t="shared" si="20"/>
        <v>0</v>
      </c>
    </row>
    <row r="63" spans="1:8" s="191" customFormat="1" ht="15" customHeight="1">
      <c r="A63" s="192">
        <v>7100</v>
      </c>
      <c r="B63" s="193" t="s">
        <v>346</v>
      </c>
      <c r="C63" s="433"/>
      <c r="D63" s="433"/>
      <c r="E63" s="432">
        <f t="shared" si="1"/>
        <v>0</v>
      </c>
      <c r="F63" s="433"/>
      <c r="G63" s="433"/>
      <c r="H63" s="432">
        <f t="shared" si="2"/>
        <v>0</v>
      </c>
    </row>
    <row r="64" spans="1:8" s="191" customFormat="1" ht="15" customHeight="1">
      <c r="A64" s="192">
        <v>7200</v>
      </c>
      <c r="B64" s="193" t="s">
        <v>347</v>
      </c>
      <c r="C64" s="433"/>
      <c r="D64" s="433"/>
      <c r="E64" s="432">
        <f t="shared" si="1"/>
        <v>0</v>
      </c>
      <c r="F64" s="433"/>
      <c r="G64" s="433"/>
      <c r="H64" s="432">
        <f t="shared" si="2"/>
        <v>0</v>
      </c>
    </row>
    <row r="65" spans="1:8" s="191" customFormat="1" ht="15" customHeight="1">
      <c r="A65" s="192">
        <v>7300</v>
      </c>
      <c r="B65" s="193" t="s">
        <v>348</v>
      </c>
      <c r="C65" s="433"/>
      <c r="D65" s="433"/>
      <c r="E65" s="432">
        <f t="shared" si="1"/>
        <v>0</v>
      </c>
      <c r="F65" s="433"/>
      <c r="G65" s="433"/>
      <c r="H65" s="432">
        <f t="shared" si="2"/>
        <v>0</v>
      </c>
    </row>
    <row r="66" spans="1:8" s="191" customFormat="1" ht="15" customHeight="1">
      <c r="A66" s="192">
        <v>7400</v>
      </c>
      <c r="B66" s="193" t="s">
        <v>349</v>
      </c>
      <c r="C66" s="433"/>
      <c r="D66" s="433"/>
      <c r="E66" s="432">
        <f t="shared" si="1"/>
        <v>0</v>
      </c>
      <c r="F66" s="433"/>
      <c r="G66" s="433"/>
      <c r="H66" s="432">
        <f t="shared" si="2"/>
        <v>0</v>
      </c>
    </row>
    <row r="67" spans="1:8" s="191" customFormat="1" ht="15" customHeight="1">
      <c r="A67" s="192">
        <v>7500</v>
      </c>
      <c r="B67" s="193" t="s">
        <v>350</v>
      </c>
      <c r="C67" s="433"/>
      <c r="D67" s="433"/>
      <c r="E67" s="432">
        <f t="shared" si="1"/>
        <v>0</v>
      </c>
      <c r="F67" s="433"/>
      <c r="G67" s="433"/>
      <c r="H67" s="432">
        <f t="shared" si="2"/>
        <v>0</v>
      </c>
    </row>
    <row r="68" spans="1:8" s="191" customFormat="1" ht="15" customHeight="1">
      <c r="A68" s="192">
        <v>7600</v>
      </c>
      <c r="B68" s="193" t="s">
        <v>351</v>
      </c>
      <c r="C68" s="433"/>
      <c r="D68" s="433"/>
      <c r="E68" s="432">
        <f t="shared" si="1"/>
        <v>0</v>
      </c>
      <c r="F68" s="433"/>
      <c r="G68" s="433"/>
      <c r="H68" s="432">
        <f t="shared" si="2"/>
        <v>0</v>
      </c>
    </row>
    <row r="69" spans="1:8" s="191" customFormat="1" ht="15" customHeight="1">
      <c r="A69" s="192">
        <v>7900</v>
      </c>
      <c r="B69" s="193" t="s">
        <v>352</v>
      </c>
      <c r="C69" s="433"/>
      <c r="D69" s="433"/>
      <c r="E69" s="432">
        <f t="shared" si="1"/>
        <v>0</v>
      </c>
      <c r="F69" s="433"/>
      <c r="G69" s="433"/>
      <c r="H69" s="432">
        <f t="shared" si="2"/>
        <v>0</v>
      </c>
    </row>
    <row r="70" spans="1:8" s="191" customFormat="1" ht="15" customHeight="1">
      <c r="A70" s="423">
        <v>8000</v>
      </c>
      <c r="B70" s="431" t="s">
        <v>149</v>
      </c>
      <c r="C70" s="427">
        <f>SUM(C71:C73)</f>
        <v>0</v>
      </c>
      <c r="D70" s="427">
        <f t="shared" ref="D70:H70" si="21">SUM(D71:D73)</f>
        <v>0</v>
      </c>
      <c r="E70" s="427">
        <f t="shared" si="21"/>
        <v>0</v>
      </c>
      <c r="F70" s="427">
        <f t="shared" si="21"/>
        <v>0</v>
      </c>
      <c r="G70" s="427">
        <f t="shared" si="21"/>
        <v>0</v>
      </c>
      <c r="H70" s="427">
        <f t="shared" si="21"/>
        <v>0</v>
      </c>
    </row>
    <row r="71" spans="1:8" s="191" customFormat="1" ht="15" customHeight="1">
      <c r="A71" s="192">
        <v>8100</v>
      </c>
      <c r="B71" s="193" t="s">
        <v>237</v>
      </c>
      <c r="C71" s="433"/>
      <c r="D71" s="433"/>
      <c r="E71" s="432">
        <f t="shared" si="1"/>
        <v>0</v>
      </c>
      <c r="F71" s="433"/>
      <c r="G71" s="433"/>
      <c r="H71" s="432">
        <f t="shared" si="2"/>
        <v>0</v>
      </c>
    </row>
    <row r="72" spans="1:8" s="191" customFormat="1" ht="15" customHeight="1">
      <c r="A72" s="192">
        <v>8300</v>
      </c>
      <c r="B72" s="193" t="s">
        <v>75</v>
      </c>
      <c r="C72" s="433"/>
      <c r="D72" s="433"/>
      <c r="E72" s="432">
        <f t="shared" si="1"/>
        <v>0</v>
      </c>
      <c r="F72" s="433"/>
      <c r="G72" s="433"/>
      <c r="H72" s="432">
        <f t="shared" si="2"/>
        <v>0</v>
      </c>
    </row>
    <row r="73" spans="1:8" s="191" customFormat="1" ht="15" customHeight="1">
      <c r="A73" s="192">
        <v>8500</v>
      </c>
      <c r="B73" s="193" t="s">
        <v>195</v>
      </c>
      <c r="C73" s="433"/>
      <c r="D73" s="433"/>
      <c r="E73" s="432">
        <f t="shared" si="1"/>
        <v>0</v>
      </c>
      <c r="F73" s="433"/>
      <c r="G73" s="433"/>
      <c r="H73" s="432">
        <f t="shared" si="2"/>
        <v>0</v>
      </c>
    </row>
    <row r="74" spans="1:8" s="191" customFormat="1" ht="15" customHeight="1">
      <c r="A74" s="423">
        <v>9000</v>
      </c>
      <c r="B74" s="431" t="s">
        <v>353</v>
      </c>
      <c r="C74" s="427">
        <f>SUM(C75:C81)</f>
        <v>0</v>
      </c>
      <c r="D74" s="427">
        <f t="shared" ref="D74" si="22">SUM(D75:D81)</f>
        <v>0</v>
      </c>
      <c r="E74" s="427">
        <f t="shared" ref="E74" si="23">SUM(E75:E81)</f>
        <v>0</v>
      </c>
      <c r="F74" s="427">
        <f t="shared" ref="F74" si="24">SUM(F75:F81)</f>
        <v>0</v>
      </c>
      <c r="G74" s="427">
        <f t="shared" ref="G74" si="25">SUM(G75:G81)</f>
        <v>0</v>
      </c>
      <c r="H74" s="427">
        <f t="shared" ref="H74" si="26">SUM(H75:H81)</f>
        <v>0</v>
      </c>
    </row>
    <row r="75" spans="1:8" s="191" customFormat="1" ht="15" customHeight="1">
      <c r="A75" s="192">
        <v>9100</v>
      </c>
      <c r="B75" s="193" t="s">
        <v>354</v>
      </c>
      <c r="C75" s="433"/>
      <c r="D75" s="433"/>
      <c r="E75" s="432">
        <f t="shared" si="1"/>
        <v>0</v>
      </c>
      <c r="F75" s="433"/>
      <c r="G75" s="433"/>
      <c r="H75" s="432">
        <f t="shared" si="2"/>
        <v>0</v>
      </c>
    </row>
    <row r="76" spans="1:8" s="191" customFormat="1" ht="15" customHeight="1">
      <c r="A76" s="192">
        <v>9200</v>
      </c>
      <c r="B76" s="193" t="s">
        <v>198</v>
      </c>
      <c r="C76" s="433"/>
      <c r="D76" s="433"/>
      <c r="E76" s="432">
        <f t="shared" ref="E76:E81" si="27">C76+D76</f>
        <v>0</v>
      </c>
      <c r="F76" s="433"/>
      <c r="G76" s="433"/>
      <c r="H76" s="432">
        <f t="shared" ref="H76:H81" si="28">E76-F76</f>
        <v>0</v>
      </c>
    </row>
    <row r="77" spans="1:8" s="191" customFormat="1" ht="15" customHeight="1">
      <c r="A77" s="192">
        <v>9300</v>
      </c>
      <c r="B77" s="193" t="s">
        <v>200</v>
      </c>
      <c r="C77" s="433"/>
      <c r="D77" s="433"/>
      <c r="E77" s="432">
        <f t="shared" si="27"/>
        <v>0</v>
      </c>
      <c r="F77" s="433"/>
      <c r="G77" s="433"/>
      <c r="H77" s="432">
        <f t="shared" si="28"/>
        <v>0</v>
      </c>
    </row>
    <row r="78" spans="1:8" s="191" customFormat="1" ht="15" customHeight="1">
      <c r="A78" s="192">
        <v>9400</v>
      </c>
      <c r="B78" s="193" t="s">
        <v>202</v>
      </c>
      <c r="C78" s="433"/>
      <c r="D78" s="433"/>
      <c r="E78" s="432">
        <f t="shared" si="27"/>
        <v>0</v>
      </c>
      <c r="F78" s="433"/>
      <c r="G78" s="433"/>
      <c r="H78" s="432">
        <f t="shared" si="28"/>
        <v>0</v>
      </c>
    </row>
    <row r="79" spans="1:8" s="191" customFormat="1" ht="15" customHeight="1">
      <c r="A79" s="192">
        <v>9500</v>
      </c>
      <c r="B79" s="193" t="s">
        <v>204</v>
      </c>
      <c r="C79" s="433"/>
      <c r="D79" s="433"/>
      <c r="E79" s="432">
        <f t="shared" si="27"/>
        <v>0</v>
      </c>
      <c r="F79" s="433"/>
      <c r="G79" s="433"/>
      <c r="H79" s="432">
        <f t="shared" si="28"/>
        <v>0</v>
      </c>
    </row>
    <row r="80" spans="1:8" s="191" customFormat="1" ht="15" customHeight="1">
      <c r="A80" s="192">
        <v>9600</v>
      </c>
      <c r="B80" s="193" t="s">
        <v>206</v>
      </c>
      <c r="C80" s="433"/>
      <c r="D80" s="433"/>
      <c r="E80" s="432">
        <f t="shared" si="27"/>
        <v>0</v>
      </c>
      <c r="F80" s="433"/>
      <c r="G80" s="433"/>
      <c r="H80" s="432">
        <f t="shared" si="28"/>
        <v>0</v>
      </c>
    </row>
    <row r="81" spans="1:8" s="191" customFormat="1" ht="15" customHeight="1">
      <c r="A81" s="192">
        <v>9900</v>
      </c>
      <c r="B81" s="193" t="s">
        <v>355</v>
      </c>
      <c r="C81" s="433"/>
      <c r="D81" s="433"/>
      <c r="E81" s="432">
        <f t="shared" si="27"/>
        <v>0</v>
      </c>
      <c r="F81" s="433"/>
      <c r="G81" s="433"/>
      <c r="H81" s="432">
        <f t="shared" si="28"/>
        <v>0</v>
      </c>
    </row>
    <row r="82" spans="1:8" s="191" customFormat="1" ht="15" customHeight="1">
      <c r="A82" s="867" t="s">
        <v>356</v>
      </c>
      <c r="B82" s="867"/>
      <c r="C82" s="434">
        <f>C10+C18+C28+C38+C48+C58+C62+C70+C74</f>
        <v>0</v>
      </c>
      <c r="D82" s="434">
        <f t="shared" ref="D82:H82" si="29">D10+D18+D28+D38+D48+D58+D62+D70+D74</f>
        <v>0</v>
      </c>
      <c r="E82" s="434">
        <f t="shared" si="29"/>
        <v>0</v>
      </c>
      <c r="F82" s="434">
        <f t="shared" si="29"/>
        <v>0</v>
      </c>
      <c r="G82" s="434">
        <f t="shared" si="29"/>
        <v>0</v>
      </c>
      <c r="H82" s="434">
        <f t="shared" si="29"/>
        <v>0</v>
      </c>
    </row>
    <row r="96" spans="1:8" ht="14.25" customHeight="1"/>
    <row r="111" spans="3:8" s="181" customFormat="1" ht="12.75" customHeight="1">
      <c r="C111" s="182"/>
      <c r="D111" s="182"/>
      <c r="E111" s="182"/>
      <c r="F111" s="182"/>
      <c r="G111" s="182"/>
      <c r="H111" s="182"/>
    </row>
    <row r="112" spans="3:8" s="181" customFormat="1" ht="12.75" customHeight="1">
      <c r="C112" s="182"/>
      <c r="D112" s="182"/>
      <c r="E112" s="182"/>
      <c r="F112" s="182"/>
      <c r="G112" s="182"/>
      <c r="H112" s="182"/>
    </row>
    <row r="113" spans="3:8" s="181" customFormat="1" ht="12.75" customHeight="1">
      <c r="C113" s="182"/>
      <c r="D113" s="182"/>
      <c r="E113" s="182"/>
      <c r="F113" s="182"/>
      <c r="G113" s="182"/>
      <c r="H113" s="182"/>
    </row>
  </sheetData>
  <mergeCells count="8">
    <mergeCell ref="A82:B8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42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68" t="s">
        <v>628</v>
      </c>
      <c r="B2" s="868"/>
      <c r="C2" s="868"/>
      <c r="D2" s="868"/>
      <c r="E2" s="868"/>
      <c r="F2" s="868"/>
      <c r="G2" s="868"/>
      <c r="H2" s="868"/>
    </row>
    <row r="3" spans="1:8" ht="15.75" customHeight="1">
      <c r="A3" s="869" t="s">
        <v>295</v>
      </c>
      <c r="B3" s="869"/>
      <c r="C3" s="869"/>
      <c r="D3" s="869"/>
      <c r="E3" s="869"/>
      <c r="F3" s="869"/>
      <c r="G3" s="869"/>
      <c r="H3" s="869"/>
    </row>
    <row r="4" spans="1:8" ht="15.75" customHeight="1">
      <c r="A4" s="869" t="s">
        <v>878</v>
      </c>
      <c r="B4" s="869"/>
      <c r="C4" s="869"/>
      <c r="D4" s="869"/>
      <c r="E4" s="869"/>
      <c r="F4" s="869"/>
      <c r="G4" s="869"/>
      <c r="H4" s="869"/>
    </row>
    <row r="5" spans="1:8" ht="15.75" customHeight="1">
      <c r="A5" s="869" t="s">
        <v>227</v>
      </c>
      <c r="B5" s="869"/>
      <c r="C5" s="869"/>
      <c r="D5" s="869"/>
      <c r="E5" s="869"/>
      <c r="F5" s="869"/>
      <c r="G5" s="869"/>
      <c r="H5" s="869"/>
    </row>
    <row r="6" spans="1:8" ht="13.5" thickBot="1">
      <c r="A6" s="180"/>
      <c r="G6" s="183"/>
      <c r="H6" s="184"/>
    </row>
    <row r="7" spans="1:8" s="185" customFormat="1">
      <c r="A7" s="870" t="s">
        <v>257</v>
      </c>
      <c r="B7" s="871"/>
      <c r="C7" s="876" t="s">
        <v>297</v>
      </c>
      <c r="D7" s="877"/>
      <c r="E7" s="877"/>
      <c r="F7" s="877"/>
      <c r="G7" s="878"/>
      <c r="H7" s="879" t="s">
        <v>298</v>
      </c>
    </row>
    <row r="8" spans="1:8" ht="26.25" thickBot="1">
      <c r="A8" s="872"/>
      <c r="B8" s="873"/>
      <c r="C8" s="354" t="s">
        <v>299</v>
      </c>
      <c r="D8" s="354" t="s">
        <v>300</v>
      </c>
      <c r="E8" s="354" t="s">
        <v>301</v>
      </c>
      <c r="F8" s="354" t="s">
        <v>274</v>
      </c>
      <c r="G8" s="354" t="s">
        <v>302</v>
      </c>
      <c r="H8" s="880"/>
    </row>
    <row r="9" spans="1:8" ht="15" customHeight="1" thickBot="1">
      <c r="A9" s="874"/>
      <c r="B9" s="875"/>
      <c r="C9" s="187">
        <v>1</v>
      </c>
      <c r="D9" s="187">
        <v>2</v>
      </c>
      <c r="E9" s="187" t="s">
        <v>303</v>
      </c>
      <c r="F9" s="187">
        <v>4</v>
      </c>
      <c r="G9" s="187">
        <v>5</v>
      </c>
      <c r="H9" s="187" t="s">
        <v>304</v>
      </c>
    </row>
    <row r="10" spans="1:8" s="191" customFormat="1">
      <c r="A10" s="423">
        <v>1000</v>
      </c>
      <c r="B10" s="424" t="s">
        <v>167</v>
      </c>
      <c r="C10" s="427">
        <f>C11+C13+C17+C22+C27+C33+C35</f>
        <v>0</v>
      </c>
      <c r="D10" s="427">
        <f t="shared" ref="D10:H10" si="0">D11+D13+D17+D22+D27+D33+D35</f>
        <v>0</v>
      </c>
      <c r="E10" s="427">
        <f t="shared" si="0"/>
        <v>0</v>
      </c>
      <c r="F10" s="427">
        <f t="shared" si="0"/>
        <v>0</v>
      </c>
      <c r="G10" s="427">
        <f t="shared" si="0"/>
        <v>0</v>
      </c>
      <c r="H10" s="427">
        <f t="shared" si="0"/>
        <v>0</v>
      </c>
    </row>
    <row r="11" spans="1:8" s="191" customFormat="1">
      <c r="A11" s="425">
        <v>1100</v>
      </c>
      <c r="B11" s="426" t="s">
        <v>305</v>
      </c>
      <c r="C11" s="428">
        <f>SUM(C12)</f>
        <v>0</v>
      </c>
      <c r="D11" s="428">
        <f t="shared" ref="D11:H11" si="1">SUM(D12)</f>
        <v>0</v>
      </c>
      <c r="E11" s="428">
        <f t="shared" si="1"/>
        <v>0</v>
      </c>
      <c r="F11" s="428">
        <f t="shared" si="1"/>
        <v>0</v>
      </c>
      <c r="G11" s="428">
        <f t="shared" si="1"/>
        <v>0</v>
      </c>
      <c r="H11" s="428">
        <f t="shared" si="1"/>
        <v>0</v>
      </c>
    </row>
    <row r="12" spans="1:8" s="191" customFormat="1">
      <c r="A12" s="192">
        <v>113</v>
      </c>
      <c r="B12" s="422" t="s">
        <v>879</v>
      </c>
      <c r="C12" s="429"/>
      <c r="D12" s="429"/>
      <c r="E12" s="429">
        <f>C12+D12</f>
        <v>0</v>
      </c>
      <c r="F12" s="429"/>
      <c r="G12" s="429"/>
      <c r="H12" s="429">
        <f>E12-F12</f>
        <v>0</v>
      </c>
    </row>
    <row r="13" spans="1:8" s="191" customFormat="1">
      <c r="A13" s="425">
        <v>1200</v>
      </c>
      <c r="B13" s="426" t="s">
        <v>306</v>
      </c>
      <c r="C13" s="428">
        <f>SUM(C14:C16)</f>
        <v>0</v>
      </c>
      <c r="D13" s="428">
        <f t="shared" ref="D13:H13" si="2">SUM(D14:D16)</f>
        <v>0</v>
      </c>
      <c r="E13" s="428">
        <f t="shared" si="2"/>
        <v>0</v>
      </c>
      <c r="F13" s="428">
        <f t="shared" si="2"/>
        <v>0</v>
      </c>
      <c r="G13" s="428">
        <f t="shared" si="2"/>
        <v>0</v>
      </c>
      <c r="H13" s="428">
        <f t="shared" si="2"/>
        <v>0</v>
      </c>
    </row>
    <row r="14" spans="1:8" s="191" customFormat="1">
      <c r="A14" s="192">
        <v>121</v>
      </c>
      <c r="B14" s="422" t="s">
        <v>880</v>
      </c>
      <c r="C14" s="429"/>
      <c r="D14" s="429"/>
      <c r="E14" s="429">
        <f t="shared" ref="E14:E75" si="3">C14+D14</f>
        <v>0</v>
      </c>
      <c r="F14" s="429"/>
      <c r="G14" s="429"/>
      <c r="H14" s="429">
        <f t="shared" ref="H14:H75" si="4">E14-F14</f>
        <v>0</v>
      </c>
    </row>
    <row r="15" spans="1:8" s="191" customFormat="1">
      <c r="A15" s="192">
        <v>122</v>
      </c>
      <c r="B15" s="422" t="s">
        <v>881</v>
      </c>
      <c r="C15" s="429"/>
      <c r="D15" s="429"/>
      <c r="E15" s="429">
        <f t="shared" si="3"/>
        <v>0</v>
      </c>
      <c r="F15" s="429"/>
      <c r="G15" s="429"/>
      <c r="H15" s="429">
        <f t="shared" si="4"/>
        <v>0</v>
      </c>
    </row>
    <row r="16" spans="1:8" s="191" customFormat="1" ht="25.5">
      <c r="A16" s="192">
        <v>124</v>
      </c>
      <c r="B16" s="422" t="s">
        <v>882</v>
      </c>
      <c r="C16" s="429"/>
      <c r="D16" s="429"/>
      <c r="E16" s="429">
        <f t="shared" si="3"/>
        <v>0</v>
      </c>
      <c r="F16" s="429"/>
      <c r="G16" s="429"/>
      <c r="H16" s="429">
        <f t="shared" si="4"/>
        <v>0</v>
      </c>
    </row>
    <row r="17" spans="1:8" s="191" customFormat="1">
      <c r="A17" s="425">
        <v>1300</v>
      </c>
      <c r="B17" s="426" t="s">
        <v>307</v>
      </c>
      <c r="C17" s="428">
        <f>SUM(C18:C21)</f>
        <v>0</v>
      </c>
      <c r="D17" s="428">
        <f t="shared" ref="D17:H17" si="5">SUM(D18:D21)</f>
        <v>0</v>
      </c>
      <c r="E17" s="428">
        <f t="shared" si="5"/>
        <v>0</v>
      </c>
      <c r="F17" s="428">
        <f t="shared" si="5"/>
        <v>0</v>
      </c>
      <c r="G17" s="428">
        <f t="shared" si="5"/>
        <v>0</v>
      </c>
      <c r="H17" s="428">
        <f t="shared" si="5"/>
        <v>0</v>
      </c>
    </row>
    <row r="18" spans="1:8" s="191" customFormat="1">
      <c r="A18" s="192">
        <v>131</v>
      </c>
      <c r="B18" s="422" t="s">
        <v>883</v>
      </c>
      <c r="C18" s="429"/>
      <c r="D18" s="429"/>
      <c r="E18" s="429">
        <f t="shared" si="3"/>
        <v>0</v>
      </c>
      <c r="F18" s="429"/>
      <c r="G18" s="429"/>
      <c r="H18" s="429">
        <f t="shared" si="4"/>
        <v>0</v>
      </c>
    </row>
    <row r="19" spans="1:8" s="191" customFormat="1">
      <c r="A19" s="192">
        <v>132</v>
      </c>
      <c r="B19" s="422" t="s">
        <v>884</v>
      </c>
      <c r="C19" s="429"/>
      <c r="D19" s="429"/>
      <c r="E19" s="429">
        <f t="shared" si="3"/>
        <v>0</v>
      </c>
      <c r="F19" s="429"/>
      <c r="G19" s="429"/>
      <c r="H19" s="429">
        <f t="shared" si="4"/>
        <v>0</v>
      </c>
    </row>
    <row r="20" spans="1:8" s="191" customFormat="1">
      <c r="A20" s="192">
        <v>133</v>
      </c>
      <c r="B20" s="422" t="s">
        <v>885</v>
      </c>
      <c r="C20" s="429"/>
      <c r="D20" s="429"/>
      <c r="E20" s="429">
        <f t="shared" si="3"/>
        <v>0</v>
      </c>
      <c r="F20" s="429"/>
      <c r="G20" s="429"/>
      <c r="H20" s="429">
        <f t="shared" si="4"/>
        <v>0</v>
      </c>
    </row>
    <row r="21" spans="1:8" s="191" customFormat="1">
      <c r="A21" s="192">
        <v>134</v>
      </c>
      <c r="B21" s="422" t="s">
        <v>886</v>
      </c>
      <c r="C21" s="429"/>
      <c r="D21" s="429"/>
      <c r="E21" s="429">
        <f t="shared" si="3"/>
        <v>0</v>
      </c>
      <c r="F21" s="429"/>
      <c r="G21" s="429"/>
      <c r="H21" s="429">
        <f t="shared" si="4"/>
        <v>0</v>
      </c>
    </row>
    <row r="22" spans="1:8" s="191" customFormat="1">
      <c r="A22" s="425">
        <v>1400</v>
      </c>
      <c r="B22" s="426" t="s">
        <v>308</v>
      </c>
      <c r="C22" s="428">
        <f>SUM(C23:C26)</f>
        <v>0</v>
      </c>
      <c r="D22" s="428">
        <f t="shared" ref="D22:H22" si="6">SUM(D23:D26)</f>
        <v>0</v>
      </c>
      <c r="E22" s="428">
        <f t="shared" si="6"/>
        <v>0</v>
      </c>
      <c r="F22" s="428">
        <f t="shared" si="6"/>
        <v>0</v>
      </c>
      <c r="G22" s="428">
        <f t="shared" si="6"/>
        <v>0</v>
      </c>
      <c r="H22" s="428">
        <f t="shared" si="6"/>
        <v>0</v>
      </c>
    </row>
    <row r="23" spans="1:8" s="191" customFormat="1">
      <c r="A23" s="192">
        <v>141</v>
      </c>
      <c r="B23" s="422" t="s">
        <v>887</v>
      </c>
      <c r="C23" s="429"/>
      <c r="D23" s="429"/>
      <c r="E23" s="429">
        <f t="shared" si="3"/>
        <v>0</v>
      </c>
      <c r="F23" s="429"/>
      <c r="G23" s="429"/>
      <c r="H23" s="429">
        <f t="shared" si="4"/>
        <v>0</v>
      </c>
    </row>
    <row r="24" spans="1:8" s="191" customFormat="1">
      <c r="A24" s="192">
        <v>142</v>
      </c>
      <c r="B24" s="422" t="s">
        <v>888</v>
      </c>
      <c r="C24" s="429"/>
      <c r="D24" s="429"/>
      <c r="E24" s="429">
        <f t="shared" si="3"/>
        <v>0</v>
      </c>
      <c r="F24" s="429"/>
      <c r="G24" s="429"/>
      <c r="H24" s="429">
        <f t="shared" si="4"/>
        <v>0</v>
      </c>
    </row>
    <row r="25" spans="1:8" s="191" customFormat="1">
      <c r="A25" s="192">
        <v>143</v>
      </c>
      <c r="B25" s="422" t="s">
        <v>889</v>
      </c>
      <c r="C25" s="429"/>
      <c r="D25" s="429"/>
      <c r="E25" s="429">
        <f t="shared" si="3"/>
        <v>0</v>
      </c>
      <c r="F25" s="429"/>
      <c r="G25" s="429"/>
      <c r="H25" s="429">
        <f t="shared" si="4"/>
        <v>0</v>
      </c>
    </row>
    <row r="26" spans="1:8" s="191" customFormat="1">
      <c r="A26" s="192">
        <v>144</v>
      </c>
      <c r="B26" s="422" t="s">
        <v>890</v>
      </c>
      <c r="C26" s="429"/>
      <c r="D26" s="429"/>
      <c r="E26" s="429">
        <f t="shared" si="3"/>
        <v>0</v>
      </c>
      <c r="F26" s="429"/>
      <c r="G26" s="429"/>
      <c r="H26" s="429">
        <f t="shared" si="4"/>
        <v>0</v>
      </c>
    </row>
    <row r="27" spans="1:8" s="191" customFormat="1">
      <c r="A27" s="425">
        <v>1500</v>
      </c>
      <c r="B27" s="426" t="s">
        <v>309</v>
      </c>
      <c r="C27" s="428">
        <f>SUM(C28:C32)</f>
        <v>0</v>
      </c>
      <c r="D27" s="428">
        <f t="shared" ref="D27:H27" si="7">SUM(D28:D32)</f>
        <v>0</v>
      </c>
      <c r="E27" s="428">
        <f t="shared" si="7"/>
        <v>0</v>
      </c>
      <c r="F27" s="428">
        <f t="shared" si="7"/>
        <v>0</v>
      </c>
      <c r="G27" s="428">
        <f t="shared" si="7"/>
        <v>0</v>
      </c>
      <c r="H27" s="428">
        <f t="shared" si="7"/>
        <v>0</v>
      </c>
    </row>
    <row r="28" spans="1:8" s="191" customFormat="1">
      <c r="A28" s="192">
        <v>151</v>
      </c>
      <c r="B28" s="422" t="s">
        <v>891</v>
      </c>
      <c r="C28" s="429"/>
      <c r="D28" s="429"/>
      <c r="E28" s="429">
        <f t="shared" si="3"/>
        <v>0</v>
      </c>
      <c r="F28" s="429"/>
      <c r="G28" s="429"/>
      <c r="H28" s="429">
        <f t="shared" si="4"/>
        <v>0</v>
      </c>
    </row>
    <row r="29" spans="1:8" s="191" customFormat="1">
      <c r="A29" s="192">
        <v>152</v>
      </c>
      <c r="B29" s="422" t="s">
        <v>892</v>
      </c>
      <c r="C29" s="429"/>
      <c r="D29" s="429"/>
      <c r="E29" s="429">
        <f t="shared" si="3"/>
        <v>0</v>
      </c>
      <c r="F29" s="429"/>
      <c r="G29" s="429"/>
      <c r="H29" s="429">
        <f t="shared" si="4"/>
        <v>0</v>
      </c>
    </row>
    <row r="30" spans="1:8" s="191" customFormat="1">
      <c r="A30" s="192">
        <v>154</v>
      </c>
      <c r="B30" s="422" t="s">
        <v>893</v>
      </c>
      <c r="C30" s="429"/>
      <c r="D30" s="429"/>
      <c r="E30" s="429">
        <f t="shared" si="3"/>
        <v>0</v>
      </c>
      <c r="F30" s="429"/>
      <c r="G30" s="429"/>
      <c r="H30" s="429">
        <f t="shared" si="4"/>
        <v>0</v>
      </c>
    </row>
    <row r="31" spans="1:8" s="191" customFormat="1">
      <c r="A31" s="192">
        <v>155</v>
      </c>
      <c r="B31" s="422" t="s">
        <v>894</v>
      </c>
      <c r="C31" s="429"/>
      <c r="D31" s="429"/>
      <c r="E31" s="429">
        <f t="shared" si="3"/>
        <v>0</v>
      </c>
      <c r="F31" s="429"/>
      <c r="G31" s="429"/>
      <c r="H31" s="429">
        <f t="shared" si="4"/>
        <v>0</v>
      </c>
    </row>
    <row r="32" spans="1:8" s="191" customFormat="1">
      <c r="A32" s="192">
        <v>159</v>
      </c>
      <c r="B32" s="422" t="s">
        <v>895</v>
      </c>
      <c r="C32" s="429"/>
      <c r="D32" s="429"/>
      <c r="E32" s="429">
        <f t="shared" si="3"/>
        <v>0</v>
      </c>
      <c r="F32" s="429"/>
      <c r="G32" s="429"/>
      <c r="H32" s="429">
        <f t="shared" si="4"/>
        <v>0</v>
      </c>
    </row>
    <row r="33" spans="1:8" s="191" customFormat="1">
      <c r="A33" s="425">
        <v>1600</v>
      </c>
      <c r="B33" s="426" t="s">
        <v>310</v>
      </c>
      <c r="C33" s="428">
        <f>SUM(C34)</f>
        <v>0</v>
      </c>
      <c r="D33" s="428">
        <f t="shared" ref="D33:H33" si="8">SUM(D34)</f>
        <v>0</v>
      </c>
      <c r="E33" s="428">
        <f t="shared" si="8"/>
        <v>0</v>
      </c>
      <c r="F33" s="428">
        <f t="shared" si="8"/>
        <v>0</v>
      </c>
      <c r="G33" s="428">
        <f t="shared" si="8"/>
        <v>0</v>
      </c>
      <c r="H33" s="428">
        <f t="shared" si="8"/>
        <v>0</v>
      </c>
    </row>
    <row r="34" spans="1:8" s="191" customFormat="1">
      <c r="A34" s="192">
        <v>161</v>
      </c>
      <c r="B34" s="422" t="s">
        <v>896</v>
      </c>
      <c r="C34" s="429"/>
      <c r="D34" s="429"/>
      <c r="E34" s="429">
        <f t="shared" si="3"/>
        <v>0</v>
      </c>
      <c r="F34" s="429"/>
      <c r="G34" s="429"/>
      <c r="H34" s="429">
        <f t="shared" si="4"/>
        <v>0</v>
      </c>
    </row>
    <row r="35" spans="1:8" s="191" customFormat="1">
      <c r="A35" s="425">
        <v>1700</v>
      </c>
      <c r="B35" s="426" t="s">
        <v>311</v>
      </c>
      <c r="C35" s="428">
        <f>SUM(C36)</f>
        <v>0</v>
      </c>
      <c r="D35" s="428">
        <f t="shared" ref="D35:H35" si="9">SUM(D36)</f>
        <v>0</v>
      </c>
      <c r="E35" s="428">
        <f t="shared" si="9"/>
        <v>0</v>
      </c>
      <c r="F35" s="428">
        <f t="shared" si="9"/>
        <v>0</v>
      </c>
      <c r="G35" s="428">
        <f t="shared" si="9"/>
        <v>0</v>
      </c>
      <c r="H35" s="428">
        <f t="shared" si="9"/>
        <v>0</v>
      </c>
    </row>
    <row r="36" spans="1:8" s="191" customFormat="1">
      <c r="A36" s="192">
        <v>171</v>
      </c>
      <c r="B36" s="422" t="s">
        <v>897</v>
      </c>
      <c r="C36" s="429"/>
      <c r="D36" s="429"/>
      <c r="E36" s="429">
        <f t="shared" si="3"/>
        <v>0</v>
      </c>
      <c r="F36" s="429"/>
      <c r="G36" s="429"/>
      <c r="H36" s="429">
        <f t="shared" si="4"/>
        <v>0</v>
      </c>
    </row>
    <row r="37" spans="1:8" s="191" customFormat="1">
      <c r="A37" s="423">
        <v>2000</v>
      </c>
      <c r="B37" s="424" t="s">
        <v>169</v>
      </c>
      <c r="C37" s="427">
        <f>C38+C46+C49+C50+C60+C68+C70+C76+C77</f>
        <v>0</v>
      </c>
      <c r="D37" s="427">
        <f t="shared" ref="D37:H37" si="10">D38+D46+D49+D50+D60+D68+D70+D76+D77</f>
        <v>0</v>
      </c>
      <c r="E37" s="427">
        <f t="shared" si="10"/>
        <v>0</v>
      </c>
      <c r="F37" s="427">
        <f t="shared" si="10"/>
        <v>0</v>
      </c>
      <c r="G37" s="427">
        <f t="shared" si="10"/>
        <v>0</v>
      </c>
      <c r="H37" s="427">
        <f t="shared" si="10"/>
        <v>0</v>
      </c>
    </row>
    <row r="38" spans="1:8" s="191" customFormat="1" ht="25.5">
      <c r="A38" s="425">
        <v>2100</v>
      </c>
      <c r="B38" s="426" t="s">
        <v>312</v>
      </c>
      <c r="C38" s="430">
        <f>SUM(C39:C45)</f>
        <v>0</v>
      </c>
      <c r="D38" s="430">
        <f t="shared" ref="D38:H38" si="11">SUM(D39:D45)</f>
        <v>0</v>
      </c>
      <c r="E38" s="430">
        <f t="shared" si="11"/>
        <v>0</v>
      </c>
      <c r="F38" s="430">
        <f t="shared" si="11"/>
        <v>0</v>
      </c>
      <c r="G38" s="430">
        <f t="shared" si="11"/>
        <v>0</v>
      </c>
      <c r="H38" s="430">
        <f t="shared" si="11"/>
        <v>0</v>
      </c>
    </row>
    <row r="39" spans="1:8" s="191" customFormat="1">
      <c r="A39" s="192">
        <v>211</v>
      </c>
      <c r="B39" s="422" t="s">
        <v>898</v>
      </c>
      <c r="C39" s="429"/>
      <c r="D39" s="429"/>
      <c r="E39" s="429">
        <f t="shared" si="3"/>
        <v>0</v>
      </c>
      <c r="F39" s="429"/>
      <c r="G39" s="429"/>
      <c r="H39" s="429">
        <f t="shared" si="4"/>
        <v>0</v>
      </c>
    </row>
    <row r="40" spans="1:8" s="191" customFormat="1">
      <c r="A40" s="192">
        <v>212</v>
      </c>
      <c r="B40" s="422" t="s">
        <v>899</v>
      </c>
      <c r="C40" s="429"/>
      <c r="D40" s="429"/>
      <c r="E40" s="429">
        <f t="shared" si="3"/>
        <v>0</v>
      </c>
      <c r="F40" s="429"/>
      <c r="G40" s="429"/>
      <c r="H40" s="429">
        <f t="shared" si="4"/>
        <v>0</v>
      </c>
    </row>
    <row r="41" spans="1:8" s="191" customFormat="1" ht="25.5">
      <c r="A41" s="192">
        <v>214</v>
      </c>
      <c r="B41" s="422" t="s">
        <v>900</v>
      </c>
      <c r="C41" s="429"/>
      <c r="D41" s="429"/>
      <c r="E41" s="429">
        <f t="shared" si="3"/>
        <v>0</v>
      </c>
      <c r="F41" s="429"/>
      <c r="G41" s="429"/>
      <c r="H41" s="429">
        <f t="shared" si="4"/>
        <v>0</v>
      </c>
    </row>
    <row r="42" spans="1:8" s="191" customFormat="1">
      <c r="A42" s="192">
        <v>215</v>
      </c>
      <c r="B42" s="422" t="s">
        <v>901</v>
      </c>
      <c r="C42" s="429"/>
      <c r="D42" s="429"/>
      <c r="E42" s="429">
        <f t="shared" si="3"/>
        <v>0</v>
      </c>
      <c r="F42" s="429"/>
      <c r="G42" s="429"/>
      <c r="H42" s="429">
        <f t="shared" si="4"/>
        <v>0</v>
      </c>
    </row>
    <row r="43" spans="1:8" s="191" customFormat="1">
      <c r="A43" s="192">
        <v>216</v>
      </c>
      <c r="B43" s="422" t="s">
        <v>902</v>
      </c>
      <c r="C43" s="429"/>
      <c r="D43" s="429"/>
      <c r="E43" s="429">
        <f t="shared" si="3"/>
        <v>0</v>
      </c>
      <c r="F43" s="429"/>
      <c r="G43" s="429"/>
      <c r="H43" s="429">
        <f t="shared" si="4"/>
        <v>0</v>
      </c>
    </row>
    <row r="44" spans="1:8" s="191" customFormat="1">
      <c r="A44" s="192">
        <v>217</v>
      </c>
      <c r="B44" s="422" t="s">
        <v>903</v>
      </c>
      <c r="C44" s="429"/>
      <c r="D44" s="429"/>
      <c r="E44" s="429">
        <f t="shared" si="3"/>
        <v>0</v>
      </c>
      <c r="F44" s="429"/>
      <c r="G44" s="429"/>
      <c r="H44" s="429">
        <f t="shared" si="4"/>
        <v>0</v>
      </c>
    </row>
    <row r="45" spans="1:8" s="191" customFormat="1">
      <c r="A45" s="192">
        <v>218</v>
      </c>
      <c r="B45" s="422" t="s">
        <v>904</v>
      </c>
      <c r="C45" s="429"/>
      <c r="D45" s="429"/>
      <c r="E45" s="429">
        <f t="shared" si="3"/>
        <v>0</v>
      </c>
      <c r="F45" s="429"/>
      <c r="G45" s="429"/>
      <c r="H45" s="429">
        <f t="shared" si="4"/>
        <v>0</v>
      </c>
    </row>
    <row r="46" spans="1:8" s="191" customFormat="1">
      <c r="A46" s="425">
        <v>2200</v>
      </c>
      <c r="B46" s="426" t="s">
        <v>313</v>
      </c>
      <c r="C46" s="428">
        <f>SUM(C47:C48)</f>
        <v>0</v>
      </c>
      <c r="D46" s="428">
        <f t="shared" ref="D46:H46" si="12">SUM(D47:D48)</f>
        <v>0</v>
      </c>
      <c r="E46" s="428">
        <f t="shared" si="12"/>
        <v>0</v>
      </c>
      <c r="F46" s="428">
        <f t="shared" si="12"/>
        <v>0</v>
      </c>
      <c r="G46" s="428">
        <f t="shared" si="12"/>
        <v>0</v>
      </c>
      <c r="H46" s="428">
        <f t="shared" si="12"/>
        <v>0</v>
      </c>
    </row>
    <row r="47" spans="1:8" s="191" customFormat="1">
      <c r="A47" s="192">
        <v>221</v>
      </c>
      <c r="B47" s="422" t="s">
        <v>905</v>
      </c>
      <c r="C47" s="429"/>
      <c r="D47" s="429"/>
      <c r="E47" s="429">
        <f t="shared" si="3"/>
        <v>0</v>
      </c>
      <c r="F47" s="429"/>
      <c r="G47" s="429"/>
      <c r="H47" s="429">
        <f t="shared" si="4"/>
        <v>0</v>
      </c>
    </row>
    <row r="48" spans="1:8" s="191" customFormat="1">
      <c r="A48" s="192">
        <v>223</v>
      </c>
      <c r="B48" s="422" t="s">
        <v>906</v>
      </c>
      <c r="C48" s="429"/>
      <c r="D48" s="429"/>
      <c r="E48" s="429">
        <f t="shared" si="3"/>
        <v>0</v>
      </c>
      <c r="F48" s="429"/>
      <c r="G48" s="429"/>
      <c r="H48" s="429">
        <f t="shared" si="4"/>
        <v>0</v>
      </c>
    </row>
    <row r="49" spans="1:8" s="191" customFormat="1">
      <c r="A49" s="425">
        <v>2300</v>
      </c>
      <c r="B49" s="426" t="s">
        <v>314</v>
      </c>
      <c r="C49" s="428">
        <v>0</v>
      </c>
      <c r="D49" s="428">
        <v>0</v>
      </c>
      <c r="E49" s="428">
        <v>0</v>
      </c>
      <c r="F49" s="428">
        <v>0</v>
      </c>
      <c r="G49" s="428">
        <v>0</v>
      </c>
      <c r="H49" s="428">
        <v>0</v>
      </c>
    </row>
    <row r="50" spans="1:8" s="191" customFormat="1">
      <c r="A50" s="425">
        <v>2400</v>
      </c>
      <c r="B50" s="426" t="s">
        <v>315</v>
      </c>
      <c r="C50" s="428">
        <f>SUM(C51:C59)</f>
        <v>0</v>
      </c>
      <c r="D50" s="428">
        <f t="shared" ref="D50:H50" si="13">SUM(D51:D59)</f>
        <v>0</v>
      </c>
      <c r="E50" s="428">
        <f t="shared" si="13"/>
        <v>0</v>
      </c>
      <c r="F50" s="428">
        <f t="shared" si="13"/>
        <v>0</v>
      </c>
      <c r="G50" s="428">
        <f t="shared" si="13"/>
        <v>0</v>
      </c>
      <c r="H50" s="428">
        <f t="shared" si="13"/>
        <v>0</v>
      </c>
    </row>
    <row r="51" spans="1:8" s="191" customFormat="1">
      <c r="A51" s="192">
        <v>241</v>
      </c>
      <c r="B51" s="422" t="s">
        <v>907</v>
      </c>
      <c r="C51" s="429"/>
      <c r="D51" s="429"/>
      <c r="E51" s="429">
        <f t="shared" si="3"/>
        <v>0</v>
      </c>
      <c r="F51" s="429"/>
      <c r="G51" s="429"/>
      <c r="H51" s="429">
        <f t="shared" si="4"/>
        <v>0</v>
      </c>
    </row>
    <row r="52" spans="1:8" s="191" customFormat="1">
      <c r="A52" s="192">
        <v>242</v>
      </c>
      <c r="B52" s="422" t="s">
        <v>908</v>
      </c>
      <c r="C52" s="429"/>
      <c r="D52" s="429"/>
      <c r="E52" s="429">
        <f t="shared" si="3"/>
        <v>0</v>
      </c>
      <c r="F52" s="429"/>
      <c r="G52" s="429"/>
      <c r="H52" s="429">
        <f t="shared" si="4"/>
        <v>0</v>
      </c>
    </row>
    <row r="53" spans="1:8" s="191" customFormat="1">
      <c r="A53" s="192">
        <v>243</v>
      </c>
      <c r="B53" s="422" t="s">
        <v>909</v>
      </c>
      <c r="C53" s="429"/>
      <c r="D53" s="429"/>
      <c r="E53" s="429">
        <f t="shared" si="3"/>
        <v>0</v>
      </c>
      <c r="F53" s="429"/>
      <c r="G53" s="429"/>
      <c r="H53" s="429">
        <f t="shared" si="4"/>
        <v>0</v>
      </c>
    </row>
    <row r="54" spans="1:8" s="191" customFormat="1">
      <c r="A54" s="192">
        <v>244</v>
      </c>
      <c r="B54" s="422" t="s">
        <v>910</v>
      </c>
      <c r="C54" s="429"/>
      <c r="D54" s="429"/>
      <c r="E54" s="429">
        <f t="shared" si="3"/>
        <v>0</v>
      </c>
      <c r="F54" s="429"/>
      <c r="G54" s="429"/>
      <c r="H54" s="429">
        <f t="shared" si="4"/>
        <v>0</v>
      </c>
    </row>
    <row r="55" spans="1:8" s="191" customFormat="1">
      <c r="A55" s="192">
        <v>245</v>
      </c>
      <c r="B55" s="422" t="s">
        <v>911</v>
      </c>
      <c r="C55" s="429"/>
      <c r="D55" s="429"/>
      <c r="E55" s="429">
        <f t="shared" si="3"/>
        <v>0</v>
      </c>
      <c r="F55" s="429"/>
      <c r="G55" s="429"/>
      <c r="H55" s="429">
        <f t="shared" si="4"/>
        <v>0</v>
      </c>
    </row>
    <row r="56" spans="1:8" s="191" customFormat="1">
      <c r="A56" s="192">
        <v>246</v>
      </c>
      <c r="B56" s="422" t="s">
        <v>912</v>
      </c>
      <c r="C56" s="429"/>
      <c r="D56" s="429"/>
      <c r="E56" s="429">
        <f t="shared" si="3"/>
        <v>0</v>
      </c>
      <c r="F56" s="429"/>
      <c r="G56" s="429"/>
      <c r="H56" s="429">
        <f t="shared" si="4"/>
        <v>0</v>
      </c>
    </row>
    <row r="57" spans="1:8" s="191" customFormat="1">
      <c r="A57" s="192">
        <v>247</v>
      </c>
      <c r="B57" s="422" t="s">
        <v>913</v>
      </c>
      <c r="C57" s="429"/>
      <c r="D57" s="429"/>
      <c r="E57" s="429">
        <f t="shared" si="3"/>
        <v>0</v>
      </c>
      <c r="F57" s="429"/>
      <c r="G57" s="429"/>
      <c r="H57" s="429">
        <f t="shared" si="4"/>
        <v>0</v>
      </c>
    </row>
    <row r="58" spans="1:8" s="191" customFormat="1">
      <c r="A58" s="192">
        <v>248</v>
      </c>
      <c r="B58" s="422" t="s">
        <v>914</v>
      </c>
      <c r="C58" s="429"/>
      <c r="D58" s="429"/>
      <c r="E58" s="429">
        <f t="shared" si="3"/>
        <v>0</v>
      </c>
      <c r="F58" s="429"/>
      <c r="G58" s="429"/>
      <c r="H58" s="429">
        <f t="shared" si="4"/>
        <v>0</v>
      </c>
    </row>
    <row r="59" spans="1:8" s="191" customFormat="1">
      <c r="A59" s="192">
        <v>249</v>
      </c>
      <c r="B59" s="422" t="s">
        <v>915</v>
      </c>
      <c r="C59" s="429"/>
      <c r="D59" s="429"/>
      <c r="E59" s="429">
        <f t="shared" si="3"/>
        <v>0</v>
      </c>
      <c r="F59" s="429"/>
      <c r="G59" s="429"/>
      <c r="H59" s="429">
        <f t="shared" si="4"/>
        <v>0</v>
      </c>
    </row>
    <row r="60" spans="1:8" s="191" customFormat="1">
      <c r="A60" s="425">
        <v>2500</v>
      </c>
      <c r="B60" s="426" t="s">
        <v>316</v>
      </c>
      <c r="C60" s="428">
        <f>SUM(C61:C67)</f>
        <v>0</v>
      </c>
      <c r="D60" s="428">
        <f t="shared" ref="D60:H60" si="14">SUM(D61:D67)</f>
        <v>0</v>
      </c>
      <c r="E60" s="428">
        <f t="shared" si="14"/>
        <v>0</v>
      </c>
      <c r="F60" s="428">
        <f t="shared" si="14"/>
        <v>0</v>
      </c>
      <c r="G60" s="428">
        <f t="shared" si="14"/>
        <v>0</v>
      </c>
      <c r="H60" s="428">
        <f t="shared" si="14"/>
        <v>0</v>
      </c>
    </row>
    <row r="61" spans="1:8" s="191" customFormat="1">
      <c r="A61" s="192">
        <v>251</v>
      </c>
      <c r="B61" s="422" t="s">
        <v>916</v>
      </c>
      <c r="C61" s="429"/>
      <c r="D61" s="429"/>
      <c r="E61" s="429">
        <f t="shared" si="3"/>
        <v>0</v>
      </c>
      <c r="F61" s="429"/>
      <c r="G61" s="429"/>
      <c r="H61" s="429">
        <f t="shared" si="4"/>
        <v>0</v>
      </c>
    </row>
    <row r="62" spans="1:8" s="191" customFormat="1">
      <c r="A62" s="192">
        <v>252</v>
      </c>
      <c r="B62" s="422" t="s">
        <v>917</v>
      </c>
      <c r="C62" s="429"/>
      <c r="D62" s="429"/>
      <c r="E62" s="429">
        <f t="shared" si="3"/>
        <v>0</v>
      </c>
      <c r="F62" s="429"/>
      <c r="G62" s="429"/>
      <c r="H62" s="429">
        <f t="shared" si="4"/>
        <v>0</v>
      </c>
    </row>
    <row r="63" spans="1:8" s="191" customFormat="1">
      <c r="A63" s="192">
        <v>253</v>
      </c>
      <c r="B63" s="422" t="s">
        <v>918</v>
      </c>
      <c r="C63" s="429"/>
      <c r="D63" s="429"/>
      <c r="E63" s="429">
        <f t="shared" si="3"/>
        <v>0</v>
      </c>
      <c r="F63" s="429"/>
      <c r="G63" s="429"/>
      <c r="H63" s="429">
        <f t="shared" si="4"/>
        <v>0</v>
      </c>
    </row>
    <row r="64" spans="1:8" s="191" customFormat="1">
      <c r="A64" s="192">
        <v>254</v>
      </c>
      <c r="B64" s="422" t="s">
        <v>919</v>
      </c>
      <c r="C64" s="429"/>
      <c r="D64" s="429"/>
      <c r="E64" s="429">
        <f t="shared" si="3"/>
        <v>0</v>
      </c>
      <c r="F64" s="429"/>
      <c r="G64" s="429"/>
      <c r="H64" s="429">
        <f t="shared" si="4"/>
        <v>0</v>
      </c>
    </row>
    <row r="65" spans="1:8" s="191" customFormat="1">
      <c r="A65" s="192">
        <v>255</v>
      </c>
      <c r="B65" s="422" t="s">
        <v>920</v>
      </c>
      <c r="C65" s="429"/>
      <c r="D65" s="429"/>
      <c r="E65" s="429">
        <f t="shared" si="3"/>
        <v>0</v>
      </c>
      <c r="F65" s="429"/>
      <c r="G65" s="429"/>
      <c r="H65" s="429">
        <f t="shared" si="4"/>
        <v>0</v>
      </c>
    </row>
    <row r="66" spans="1:8" s="191" customFormat="1">
      <c r="A66" s="192">
        <v>256</v>
      </c>
      <c r="B66" s="422" t="s">
        <v>921</v>
      </c>
      <c r="C66" s="429"/>
      <c r="D66" s="429"/>
      <c r="E66" s="429">
        <f t="shared" si="3"/>
        <v>0</v>
      </c>
      <c r="F66" s="429"/>
      <c r="G66" s="429"/>
      <c r="H66" s="429">
        <f t="shared" si="4"/>
        <v>0</v>
      </c>
    </row>
    <row r="67" spans="1:8" s="191" customFormat="1">
      <c r="A67" s="192">
        <v>259</v>
      </c>
      <c r="B67" s="422" t="s">
        <v>922</v>
      </c>
      <c r="C67" s="429"/>
      <c r="D67" s="429"/>
      <c r="E67" s="429">
        <f t="shared" si="3"/>
        <v>0</v>
      </c>
      <c r="F67" s="429"/>
      <c r="G67" s="429"/>
      <c r="H67" s="429">
        <f t="shared" si="4"/>
        <v>0</v>
      </c>
    </row>
    <row r="68" spans="1:8" s="191" customFormat="1">
      <c r="A68" s="425">
        <v>2600</v>
      </c>
      <c r="B68" s="426" t="s">
        <v>317</v>
      </c>
      <c r="C68" s="428">
        <f>SUM(C69)</f>
        <v>0</v>
      </c>
      <c r="D68" s="428">
        <f t="shared" ref="D68:H68" si="15">SUM(D69)</f>
        <v>0</v>
      </c>
      <c r="E68" s="428">
        <f t="shared" si="15"/>
        <v>0</v>
      </c>
      <c r="F68" s="428">
        <f t="shared" si="15"/>
        <v>0</v>
      </c>
      <c r="G68" s="428">
        <f t="shared" si="15"/>
        <v>0</v>
      </c>
      <c r="H68" s="428">
        <f t="shared" si="15"/>
        <v>0</v>
      </c>
    </row>
    <row r="69" spans="1:8" s="191" customFormat="1">
      <c r="A69" s="192">
        <v>261</v>
      </c>
      <c r="B69" s="422" t="s">
        <v>686</v>
      </c>
      <c r="C69" s="429"/>
      <c r="D69" s="429"/>
      <c r="E69" s="429">
        <f t="shared" si="3"/>
        <v>0</v>
      </c>
      <c r="F69" s="429"/>
      <c r="G69" s="429"/>
      <c r="H69" s="429">
        <f t="shared" si="4"/>
        <v>0</v>
      </c>
    </row>
    <row r="70" spans="1:8" s="191" customFormat="1">
      <c r="A70" s="425">
        <v>2700</v>
      </c>
      <c r="B70" s="426" t="s">
        <v>318</v>
      </c>
      <c r="C70" s="428">
        <f>SUM(C71:C75)</f>
        <v>0</v>
      </c>
      <c r="D70" s="428">
        <f t="shared" ref="D70:H70" si="16">SUM(D71:D75)</f>
        <v>0</v>
      </c>
      <c r="E70" s="428">
        <f t="shared" si="16"/>
        <v>0</v>
      </c>
      <c r="F70" s="428">
        <f t="shared" si="16"/>
        <v>0</v>
      </c>
      <c r="G70" s="428">
        <f t="shared" si="16"/>
        <v>0</v>
      </c>
      <c r="H70" s="428">
        <f t="shared" si="16"/>
        <v>0</v>
      </c>
    </row>
    <row r="71" spans="1:8" s="191" customFormat="1">
      <c r="A71" s="192">
        <v>271</v>
      </c>
      <c r="B71" s="422" t="s">
        <v>923</v>
      </c>
      <c r="C71" s="429"/>
      <c r="D71" s="429"/>
      <c r="E71" s="429">
        <f t="shared" si="3"/>
        <v>0</v>
      </c>
      <c r="F71" s="429"/>
      <c r="G71" s="429"/>
      <c r="H71" s="429">
        <f t="shared" si="4"/>
        <v>0</v>
      </c>
    </row>
    <row r="72" spans="1:8" s="191" customFormat="1">
      <c r="A72" s="192">
        <v>272</v>
      </c>
      <c r="B72" s="422" t="s">
        <v>924</v>
      </c>
      <c r="C72" s="429"/>
      <c r="D72" s="429"/>
      <c r="E72" s="429">
        <f t="shared" si="3"/>
        <v>0</v>
      </c>
      <c r="F72" s="429"/>
      <c r="G72" s="429"/>
      <c r="H72" s="429">
        <f t="shared" si="4"/>
        <v>0</v>
      </c>
    </row>
    <row r="73" spans="1:8" s="191" customFormat="1">
      <c r="A73" s="192">
        <v>273</v>
      </c>
      <c r="B73" s="422" t="s">
        <v>925</v>
      </c>
      <c r="C73" s="429"/>
      <c r="D73" s="429"/>
      <c r="E73" s="429">
        <f t="shared" si="3"/>
        <v>0</v>
      </c>
      <c r="F73" s="429"/>
      <c r="G73" s="429"/>
      <c r="H73" s="429">
        <f t="shared" si="4"/>
        <v>0</v>
      </c>
    </row>
    <row r="74" spans="1:8" s="191" customFormat="1">
      <c r="A74" s="192">
        <v>274</v>
      </c>
      <c r="B74" s="422" t="s">
        <v>926</v>
      </c>
      <c r="C74" s="429"/>
      <c r="D74" s="429"/>
      <c r="E74" s="429">
        <f t="shared" si="3"/>
        <v>0</v>
      </c>
      <c r="F74" s="429"/>
      <c r="G74" s="429"/>
      <c r="H74" s="429">
        <f t="shared" si="4"/>
        <v>0</v>
      </c>
    </row>
    <row r="75" spans="1:8" s="191" customFormat="1">
      <c r="A75" s="192">
        <v>275</v>
      </c>
      <c r="B75" s="422" t="s">
        <v>927</v>
      </c>
      <c r="C75" s="429"/>
      <c r="D75" s="429"/>
      <c r="E75" s="429">
        <f t="shared" si="3"/>
        <v>0</v>
      </c>
      <c r="F75" s="429"/>
      <c r="G75" s="429"/>
      <c r="H75" s="429">
        <f t="shared" si="4"/>
        <v>0</v>
      </c>
    </row>
    <row r="76" spans="1:8" s="191" customFormat="1">
      <c r="A76" s="425">
        <v>2800</v>
      </c>
      <c r="B76" s="426" t="s">
        <v>319</v>
      </c>
      <c r="C76" s="428">
        <v>0</v>
      </c>
      <c r="D76" s="428">
        <v>0</v>
      </c>
      <c r="E76" s="428">
        <v>0</v>
      </c>
      <c r="F76" s="428">
        <v>0</v>
      </c>
      <c r="G76" s="428">
        <v>0</v>
      </c>
      <c r="H76" s="428">
        <v>0</v>
      </c>
    </row>
    <row r="77" spans="1:8" s="191" customFormat="1">
      <c r="A77" s="425">
        <v>2900</v>
      </c>
      <c r="B77" s="426" t="s">
        <v>320</v>
      </c>
      <c r="C77" s="428">
        <f>SUM(C78:C85)</f>
        <v>0</v>
      </c>
      <c r="D77" s="428">
        <f t="shared" ref="D77:H77" si="17">SUM(D78:D85)</f>
        <v>0</v>
      </c>
      <c r="E77" s="428">
        <f t="shared" si="17"/>
        <v>0</v>
      </c>
      <c r="F77" s="428">
        <f t="shared" si="17"/>
        <v>0</v>
      </c>
      <c r="G77" s="428">
        <f t="shared" si="17"/>
        <v>0</v>
      </c>
      <c r="H77" s="428">
        <f t="shared" si="17"/>
        <v>0</v>
      </c>
    </row>
    <row r="78" spans="1:8" s="191" customFormat="1">
      <c r="A78" s="192">
        <v>291</v>
      </c>
      <c r="B78" s="422" t="s">
        <v>928</v>
      </c>
      <c r="C78" s="429"/>
      <c r="D78" s="429"/>
      <c r="E78" s="429">
        <f t="shared" ref="E78:E139" si="18">C78+D78</f>
        <v>0</v>
      </c>
      <c r="F78" s="429"/>
      <c r="G78" s="429"/>
      <c r="H78" s="429">
        <f t="shared" ref="H78:H139" si="19">E78-F78</f>
        <v>0</v>
      </c>
    </row>
    <row r="79" spans="1:8" s="191" customFormat="1">
      <c r="A79" s="192">
        <v>292</v>
      </c>
      <c r="B79" s="422" t="s">
        <v>929</v>
      </c>
      <c r="C79" s="429"/>
      <c r="D79" s="429"/>
      <c r="E79" s="429">
        <f t="shared" si="18"/>
        <v>0</v>
      </c>
      <c r="F79" s="429"/>
      <c r="G79" s="429"/>
      <c r="H79" s="429">
        <f t="shared" si="19"/>
        <v>0</v>
      </c>
    </row>
    <row r="80" spans="1:8" s="191" customFormat="1" ht="25.5">
      <c r="A80" s="192">
        <v>293</v>
      </c>
      <c r="B80" s="422" t="s">
        <v>930</v>
      </c>
      <c r="C80" s="429"/>
      <c r="D80" s="429"/>
      <c r="E80" s="429">
        <f t="shared" si="18"/>
        <v>0</v>
      </c>
      <c r="F80" s="429"/>
      <c r="G80" s="429"/>
      <c r="H80" s="429">
        <f t="shared" si="19"/>
        <v>0</v>
      </c>
    </row>
    <row r="81" spans="1:8" s="191" customFormat="1" ht="25.5">
      <c r="A81" s="192">
        <v>294</v>
      </c>
      <c r="B81" s="422" t="s">
        <v>931</v>
      </c>
      <c r="C81" s="429"/>
      <c r="D81" s="429"/>
      <c r="E81" s="429">
        <f t="shared" si="18"/>
        <v>0</v>
      </c>
      <c r="F81" s="429"/>
      <c r="G81" s="429"/>
      <c r="H81" s="429">
        <f t="shared" si="19"/>
        <v>0</v>
      </c>
    </row>
    <row r="82" spans="1:8" s="191" customFormat="1" ht="25.5">
      <c r="A82" s="192">
        <v>295</v>
      </c>
      <c r="B82" s="422" t="s">
        <v>932</v>
      </c>
      <c r="C82" s="429"/>
      <c r="D82" s="429"/>
      <c r="E82" s="429">
        <f t="shared" si="18"/>
        <v>0</v>
      </c>
      <c r="F82" s="429"/>
      <c r="G82" s="429"/>
      <c r="H82" s="429">
        <f t="shared" si="19"/>
        <v>0</v>
      </c>
    </row>
    <row r="83" spans="1:8" s="191" customFormat="1">
      <c r="A83" s="192">
        <v>296</v>
      </c>
      <c r="B83" s="422" t="s">
        <v>933</v>
      </c>
      <c r="C83" s="429"/>
      <c r="D83" s="429"/>
      <c r="E83" s="429">
        <f t="shared" si="18"/>
        <v>0</v>
      </c>
      <c r="F83" s="429"/>
      <c r="G83" s="429"/>
      <c r="H83" s="429">
        <f t="shared" si="19"/>
        <v>0</v>
      </c>
    </row>
    <row r="84" spans="1:8" s="191" customFormat="1">
      <c r="A84" s="192">
        <v>298</v>
      </c>
      <c r="B84" s="422" t="s">
        <v>934</v>
      </c>
      <c r="C84" s="429"/>
      <c r="D84" s="429"/>
      <c r="E84" s="429">
        <f t="shared" si="18"/>
        <v>0</v>
      </c>
      <c r="F84" s="429"/>
      <c r="G84" s="429"/>
      <c r="H84" s="429">
        <f t="shared" si="19"/>
        <v>0</v>
      </c>
    </row>
    <row r="85" spans="1:8" s="191" customFormat="1">
      <c r="A85" s="192">
        <v>299</v>
      </c>
      <c r="B85" s="422" t="s">
        <v>935</v>
      </c>
      <c r="C85" s="429"/>
      <c r="D85" s="429"/>
      <c r="E85" s="429">
        <f t="shared" si="18"/>
        <v>0</v>
      </c>
      <c r="F85" s="429"/>
      <c r="G85" s="429"/>
      <c r="H85" s="429">
        <f t="shared" si="19"/>
        <v>0</v>
      </c>
    </row>
    <row r="86" spans="1:8" s="191" customFormat="1">
      <c r="A86" s="423">
        <v>3000</v>
      </c>
      <c r="B86" s="424" t="s">
        <v>171</v>
      </c>
      <c r="C86" s="427">
        <f>C87+C96+C106+C113+C118+C127+C132+C136+C140</f>
        <v>0</v>
      </c>
      <c r="D86" s="427">
        <f t="shared" ref="D86:H86" si="20">D87+D96+D106+D113+D118+D127+D132+D136+D140</f>
        <v>0</v>
      </c>
      <c r="E86" s="427">
        <f t="shared" si="20"/>
        <v>0</v>
      </c>
      <c r="F86" s="427">
        <f t="shared" si="20"/>
        <v>0</v>
      </c>
      <c r="G86" s="427">
        <f t="shared" si="20"/>
        <v>0</v>
      </c>
      <c r="H86" s="427">
        <f t="shared" si="20"/>
        <v>0</v>
      </c>
    </row>
    <row r="87" spans="1:8" s="191" customFormat="1">
      <c r="A87" s="425">
        <v>3100</v>
      </c>
      <c r="B87" s="426" t="s">
        <v>321</v>
      </c>
      <c r="C87" s="428">
        <f>SUM(C88:C95)</f>
        <v>0</v>
      </c>
      <c r="D87" s="428">
        <f t="shared" ref="D87:H87" si="21">SUM(D88:D95)</f>
        <v>0</v>
      </c>
      <c r="E87" s="428">
        <f t="shared" si="21"/>
        <v>0</v>
      </c>
      <c r="F87" s="428">
        <f t="shared" si="21"/>
        <v>0</v>
      </c>
      <c r="G87" s="428">
        <f t="shared" si="21"/>
        <v>0</v>
      </c>
      <c r="H87" s="428">
        <f t="shared" si="21"/>
        <v>0</v>
      </c>
    </row>
    <row r="88" spans="1:8" s="191" customFormat="1">
      <c r="A88" s="192">
        <v>311</v>
      </c>
      <c r="B88" s="422" t="s">
        <v>936</v>
      </c>
      <c r="C88" s="429"/>
      <c r="D88" s="429"/>
      <c r="E88" s="429">
        <f t="shared" si="18"/>
        <v>0</v>
      </c>
      <c r="F88" s="429"/>
      <c r="G88" s="429"/>
      <c r="H88" s="429">
        <f t="shared" si="19"/>
        <v>0</v>
      </c>
    </row>
    <row r="89" spans="1:8" s="191" customFormat="1">
      <c r="A89" s="192">
        <v>313</v>
      </c>
      <c r="B89" s="422" t="s">
        <v>937</v>
      </c>
      <c r="C89" s="429"/>
      <c r="D89" s="429"/>
      <c r="E89" s="429">
        <f t="shared" si="18"/>
        <v>0</v>
      </c>
      <c r="F89" s="429"/>
      <c r="G89" s="429"/>
      <c r="H89" s="429">
        <f t="shared" si="19"/>
        <v>0</v>
      </c>
    </row>
    <row r="90" spans="1:8" s="191" customFormat="1">
      <c r="A90" s="192">
        <v>314</v>
      </c>
      <c r="B90" s="422" t="s">
        <v>938</v>
      </c>
      <c r="C90" s="429"/>
      <c r="D90" s="429"/>
      <c r="E90" s="429">
        <f t="shared" si="18"/>
        <v>0</v>
      </c>
      <c r="F90" s="429"/>
      <c r="G90" s="429"/>
      <c r="H90" s="429">
        <f t="shared" si="19"/>
        <v>0</v>
      </c>
    </row>
    <row r="91" spans="1:8" s="191" customFormat="1">
      <c r="A91" s="192">
        <v>315</v>
      </c>
      <c r="B91" s="422" t="s">
        <v>939</v>
      </c>
      <c r="C91" s="429"/>
      <c r="D91" s="429"/>
      <c r="E91" s="429">
        <f t="shared" si="18"/>
        <v>0</v>
      </c>
      <c r="F91" s="429"/>
      <c r="G91" s="429"/>
      <c r="H91" s="429">
        <f t="shared" si="19"/>
        <v>0</v>
      </c>
    </row>
    <row r="92" spans="1:8" s="191" customFormat="1">
      <c r="A92" s="192">
        <v>316</v>
      </c>
      <c r="B92" s="422" t="s">
        <v>940</v>
      </c>
      <c r="C92" s="429"/>
      <c r="D92" s="429"/>
      <c r="E92" s="429">
        <f t="shared" si="18"/>
        <v>0</v>
      </c>
      <c r="F92" s="429"/>
      <c r="G92" s="429"/>
      <c r="H92" s="429">
        <f t="shared" si="19"/>
        <v>0</v>
      </c>
    </row>
    <row r="93" spans="1:8" s="191" customFormat="1">
      <c r="A93" s="192">
        <v>317</v>
      </c>
      <c r="B93" s="422" t="s">
        <v>941</v>
      </c>
      <c r="C93" s="429"/>
      <c r="D93" s="429"/>
      <c r="E93" s="429">
        <f t="shared" si="18"/>
        <v>0</v>
      </c>
      <c r="F93" s="429"/>
      <c r="G93" s="429"/>
      <c r="H93" s="429">
        <f t="shared" si="19"/>
        <v>0</v>
      </c>
    </row>
    <row r="94" spans="1:8" s="191" customFormat="1">
      <c r="A94" s="192">
        <v>318</v>
      </c>
      <c r="B94" s="422" t="s">
        <v>942</v>
      </c>
      <c r="C94" s="429"/>
      <c r="D94" s="429"/>
      <c r="E94" s="429">
        <f t="shared" si="18"/>
        <v>0</v>
      </c>
      <c r="F94" s="429"/>
      <c r="G94" s="429"/>
      <c r="H94" s="429">
        <f t="shared" si="19"/>
        <v>0</v>
      </c>
    </row>
    <row r="95" spans="1:8" s="191" customFormat="1">
      <c r="A95" s="192">
        <v>319</v>
      </c>
      <c r="B95" s="422" t="s">
        <v>943</v>
      </c>
      <c r="C95" s="429"/>
      <c r="D95" s="429"/>
      <c r="E95" s="429">
        <f t="shared" si="18"/>
        <v>0</v>
      </c>
      <c r="F95" s="429"/>
      <c r="G95" s="429"/>
      <c r="H95" s="429">
        <f t="shared" si="19"/>
        <v>0</v>
      </c>
    </row>
    <row r="96" spans="1:8" s="191" customFormat="1">
      <c r="A96" s="425">
        <v>3200</v>
      </c>
      <c r="B96" s="426" t="s">
        <v>322</v>
      </c>
      <c r="C96" s="428">
        <f>SUM(C97:C105)</f>
        <v>0</v>
      </c>
      <c r="D96" s="428">
        <f t="shared" ref="D96:H96" si="22">SUM(D97:D105)</f>
        <v>0</v>
      </c>
      <c r="E96" s="428">
        <f t="shared" si="22"/>
        <v>0</v>
      </c>
      <c r="F96" s="428">
        <f t="shared" si="22"/>
        <v>0</v>
      </c>
      <c r="G96" s="428">
        <f t="shared" si="22"/>
        <v>0</v>
      </c>
      <c r="H96" s="428">
        <f t="shared" si="22"/>
        <v>0</v>
      </c>
    </row>
    <row r="97" spans="1:8" s="191" customFormat="1">
      <c r="A97" s="192">
        <v>321</v>
      </c>
      <c r="B97" s="422" t="s">
        <v>944</v>
      </c>
      <c r="C97" s="429"/>
      <c r="D97" s="429"/>
      <c r="E97" s="429">
        <f t="shared" si="18"/>
        <v>0</v>
      </c>
      <c r="F97" s="429"/>
      <c r="G97" s="429"/>
      <c r="H97" s="429">
        <f t="shared" si="19"/>
        <v>0</v>
      </c>
    </row>
    <row r="98" spans="1:8" s="191" customFormat="1">
      <c r="A98" s="192">
        <v>322</v>
      </c>
      <c r="B98" s="422" t="s">
        <v>945</v>
      </c>
      <c r="C98" s="429"/>
      <c r="D98" s="429"/>
      <c r="E98" s="429">
        <f t="shared" si="18"/>
        <v>0</v>
      </c>
      <c r="F98" s="429"/>
      <c r="G98" s="429"/>
      <c r="H98" s="429">
        <f t="shared" si="19"/>
        <v>0</v>
      </c>
    </row>
    <row r="99" spans="1:8" s="191" customFormat="1" ht="25.5">
      <c r="A99" s="192">
        <v>323</v>
      </c>
      <c r="B99" s="422" t="s">
        <v>946</v>
      </c>
      <c r="C99" s="429"/>
      <c r="D99" s="429"/>
      <c r="E99" s="429">
        <f t="shared" si="18"/>
        <v>0</v>
      </c>
      <c r="F99" s="429"/>
      <c r="G99" s="429"/>
      <c r="H99" s="429">
        <f t="shared" si="19"/>
        <v>0</v>
      </c>
    </row>
    <row r="100" spans="1:8" s="191" customFormat="1">
      <c r="A100" s="192">
        <v>324</v>
      </c>
      <c r="B100" s="422" t="s">
        <v>947</v>
      </c>
      <c r="C100" s="429"/>
      <c r="D100" s="429"/>
      <c r="E100" s="429">
        <f t="shared" si="18"/>
        <v>0</v>
      </c>
      <c r="F100" s="429"/>
      <c r="G100" s="429"/>
      <c r="H100" s="429">
        <f t="shared" si="19"/>
        <v>0</v>
      </c>
    </row>
    <row r="101" spans="1:8" s="191" customFormat="1">
      <c r="A101" s="192">
        <v>325</v>
      </c>
      <c r="B101" s="422" t="s">
        <v>948</v>
      </c>
      <c r="C101" s="429"/>
      <c r="D101" s="429"/>
      <c r="E101" s="429">
        <f t="shared" si="18"/>
        <v>0</v>
      </c>
      <c r="F101" s="429"/>
      <c r="G101" s="429"/>
      <c r="H101" s="429">
        <f t="shared" si="19"/>
        <v>0</v>
      </c>
    </row>
    <row r="102" spans="1:8" s="191" customFormat="1">
      <c r="A102" s="192">
        <v>326</v>
      </c>
      <c r="B102" s="422" t="s">
        <v>949</v>
      </c>
      <c r="C102" s="429"/>
      <c r="D102" s="429"/>
      <c r="E102" s="429">
        <f t="shared" si="18"/>
        <v>0</v>
      </c>
      <c r="F102" s="429"/>
      <c r="G102" s="429"/>
      <c r="H102" s="429">
        <f t="shared" si="19"/>
        <v>0</v>
      </c>
    </row>
    <row r="103" spans="1:8" s="191" customFormat="1">
      <c r="A103" s="192">
        <v>327</v>
      </c>
      <c r="B103" s="422" t="s">
        <v>950</v>
      </c>
      <c r="C103" s="429"/>
      <c r="D103" s="429"/>
      <c r="E103" s="429">
        <f t="shared" si="18"/>
        <v>0</v>
      </c>
      <c r="F103" s="429"/>
      <c r="G103" s="429"/>
      <c r="H103" s="429">
        <f t="shared" si="19"/>
        <v>0</v>
      </c>
    </row>
    <row r="104" spans="1:8" s="191" customFormat="1">
      <c r="A104" s="192">
        <v>328</v>
      </c>
      <c r="B104" s="422" t="s">
        <v>951</v>
      </c>
      <c r="C104" s="429"/>
      <c r="D104" s="429"/>
      <c r="E104" s="429">
        <f t="shared" si="18"/>
        <v>0</v>
      </c>
      <c r="F104" s="429"/>
      <c r="G104" s="429"/>
      <c r="H104" s="429">
        <f t="shared" si="19"/>
        <v>0</v>
      </c>
    </row>
    <row r="105" spans="1:8" s="191" customFormat="1">
      <c r="A105" s="192">
        <v>329</v>
      </c>
      <c r="B105" s="422" t="s">
        <v>952</v>
      </c>
      <c r="C105" s="429"/>
      <c r="D105" s="429"/>
      <c r="E105" s="429">
        <f t="shared" si="18"/>
        <v>0</v>
      </c>
      <c r="F105" s="429"/>
      <c r="G105" s="429"/>
      <c r="H105" s="429">
        <f t="shared" si="19"/>
        <v>0</v>
      </c>
    </row>
    <row r="106" spans="1:8" s="191" customFormat="1">
      <c r="A106" s="425">
        <v>3300</v>
      </c>
      <c r="B106" s="426" t="s">
        <v>323</v>
      </c>
      <c r="C106" s="428">
        <f>SUM(C107:C112)</f>
        <v>0</v>
      </c>
      <c r="D106" s="428">
        <f t="shared" ref="D106:H106" si="23">SUM(D107:D112)</f>
        <v>0</v>
      </c>
      <c r="E106" s="428">
        <f t="shared" si="23"/>
        <v>0</v>
      </c>
      <c r="F106" s="428">
        <f t="shared" si="23"/>
        <v>0</v>
      </c>
      <c r="G106" s="428">
        <f t="shared" si="23"/>
        <v>0</v>
      </c>
      <c r="H106" s="428">
        <f t="shared" si="23"/>
        <v>0</v>
      </c>
    </row>
    <row r="107" spans="1:8" s="191" customFormat="1">
      <c r="A107" s="192">
        <v>331</v>
      </c>
      <c r="B107" s="422" t="s">
        <v>953</v>
      </c>
      <c r="C107" s="429"/>
      <c r="D107" s="429"/>
      <c r="E107" s="429">
        <f t="shared" si="18"/>
        <v>0</v>
      </c>
      <c r="F107" s="429"/>
      <c r="G107" s="429"/>
      <c r="H107" s="429">
        <f t="shared" si="19"/>
        <v>0</v>
      </c>
    </row>
    <row r="108" spans="1:8" s="191" customFormat="1">
      <c r="A108" s="192">
        <v>332</v>
      </c>
      <c r="B108" s="422" t="s">
        <v>954</v>
      </c>
      <c r="C108" s="429"/>
      <c r="D108" s="429"/>
      <c r="E108" s="429">
        <f t="shared" si="18"/>
        <v>0</v>
      </c>
      <c r="F108" s="429"/>
      <c r="G108" s="429"/>
      <c r="H108" s="429">
        <f t="shared" si="19"/>
        <v>0</v>
      </c>
    </row>
    <row r="109" spans="1:8" s="191" customFormat="1" ht="25.5">
      <c r="A109" s="192">
        <v>333</v>
      </c>
      <c r="B109" s="422" t="s">
        <v>955</v>
      </c>
      <c r="C109" s="429"/>
      <c r="D109" s="429"/>
      <c r="E109" s="429">
        <f t="shared" si="18"/>
        <v>0</v>
      </c>
      <c r="F109" s="429"/>
      <c r="G109" s="429"/>
      <c r="H109" s="429">
        <f t="shared" si="19"/>
        <v>0</v>
      </c>
    </row>
    <row r="110" spans="1:8" s="191" customFormat="1">
      <c r="A110" s="192">
        <v>335</v>
      </c>
      <c r="B110" s="422" t="s">
        <v>956</v>
      </c>
      <c r="C110" s="429"/>
      <c r="D110" s="429"/>
      <c r="E110" s="429">
        <f t="shared" si="18"/>
        <v>0</v>
      </c>
      <c r="F110" s="429"/>
      <c r="G110" s="429"/>
      <c r="H110" s="429">
        <f t="shared" si="19"/>
        <v>0</v>
      </c>
    </row>
    <row r="111" spans="1:8" s="191" customFormat="1">
      <c r="A111" s="192">
        <v>336</v>
      </c>
      <c r="B111" s="422" t="s">
        <v>957</v>
      </c>
      <c r="C111" s="429"/>
      <c r="D111" s="429"/>
      <c r="E111" s="429">
        <f t="shared" si="18"/>
        <v>0</v>
      </c>
      <c r="F111" s="429"/>
      <c r="G111" s="429"/>
      <c r="H111" s="429">
        <f t="shared" si="19"/>
        <v>0</v>
      </c>
    </row>
    <row r="112" spans="1:8" s="191" customFormat="1">
      <c r="A112" s="192">
        <v>338</v>
      </c>
      <c r="B112" s="422" t="s">
        <v>958</v>
      </c>
      <c r="C112" s="429"/>
      <c r="D112" s="429"/>
      <c r="E112" s="429">
        <f t="shared" si="18"/>
        <v>0</v>
      </c>
      <c r="F112" s="429"/>
      <c r="G112" s="429"/>
      <c r="H112" s="429">
        <f t="shared" si="19"/>
        <v>0</v>
      </c>
    </row>
    <row r="113" spans="1:8" s="191" customFormat="1">
      <c r="A113" s="425">
        <v>3400</v>
      </c>
      <c r="B113" s="426" t="s">
        <v>324</v>
      </c>
      <c r="C113" s="428">
        <f>SUM(C114:C117)</f>
        <v>0</v>
      </c>
      <c r="D113" s="428">
        <f>SUM(D114:D117)</f>
        <v>0</v>
      </c>
      <c r="E113" s="428">
        <f t="shared" ref="E113:H113" si="24">SUM(E114:E117)</f>
        <v>0</v>
      </c>
      <c r="F113" s="428">
        <f t="shared" si="24"/>
        <v>0</v>
      </c>
      <c r="G113" s="428">
        <f t="shared" si="24"/>
        <v>0</v>
      </c>
      <c r="H113" s="428">
        <f t="shared" si="24"/>
        <v>0</v>
      </c>
    </row>
    <row r="114" spans="1:8" s="191" customFormat="1">
      <c r="A114" s="192">
        <v>341</v>
      </c>
      <c r="B114" s="422" t="s">
        <v>959</v>
      </c>
      <c r="C114" s="429"/>
      <c r="D114" s="429"/>
      <c r="E114" s="429">
        <f t="shared" si="18"/>
        <v>0</v>
      </c>
      <c r="F114" s="429"/>
      <c r="G114" s="429"/>
      <c r="H114" s="429">
        <f t="shared" si="19"/>
        <v>0</v>
      </c>
    </row>
    <row r="115" spans="1:8" s="191" customFormat="1">
      <c r="A115" s="192">
        <v>345</v>
      </c>
      <c r="B115" s="422" t="s">
        <v>960</v>
      </c>
      <c r="C115" s="429"/>
      <c r="D115" s="429"/>
      <c r="E115" s="429">
        <f t="shared" si="18"/>
        <v>0</v>
      </c>
      <c r="F115" s="429"/>
      <c r="G115" s="429"/>
      <c r="H115" s="429">
        <f t="shared" si="19"/>
        <v>0</v>
      </c>
    </row>
    <row r="116" spans="1:8" s="191" customFormat="1">
      <c r="A116" s="192">
        <v>347</v>
      </c>
      <c r="B116" s="422" t="s">
        <v>961</v>
      </c>
      <c r="C116" s="429"/>
      <c r="D116" s="429"/>
      <c r="E116" s="429">
        <f t="shared" si="18"/>
        <v>0</v>
      </c>
      <c r="F116" s="429"/>
      <c r="G116" s="429"/>
      <c r="H116" s="429">
        <f t="shared" si="19"/>
        <v>0</v>
      </c>
    </row>
    <row r="117" spans="1:8" s="191" customFormat="1">
      <c r="A117" s="192">
        <v>349</v>
      </c>
      <c r="B117" s="422" t="s">
        <v>962</v>
      </c>
      <c r="C117" s="429"/>
      <c r="D117" s="429"/>
      <c r="E117" s="429">
        <f t="shared" si="18"/>
        <v>0</v>
      </c>
      <c r="F117" s="429"/>
      <c r="G117" s="429"/>
      <c r="H117" s="429">
        <f t="shared" si="19"/>
        <v>0</v>
      </c>
    </row>
    <row r="118" spans="1:8" s="191" customFormat="1">
      <c r="A118" s="425">
        <v>3500</v>
      </c>
      <c r="B118" s="426" t="s">
        <v>325</v>
      </c>
      <c r="C118" s="428">
        <f>SUM(C119:C126)</f>
        <v>0</v>
      </c>
      <c r="D118" s="428">
        <f t="shared" ref="D118:H118" si="25">SUM(D119:D126)</f>
        <v>0</v>
      </c>
      <c r="E118" s="428">
        <f t="shared" si="25"/>
        <v>0</v>
      </c>
      <c r="F118" s="428">
        <f t="shared" si="25"/>
        <v>0</v>
      </c>
      <c r="G118" s="428">
        <f t="shared" si="25"/>
        <v>0</v>
      </c>
      <c r="H118" s="428">
        <f t="shared" si="25"/>
        <v>0</v>
      </c>
    </row>
    <row r="119" spans="1:8" s="191" customFormat="1">
      <c r="A119" s="192">
        <v>351</v>
      </c>
      <c r="B119" s="422" t="s">
        <v>963</v>
      </c>
      <c r="C119" s="429"/>
      <c r="D119" s="429"/>
      <c r="E119" s="429">
        <f t="shared" si="18"/>
        <v>0</v>
      </c>
      <c r="F119" s="429"/>
      <c r="G119" s="429"/>
      <c r="H119" s="429">
        <f t="shared" si="19"/>
        <v>0</v>
      </c>
    </row>
    <row r="120" spans="1:8" s="191" customFormat="1" ht="25.5">
      <c r="A120" s="192">
        <v>352</v>
      </c>
      <c r="B120" s="422" t="s">
        <v>964</v>
      </c>
      <c r="C120" s="429"/>
      <c r="D120" s="429"/>
      <c r="E120" s="429">
        <f t="shared" si="18"/>
        <v>0</v>
      </c>
      <c r="F120" s="429"/>
      <c r="G120" s="429"/>
      <c r="H120" s="429">
        <f t="shared" si="19"/>
        <v>0</v>
      </c>
    </row>
    <row r="121" spans="1:8" s="191" customFormat="1" ht="25.5">
      <c r="A121" s="192">
        <v>353</v>
      </c>
      <c r="B121" s="422" t="s">
        <v>965</v>
      </c>
      <c r="C121" s="429"/>
      <c r="D121" s="429"/>
      <c r="E121" s="429">
        <f t="shared" si="18"/>
        <v>0</v>
      </c>
      <c r="F121" s="429"/>
      <c r="G121" s="429"/>
      <c r="H121" s="429">
        <f t="shared" si="19"/>
        <v>0</v>
      </c>
    </row>
    <row r="122" spans="1:8" s="191" customFormat="1">
      <c r="A122" s="192">
        <v>355</v>
      </c>
      <c r="B122" s="422" t="s">
        <v>966</v>
      </c>
      <c r="C122" s="429"/>
      <c r="D122" s="429"/>
      <c r="E122" s="429">
        <f t="shared" si="18"/>
        <v>0</v>
      </c>
      <c r="F122" s="429"/>
      <c r="G122" s="429"/>
      <c r="H122" s="429">
        <f t="shared" si="19"/>
        <v>0</v>
      </c>
    </row>
    <row r="123" spans="1:8" s="191" customFormat="1">
      <c r="A123" s="192">
        <v>356</v>
      </c>
      <c r="B123" s="422" t="s">
        <v>967</v>
      </c>
      <c r="C123" s="429"/>
      <c r="D123" s="429"/>
      <c r="E123" s="429">
        <f t="shared" si="18"/>
        <v>0</v>
      </c>
      <c r="F123" s="429"/>
      <c r="G123" s="429"/>
      <c r="H123" s="429">
        <f t="shared" si="19"/>
        <v>0</v>
      </c>
    </row>
    <row r="124" spans="1:8" s="191" customFormat="1" ht="25.5">
      <c r="A124" s="192">
        <v>357</v>
      </c>
      <c r="B124" s="422" t="s">
        <v>968</v>
      </c>
      <c r="C124" s="429"/>
      <c r="D124" s="429"/>
      <c r="E124" s="429">
        <f t="shared" si="18"/>
        <v>0</v>
      </c>
      <c r="F124" s="429"/>
      <c r="G124" s="429"/>
      <c r="H124" s="429">
        <f t="shared" si="19"/>
        <v>0</v>
      </c>
    </row>
    <row r="125" spans="1:8" s="191" customFormat="1">
      <c r="A125" s="192">
        <v>358</v>
      </c>
      <c r="B125" s="422" t="s">
        <v>969</v>
      </c>
      <c r="C125" s="429"/>
      <c r="D125" s="429"/>
      <c r="E125" s="429">
        <f t="shared" si="18"/>
        <v>0</v>
      </c>
      <c r="F125" s="429"/>
      <c r="G125" s="429"/>
      <c r="H125" s="429">
        <f t="shared" si="19"/>
        <v>0</v>
      </c>
    </row>
    <row r="126" spans="1:8" s="191" customFormat="1">
      <c r="A126" s="192">
        <v>359</v>
      </c>
      <c r="B126" s="422" t="s">
        <v>970</v>
      </c>
      <c r="C126" s="429"/>
      <c r="D126" s="429"/>
      <c r="E126" s="429">
        <f t="shared" si="18"/>
        <v>0</v>
      </c>
      <c r="F126" s="429"/>
      <c r="G126" s="429"/>
      <c r="H126" s="429">
        <f t="shared" si="19"/>
        <v>0</v>
      </c>
    </row>
    <row r="127" spans="1:8" s="191" customFormat="1">
      <c r="A127" s="425">
        <v>3600</v>
      </c>
      <c r="B127" s="426" t="s">
        <v>326</v>
      </c>
      <c r="C127" s="428">
        <f>SUM(C128:C131)</f>
        <v>0</v>
      </c>
      <c r="D127" s="428">
        <f t="shared" ref="D127:H127" si="26">SUM(D128:D131)</f>
        <v>0</v>
      </c>
      <c r="E127" s="428">
        <f t="shared" si="26"/>
        <v>0</v>
      </c>
      <c r="F127" s="428">
        <f t="shared" si="26"/>
        <v>0</v>
      </c>
      <c r="G127" s="428">
        <f t="shared" si="26"/>
        <v>0</v>
      </c>
      <c r="H127" s="428">
        <f t="shared" si="26"/>
        <v>0</v>
      </c>
    </row>
    <row r="128" spans="1:8" s="191" customFormat="1" ht="25.5">
      <c r="A128" s="192">
        <v>361</v>
      </c>
      <c r="B128" s="422" t="s">
        <v>971</v>
      </c>
      <c r="C128" s="429"/>
      <c r="D128" s="429"/>
      <c r="E128" s="429">
        <f t="shared" si="18"/>
        <v>0</v>
      </c>
      <c r="F128" s="429"/>
      <c r="G128" s="429"/>
      <c r="H128" s="429">
        <f t="shared" si="19"/>
        <v>0</v>
      </c>
    </row>
    <row r="129" spans="1:8" s="191" customFormat="1" ht="25.5">
      <c r="A129" s="192">
        <v>362</v>
      </c>
      <c r="B129" s="422" t="s">
        <v>972</v>
      </c>
      <c r="C129" s="429"/>
      <c r="D129" s="429"/>
      <c r="E129" s="429">
        <f t="shared" si="18"/>
        <v>0</v>
      </c>
      <c r="F129" s="429"/>
      <c r="G129" s="429"/>
      <c r="H129" s="429">
        <f t="shared" si="19"/>
        <v>0</v>
      </c>
    </row>
    <row r="130" spans="1:8" s="191" customFormat="1" ht="25.5">
      <c r="A130" s="192">
        <v>363</v>
      </c>
      <c r="B130" s="422" t="s">
        <v>973</v>
      </c>
      <c r="C130" s="429"/>
      <c r="D130" s="429"/>
      <c r="E130" s="429">
        <f t="shared" si="18"/>
        <v>0</v>
      </c>
      <c r="F130" s="429"/>
      <c r="G130" s="429"/>
      <c r="H130" s="429">
        <f t="shared" si="19"/>
        <v>0</v>
      </c>
    </row>
    <row r="131" spans="1:8" s="191" customFormat="1">
      <c r="A131" s="192">
        <v>369</v>
      </c>
      <c r="B131" s="422" t="s">
        <v>974</v>
      </c>
      <c r="C131" s="429"/>
      <c r="D131" s="429"/>
      <c r="E131" s="429">
        <f t="shared" si="18"/>
        <v>0</v>
      </c>
      <c r="F131" s="429"/>
      <c r="G131" s="429"/>
      <c r="H131" s="429">
        <f t="shared" si="19"/>
        <v>0</v>
      </c>
    </row>
    <row r="132" spans="1:8" s="191" customFormat="1">
      <c r="A132" s="425">
        <v>3700</v>
      </c>
      <c r="B132" s="426" t="s">
        <v>327</v>
      </c>
      <c r="C132" s="428">
        <f>SUM(C133:C135)</f>
        <v>0</v>
      </c>
      <c r="D132" s="428">
        <f t="shared" ref="D132:H132" si="27">SUM(D133:D135)</f>
        <v>0</v>
      </c>
      <c r="E132" s="428">
        <f t="shared" si="27"/>
        <v>0</v>
      </c>
      <c r="F132" s="428">
        <f t="shared" si="27"/>
        <v>0</v>
      </c>
      <c r="G132" s="428">
        <f t="shared" si="27"/>
        <v>0</v>
      </c>
      <c r="H132" s="428">
        <f t="shared" si="27"/>
        <v>0</v>
      </c>
    </row>
    <row r="133" spans="1:8" s="191" customFormat="1">
      <c r="A133" s="192">
        <v>371</v>
      </c>
      <c r="B133" s="422" t="s">
        <v>975</v>
      </c>
      <c r="C133" s="429"/>
      <c r="D133" s="429"/>
      <c r="E133" s="429">
        <f t="shared" si="18"/>
        <v>0</v>
      </c>
      <c r="F133" s="429"/>
      <c r="G133" s="429"/>
      <c r="H133" s="429">
        <f t="shared" si="19"/>
        <v>0</v>
      </c>
    </row>
    <row r="134" spans="1:8" s="191" customFormat="1">
      <c r="A134" s="192">
        <v>372</v>
      </c>
      <c r="B134" s="422" t="s">
        <v>976</v>
      </c>
      <c r="C134" s="429"/>
      <c r="D134" s="429"/>
      <c r="E134" s="429">
        <f t="shared" si="18"/>
        <v>0</v>
      </c>
      <c r="F134" s="429"/>
      <c r="G134" s="429"/>
      <c r="H134" s="429">
        <f t="shared" si="19"/>
        <v>0</v>
      </c>
    </row>
    <row r="135" spans="1:8" s="191" customFormat="1">
      <c r="A135" s="192">
        <v>375</v>
      </c>
      <c r="B135" s="422" t="s">
        <v>977</v>
      </c>
      <c r="C135" s="429"/>
      <c r="D135" s="429"/>
      <c r="E135" s="429">
        <f t="shared" si="18"/>
        <v>0</v>
      </c>
      <c r="F135" s="429"/>
      <c r="G135" s="429"/>
      <c r="H135" s="429">
        <f t="shared" si="19"/>
        <v>0</v>
      </c>
    </row>
    <row r="136" spans="1:8" s="191" customFormat="1">
      <c r="A136" s="425">
        <v>3800</v>
      </c>
      <c r="B136" s="426" t="s">
        <v>328</v>
      </c>
      <c r="C136" s="428">
        <f>SUM(C137:C139)</f>
        <v>0</v>
      </c>
      <c r="D136" s="428">
        <f t="shared" ref="D136:H136" si="28">SUM(D137:D139)</f>
        <v>0</v>
      </c>
      <c r="E136" s="428">
        <f t="shared" si="28"/>
        <v>0</v>
      </c>
      <c r="F136" s="428">
        <f t="shared" si="28"/>
        <v>0</v>
      </c>
      <c r="G136" s="428">
        <f t="shared" si="28"/>
        <v>0</v>
      </c>
      <c r="H136" s="428">
        <f t="shared" si="28"/>
        <v>0</v>
      </c>
    </row>
    <row r="137" spans="1:8" s="191" customFormat="1">
      <c r="A137" s="192">
        <v>382</v>
      </c>
      <c r="B137" s="422" t="s">
        <v>978</v>
      </c>
      <c r="C137" s="429"/>
      <c r="D137" s="429"/>
      <c r="E137" s="429">
        <f t="shared" si="18"/>
        <v>0</v>
      </c>
      <c r="F137" s="429"/>
      <c r="G137" s="429"/>
      <c r="H137" s="429">
        <f t="shared" si="19"/>
        <v>0</v>
      </c>
    </row>
    <row r="138" spans="1:8" s="191" customFormat="1">
      <c r="A138" s="192">
        <v>383</v>
      </c>
      <c r="B138" s="422" t="s">
        <v>979</v>
      </c>
      <c r="C138" s="429"/>
      <c r="D138" s="429"/>
      <c r="E138" s="429">
        <f t="shared" si="18"/>
        <v>0</v>
      </c>
      <c r="F138" s="429"/>
      <c r="G138" s="429"/>
      <c r="H138" s="429">
        <f t="shared" si="19"/>
        <v>0</v>
      </c>
    </row>
    <row r="139" spans="1:8" s="191" customFormat="1">
      <c r="A139" s="192">
        <v>385</v>
      </c>
      <c r="B139" s="422" t="s">
        <v>980</v>
      </c>
      <c r="C139" s="429"/>
      <c r="D139" s="429"/>
      <c r="E139" s="429">
        <f t="shared" si="18"/>
        <v>0</v>
      </c>
      <c r="F139" s="429"/>
      <c r="G139" s="429"/>
      <c r="H139" s="429">
        <f t="shared" si="19"/>
        <v>0</v>
      </c>
    </row>
    <row r="140" spans="1:8" s="191" customFormat="1">
      <c r="A140" s="425">
        <v>3900</v>
      </c>
      <c r="B140" s="426" t="s">
        <v>329</v>
      </c>
      <c r="C140" s="428">
        <f>SUM(C141:C145)</f>
        <v>0</v>
      </c>
      <c r="D140" s="428">
        <f t="shared" ref="D140:H140" si="29">SUM(D141:D145)</f>
        <v>0</v>
      </c>
      <c r="E140" s="428">
        <f t="shared" si="29"/>
        <v>0</v>
      </c>
      <c r="F140" s="428">
        <f t="shared" si="29"/>
        <v>0</v>
      </c>
      <c r="G140" s="428">
        <f t="shared" si="29"/>
        <v>0</v>
      </c>
      <c r="H140" s="428">
        <f t="shared" si="29"/>
        <v>0</v>
      </c>
    </row>
    <row r="141" spans="1:8" s="191" customFormat="1">
      <c r="A141" s="192">
        <v>392</v>
      </c>
      <c r="B141" s="422" t="s">
        <v>981</v>
      </c>
      <c r="C141" s="429"/>
      <c r="D141" s="429"/>
      <c r="E141" s="429">
        <f t="shared" ref="E141:E204" si="30">C141+D141</f>
        <v>0</v>
      </c>
      <c r="F141" s="429"/>
      <c r="G141" s="429"/>
      <c r="H141" s="429">
        <f t="shared" ref="H141:H204" si="31">E141-F141</f>
        <v>0</v>
      </c>
    </row>
    <row r="142" spans="1:8" s="191" customFormat="1">
      <c r="A142" s="192">
        <v>395</v>
      </c>
      <c r="B142" s="422" t="s">
        <v>982</v>
      </c>
      <c r="C142" s="429"/>
      <c r="D142" s="429"/>
      <c r="E142" s="429">
        <f t="shared" si="30"/>
        <v>0</v>
      </c>
      <c r="F142" s="429"/>
      <c r="G142" s="429"/>
      <c r="H142" s="429">
        <f t="shared" si="31"/>
        <v>0</v>
      </c>
    </row>
    <row r="143" spans="1:8" s="191" customFormat="1">
      <c r="A143" s="192">
        <v>396</v>
      </c>
      <c r="B143" s="422" t="s">
        <v>983</v>
      </c>
      <c r="C143" s="429"/>
      <c r="D143" s="429"/>
      <c r="E143" s="429">
        <f t="shared" si="30"/>
        <v>0</v>
      </c>
      <c r="F143" s="429"/>
      <c r="G143" s="429"/>
      <c r="H143" s="429">
        <f t="shared" si="31"/>
        <v>0</v>
      </c>
    </row>
    <row r="144" spans="1:8" s="191" customFormat="1">
      <c r="A144" s="192">
        <v>398</v>
      </c>
      <c r="B144" s="422" t="s">
        <v>984</v>
      </c>
      <c r="C144" s="429"/>
      <c r="D144" s="429"/>
      <c r="E144" s="429">
        <f t="shared" si="30"/>
        <v>0</v>
      </c>
      <c r="F144" s="429"/>
      <c r="G144" s="429"/>
      <c r="H144" s="429">
        <f t="shared" si="31"/>
        <v>0</v>
      </c>
    </row>
    <row r="145" spans="1:8" s="191" customFormat="1">
      <c r="A145" s="192">
        <v>399</v>
      </c>
      <c r="B145" s="422" t="s">
        <v>709</v>
      </c>
      <c r="C145" s="429"/>
      <c r="D145" s="429"/>
      <c r="E145" s="429">
        <f t="shared" si="30"/>
        <v>0</v>
      </c>
      <c r="F145" s="429"/>
      <c r="G145" s="429"/>
      <c r="H145" s="429">
        <f t="shared" si="31"/>
        <v>0</v>
      </c>
    </row>
    <row r="146" spans="1:8" s="191" customFormat="1">
      <c r="A146" s="423">
        <v>4000</v>
      </c>
      <c r="B146" s="424" t="s">
        <v>172</v>
      </c>
      <c r="C146" s="427">
        <f>C147+C149+C150+C151+C155+C156+C157+C158+C159</f>
        <v>0</v>
      </c>
      <c r="D146" s="427">
        <f t="shared" ref="D146:H146" si="32">D147+D149+D150+D151+D155+D156+D157+D158+D159</f>
        <v>0</v>
      </c>
      <c r="E146" s="427">
        <f t="shared" si="32"/>
        <v>0</v>
      </c>
      <c r="F146" s="427">
        <f t="shared" si="32"/>
        <v>0</v>
      </c>
      <c r="G146" s="427">
        <f t="shared" si="32"/>
        <v>0</v>
      </c>
      <c r="H146" s="427">
        <f t="shared" si="32"/>
        <v>0</v>
      </c>
    </row>
    <row r="147" spans="1:8" s="191" customFormat="1">
      <c r="A147" s="425">
        <v>4100</v>
      </c>
      <c r="B147" s="426" t="s">
        <v>174</v>
      </c>
      <c r="C147" s="428">
        <f>SUM(C148)</f>
        <v>0</v>
      </c>
      <c r="D147" s="428">
        <f t="shared" ref="D147:H147" si="33">SUM(D148)</f>
        <v>0</v>
      </c>
      <c r="E147" s="428">
        <f t="shared" si="33"/>
        <v>0</v>
      </c>
      <c r="F147" s="428">
        <f t="shared" si="33"/>
        <v>0</v>
      </c>
      <c r="G147" s="428">
        <f t="shared" si="33"/>
        <v>0</v>
      </c>
      <c r="H147" s="428">
        <f t="shared" si="33"/>
        <v>0</v>
      </c>
    </row>
    <row r="148" spans="1:8" s="191" customFormat="1" ht="25.5">
      <c r="A148" s="192">
        <v>415</v>
      </c>
      <c r="B148" s="422" t="s">
        <v>985</v>
      </c>
      <c r="C148" s="429"/>
      <c r="D148" s="429"/>
      <c r="E148" s="429">
        <f t="shared" si="30"/>
        <v>0</v>
      </c>
      <c r="F148" s="429"/>
      <c r="G148" s="429"/>
      <c r="H148" s="429">
        <f t="shared" si="31"/>
        <v>0</v>
      </c>
    </row>
    <row r="149" spans="1:8" s="191" customFormat="1">
      <c r="A149" s="425">
        <v>4200</v>
      </c>
      <c r="B149" s="426" t="s">
        <v>176</v>
      </c>
      <c r="C149" s="428">
        <v>0</v>
      </c>
      <c r="D149" s="428">
        <v>0</v>
      </c>
      <c r="E149" s="428">
        <v>0</v>
      </c>
      <c r="F149" s="428">
        <v>0</v>
      </c>
      <c r="G149" s="428">
        <v>0</v>
      </c>
      <c r="H149" s="428">
        <v>0</v>
      </c>
    </row>
    <row r="150" spans="1:8" s="191" customFormat="1">
      <c r="A150" s="425">
        <v>4300</v>
      </c>
      <c r="B150" s="426" t="s">
        <v>178</v>
      </c>
      <c r="C150" s="428">
        <v>0</v>
      </c>
      <c r="D150" s="428">
        <v>0</v>
      </c>
      <c r="E150" s="428">
        <v>0</v>
      </c>
      <c r="F150" s="428">
        <v>0</v>
      </c>
      <c r="G150" s="428">
        <v>0</v>
      </c>
      <c r="H150" s="428">
        <v>0</v>
      </c>
    </row>
    <row r="151" spans="1:8" s="191" customFormat="1">
      <c r="A151" s="425">
        <v>4400</v>
      </c>
      <c r="B151" s="426" t="s">
        <v>330</v>
      </c>
      <c r="C151" s="428">
        <f>SUM(C152:C154)</f>
        <v>0</v>
      </c>
      <c r="D151" s="428">
        <f t="shared" ref="D151:H151" si="34">SUM(D152:D154)</f>
        <v>0</v>
      </c>
      <c r="E151" s="428">
        <f t="shared" si="34"/>
        <v>0</v>
      </c>
      <c r="F151" s="428">
        <f t="shared" si="34"/>
        <v>0</v>
      </c>
      <c r="G151" s="428">
        <f t="shared" si="34"/>
        <v>0</v>
      </c>
      <c r="H151" s="428">
        <f t="shared" si="34"/>
        <v>0</v>
      </c>
    </row>
    <row r="152" spans="1:8" s="191" customFormat="1">
      <c r="A152" s="192">
        <v>441</v>
      </c>
      <c r="B152" s="422" t="s">
        <v>735</v>
      </c>
      <c r="C152" s="429"/>
      <c r="D152" s="429"/>
      <c r="E152" s="429">
        <f t="shared" si="30"/>
        <v>0</v>
      </c>
      <c r="F152" s="429"/>
      <c r="G152" s="429"/>
      <c r="H152" s="429">
        <f t="shared" si="31"/>
        <v>0</v>
      </c>
    </row>
    <row r="153" spans="1:8" s="191" customFormat="1">
      <c r="A153" s="192">
        <v>442</v>
      </c>
      <c r="B153" s="422" t="s">
        <v>986</v>
      </c>
      <c r="C153" s="429"/>
      <c r="D153" s="429"/>
      <c r="E153" s="429">
        <f t="shared" si="30"/>
        <v>0</v>
      </c>
      <c r="F153" s="429"/>
      <c r="G153" s="429"/>
      <c r="H153" s="429">
        <f t="shared" si="31"/>
        <v>0</v>
      </c>
    </row>
    <row r="154" spans="1:8" s="191" customFormat="1">
      <c r="A154" s="192">
        <v>445</v>
      </c>
      <c r="B154" s="422" t="s">
        <v>987</v>
      </c>
      <c r="C154" s="429"/>
      <c r="D154" s="429"/>
      <c r="E154" s="429">
        <f t="shared" si="30"/>
        <v>0</v>
      </c>
      <c r="F154" s="429"/>
      <c r="G154" s="429"/>
      <c r="H154" s="429">
        <f t="shared" si="31"/>
        <v>0</v>
      </c>
    </row>
    <row r="155" spans="1:8" s="191" customFormat="1">
      <c r="A155" s="425">
        <v>4500</v>
      </c>
      <c r="B155" s="426" t="s">
        <v>182</v>
      </c>
      <c r="C155" s="428"/>
      <c r="D155" s="428"/>
      <c r="E155" s="428">
        <f t="shared" si="30"/>
        <v>0</v>
      </c>
      <c r="F155" s="428"/>
      <c r="G155" s="428"/>
      <c r="H155" s="428">
        <f t="shared" si="31"/>
        <v>0</v>
      </c>
    </row>
    <row r="156" spans="1:8" s="191" customFormat="1">
      <c r="A156" s="425">
        <v>4600</v>
      </c>
      <c r="B156" s="426" t="s">
        <v>331</v>
      </c>
      <c r="C156" s="428"/>
      <c r="D156" s="428"/>
      <c r="E156" s="428">
        <f t="shared" si="30"/>
        <v>0</v>
      </c>
      <c r="F156" s="428"/>
      <c r="G156" s="428"/>
      <c r="H156" s="428">
        <f t="shared" si="31"/>
        <v>0</v>
      </c>
    </row>
    <row r="157" spans="1:8" s="191" customFormat="1">
      <c r="A157" s="425">
        <v>4700</v>
      </c>
      <c r="B157" s="426" t="s">
        <v>186</v>
      </c>
      <c r="C157" s="428"/>
      <c r="D157" s="428"/>
      <c r="E157" s="428">
        <f t="shared" si="30"/>
        <v>0</v>
      </c>
      <c r="F157" s="428"/>
      <c r="G157" s="428"/>
      <c r="H157" s="428">
        <f t="shared" si="31"/>
        <v>0</v>
      </c>
    </row>
    <row r="158" spans="1:8" s="191" customFormat="1">
      <c r="A158" s="425">
        <v>4800</v>
      </c>
      <c r="B158" s="426" t="s">
        <v>188</v>
      </c>
      <c r="C158" s="428"/>
      <c r="D158" s="428"/>
      <c r="E158" s="428">
        <f t="shared" si="30"/>
        <v>0</v>
      </c>
      <c r="F158" s="428"/>
      <c r="G158" s="428"/>
      <c r="H158" s="428">
        <f t="shared" si="31"/>
        <v>0</v>
      </c>
    </row>
    <row r="159" spans="1:8" s="191" customFormat="1">
      <c r="A159" s="425">
        <v>4900</v>
      </c>
      <c r="B159" s="426" t="s">
        <v>332</v>
      </c>
      <c r="C159" s="428"/>
      <c r="D159" s="428"/>
      <c r="E159" s="428">
        <f t="shared" si="30"/>
        <v>0</v>
      </c>
      <c r="F159" s="428"/>
      <c r="G159" s="428"/>
      <c r="H159" s="428">
        <f t="shared" si="31"/>
        <v>0</v>
      </c>
    </row>
    <row r="160" spans="1:8" s="191" customFormat="1">
      <c r="A160" s="423">
        <v>5000</v>
      </c>
      <c r="B160" s="424" t="s">
        <v>333</v>
      </c>
      <c r="C160" s="427">
        <f t="shared" ref="C160:H160" si="35">C161+C166+C171+C174+C177+C178+C187+C188+C192</f>
        <v>0</v>
      </c>
      <c r="D160" s="427">
        <f t="shared" si="35"/>
        <v>0</v>
      </c>
      <c r="E160" s="427">
        <f t="shared" si="35"/>
        <v>0</v>
      </c>
      <c r="F160" s="427">
        <f t="shared" si="35"/>
        <v>0</v>
      </c>
      <c r="G160" s="427">
        <f t="shared" si="35"/>
        <v>0</v>
      </c>
      <c r="H160" s="427">
        <f t="shared" si="35"/>
        <v>0</v>
      </c>
    </row>
    <row r="161" spans="1:8" s="191" customFormat="1">
      <c r="A161" s="425">
        <v>5100</v>
      </c>
      <c r="B161" s="426" t="s">
        <v>334</v>
      </c>
      <c r="C161" s="428">
        <f>SUM(C162:C165)</f>
        <v>0</v>
      </c>
      <c r="D161" s="428">
        <f t="shared" ref="D161:H161" si="36">SUM(D162:D165)</f>
        <v>0</v>
      </c>
      <c r="E161" s="428">
        <f t="shared" si="36"/>
        <v>0</v>
      </c>
      <c r="F161" s="428">
        <f t="shared" si="36"/>
        <v>0</v>
      </c>
      <c r="G161" s="428">
        <f t="shared" si="36"/>
        <v>0</v>
      </c>
      <c r="H161" s="428">
        <f t="shared" si="36"/>
        <v>0</v>
      </c>
    </row>
    <row r="162" spans="1:8" s="191" customFormat="1">
      <c r="A162" s="192">
        <v>511</v>
      </c>
      <c r="B162" s="422" t="s">
        <v>988</v>
      </c>
      <c r="C162" s="429"/>
      <c r="D162" s="429"/>
      <c r="E162" s="429">
        <f t="shared" si="30"/>
        <v>0</v>
      </c>
      <c r="F162" s="429"/>
      <c r="G162" s="429"/>
      <c r="H162" s="429">
        <f t="shared" si="31"/>
        <v>0</v>
      </c>
    </row>
    <row r="163" spans="1:8" s="191" customFormat="1">
      <c r="A163" s="192">
        <v>512</v>
      </c>
      <c r="B163" s="422" t="s">
        <v>989</v>
      </c>
      <c r="C163" s="429"/>
      <c r="D163" s="429"/>
      <c r="E163" s="429">
        <f t="shared" si="30"/>
        <v>0</v>
      </c>
      <c r="F163" s="429"/>
      <c r="G163" s="429"/>
      <c r="H163" s="429">
        <f t="shared" si="31"/>
        <v>0</v>
      </c>
    </row>
    <row r="164" spans="1:8" s="191" customFormat="1">
      <c r="A164" s="192">
        <v>515</v>
      </c>
      <c r="B164" s="422" t="s">
        <v>990</v>
      </c>
      <c r="C164" s="429"/>
      <c r="D164" s="429"/>
      <c r="E164" s="429">
        <f t="shared" si="30"/>
        <v>0</v>
      </c>
      <c r="F164" s="429"/>
      <c r="G164" s="429"/>
      <c r="H164" s="429">
        <f t="shared" si="31"/>
        <v>0</v>
      </c>
    </row>
    <row r="165" spans="1:8" s="191" customFormat="1">
      <c r="A165" s="192">
        <v>519</v>
      </c>
      <c r="B165" s="422" t="s">
        <v>991</v>
      </c>
      <c r="C165" s="429"/>
      <c r="D165" s="429"/>
      <c r="E165" s="429">
        <f t="shared" si="30"/>
        <v>0</v>
      </c>
      <c r="F165" s="429"/>
      <c r="G165" s="429"/>
      <c r="H165" s="429">
        <f t="shared" si="31"/>
        <v>0</v>
      </c>
    </row>
    <row r="166" spans="1:8" s="191" customFormat="1">
      <c r="A166" s="425">
        <v>5200</v>
      </c>
      <c r="B166" s="426" t="s">
        <v>335</v>
      </c>
      <c r="C166" s="428">
        <f>SUM(C167:C170)</f>
        <v>0</v>
      </c>
      <c r="D166" s="428">
        <f t="shared" ref="D166:H166" si="37">SUM(D167:D170)</f>
        <v>0</v>
      </c>
      <c r="E166" s="428">
        <f t="shared" si="37"/>
        <v>0</v>
      </c>
      <c r="F166" s="428">
        <f t="shared" si="37"/>
        <v>0</v>
      </c>
      <c r="G166" s="428">
        <f t="shared" si="37"/>
        <v>0</v>
      </c>
      <c r="H166" s="428">
        <f t="shared" si="37"/>
        <v>0</v>
      </c>
    </row>
    <row r="167" spans="1:8" s="191" customFormat="1">
      <c r="A167" s="192">
        <v>521</v>
      </c>
      <c r="B167" s="422" t="s">
        <v>992</v>
      </c>
      <c r="C167" s="429"/>
      <c r="D167" s="429"/>
      <c r="E167" s="429">
        <f t="shared" si="30"/>
        <v>0</v>
      </c>
      <c r="F167" s="429"/>
      <c r="G167" s="429"/>
      <c r="H167" s="429">
        <f t="shared" si="31"/>
        <v>0</v>
      </c>
    </row>
    <row r="168" spans="1:8" s="191" customFormat="1">
      <c r="A168" s="192">
        <v>522</v>
      </c>
      <c r="B168" s="422" t="s">
        <v>993</v>
      </c>
      <c r="C168" s="429"/>
      <c r="D168" s="429"/>
      <c r="E168" s="429">
        <f t="shared" si="30"/>
        <v>0</v>
      </c>
      <c r="F168" s="429"/>
      <c r="G168" s="429"/>
      <c r="H168" s="429">
        <f t="shared" si="31"/>
        <v>0</v>
      </c>
    </row>
    <row r="169" spans="1:8" s="191" customFormat="1">
      <c r="A169" s="192">
        <v>523</v>
      </c>
      <c r="B169" s="422" t="s">
        <v>994</v>
      </c>
      <c r="C169" s="429"/>
      <c r="D169" s="429"/>
      <c r="E169" s="429">
        <f t="shared" si="30"/>
        <v>0</v>
      </c>
      <c r="F169" s="429"/>
      <c r="G169" s="429"/>
      <c r="H169" s="429">
        <f t="shared" si="31"/>
        <v>0</v>
      </c>
    </row>
    <row r="170" spans="1:8" s="191" customFormat="1">
      <c r="A170" s="192">
        <v>529</v>
      </c>
      <c r="B170" s="422" t="s">
        <v>995</v>
      </c>
      <c r="C170" s="429"/>
      <c r="D170" s="429"/>
      <c r="E170" s="429">
        <f t="shared" si="30"/>
        <v>0</v>
      </c>
      <c r="F170" s="429"/>
      <c r="G170" s="429"/>
      <c r="H170" s="429">
        <f t="shared" si="31"/>
        <v>0</v>
      </c>
    </row>
    <row r="171" spans="1:8" s="191" customFormat="1">
      <c r="A171" s="425">
        <v>5300</v>
      </c>
      <c r="B171" s="426" t="s">
        <v>336</v>
      </c>
      <c r="C171" s="428">
        <f>SUM(C172:C173)</f>
        <v>0</v>
      </c>
      <c r="D171" s="428">
        <f t="shared" ref="D171:H171" si="38">SUM(D172:D173)</f>
        <v>0</v>
      </c>
      <c r="E171" s="428">
        <f t="shared" si="38"/>
        <v>0</v>
      </c>
      <c r="F171" s="428">
        <f t="shared" si="38"/>
        <v>0</v>
      </c>
      <c r="G171" s="428">
        <f t="shared" si="38"/>
        <v>0</v>
      </c>
      <c r="H171" s="428">
        <f t="shared" si="38"/>
        <v>0</v>
      </c>
    </row>
    <row r="172" spans="1:8" s="191" customFormat="1">
      <c r="A172" s="192">
        <v>531</v>
      </c>
      <c r="B172" s="422" t="s">
        <v>996</v>
      </c>
      <c r="C172" s="429"/>
      <c r="D172" s="429"/>
      <c r="E172" s="429">
        <f t="shared" si="30"/>
        <v>0</v>
      </c>
      <c r="F172" s="429"/>
      <c r="G172" s="429"/>
      <c r="H172" s="429">
        <f t="shared" si="31"/>
        <v>0</v>
      </c>
    </row>
    <row r="173" spans="1:8" s="191" customFormat="1">
      <c r="A173" s="192">
        <v>532</v>
      </c>
      <c r="B173" s="422" t="s">
        <v>997</v>
      </c>
      <c r="C173" s="429"/>
      <c r="D173" s="429"/>
      <c r="E173" s="429">
        <f t="shared" si="30"/>
        <v>0</v>
      </c>
      <c r="F173" s="429"/>
      <c r="G173" s="429"/>
      <c r="H173" s="429">
        <f t="shared" si="31"/>
        <v>0</v>
      </c>
    </row>
    <row r="174" spans="1:8" s="191" customFormat="1">
      <c r="A174" s="425">
        <v>5400</v>
      </c>
      <c r="B174" s="426" t="s">
        <v>337</v>
      </c>
      <c r="C174" s="428">
        <f>SUM(C175:C176)</f>
        <v>0</v>
      </c>
      <c r="D174" s="428">
        <f t="shared" ref="D174:H174" si="39">SUM(D175:D176)</f>
        <v>0</v>
      </c>
      <c r="E174" s="428">
        <f t="shared" si="39"/>
        <v>0</v>
      </c>
      <c r="F174" s="428">
        <f t="shared" si="39"/>
        <v>0</v>
      </c>
      <c r="G174" s="428">
        <f t="shared" si="39"/>
        <v>0</v>
      </c>
      <c r="H174" s="428">
        <f t="shared" si="39"/>
        <v>0</v>
      </c>
    </row>
    <row r="175" spans="1:8" s="191" customFormat="1">
      <c r="A175" s="192">
        <v>541</v>
      </c>
      <c r="B175" s="422" t="s">
        <v>427</v>
      </c>
      <c r="C175" s="429"/>
      <c r="D175" s="429"/>
      <c r="E175" s="429">
        <f t="shared" si="30"/>
        <v>0</v>
      </c>
      <c r="F175" s="429"/>
      <c r="G175" s="429"/>
      <c r="H175" s="429">
        <f t="shared" si="31"/>
        <v>0</v>
      </c>
    </row>
    <row r="176" spans="1:8" s="191" customFormat="1">
      <c r="A176" s="192">
        <v>543</v>
      </c>
      <c r="B176" s="422" t="s">
        <v>998</v>
      </c>
      <c r="C176" s="429"/>
      <c r="D176" s="429"/>
      <c r="E176" s="429">
        <f t="shared" si="30"/>
        <v>0</v>
      </c>
      <c r="F176" s="429"/>
      <c r="G176" s="429"/>
      <c r="H176" s="429">
        <f t="shared" si="31"/>
        <v>0</v>
      </c>
    </row>
    <row r="177" spans="1:8" s="191" customFormat="1">
      <c r="A177" s="425">
        <v>5500</v>
      </c>
      <c r="B177" s="426" t="s">
        <v>338</v>
      </c>
      <c r="C177" s="428"/>
      <c r="D177" s="428"/>
      <c r="E177" s="428">
        <f t="shared" si="30"/>
        <v>0</v>
      </c>
      <c r="F177" s="428"/>
      <c r="G177" s="428"/>
      <c r="H177" s="428">
        <f t="shared" si="31"/>
        <v>0</v>
      </c>
    </row>
    <row r="178" spans="1:8" s="191" customFormat="1">
      <c r="A178" s="425">
        <v>5600</v>
      </c>
      <c r="B178" s="426" t="s">
        <v>339</v>
      </c>
      <c r="C178" s="428">
        <f>SUM(C179:C186)</f>
        <v>0</v>
      </c>
      <c r="D178" s="428">
        <f t="shared" ref="D178:H178" si="40">SUM(D179:D186)</f>
        <v>0</v>
      </c>
      <c r="E178" s="428">
        <f t="shared" si="40"/>
        <v>0</v>
      </c>
      <c r="F178" s="428">
        <f t="shared" si="40"/>
        <v>0</v>
      </c>
      <c r="G178" s="428">
        <f t="shared" si="40"/>
        <v>0</v>
      </c>
      <c r="H178" s="428">
        <f t="shared" si="40"/>
        <v>0</v>
      </c>
    </row>
    <row r="179" spans="1:8" s="191" customFormat="1">
      <c r="A179" s="192">
        <v>561</v>
      </c>
      <c r="B179" s="422" t="s">
        <v>999</v>
      </c>
      <c r="C179" s="429"/>
      <c r="D179" s="429"/>
      <c r="E179" s="429">
        <f t="shared" si="30"/>
        <v>0</v>
      </c>
      <c r="F179" s="429"/>
      <c r="G179" s="429"/>
      <c r="H179" s="429">
        <f t="shared" si="31"/>
        <v>0</v>
      </c>
    </row>
    <row r="180" spans="1:8" s="191" customFormat="1">
      <c r="A180" s="192">
        <v>562</v>
      </c>
      <c r="B180" s="422" t="s">
        <v>1000</v>
      </c>
      <c r="C180" s="429"/>
      <c r="D180" s="429"/>
      <c r="E180" s="429">
        <f t="shared" si="30"/>
        <v>0</v>
      </c>
      <c r="F180" s="429"/>
      <c r="G180" s="429"/>
      <c r="H180" s="429">
        <f t="shared" si="31"/>
        <v>0</v>
      </c>
    </row>
    <row r="181" spans="1:8" s="191" customFormat="1">
      <c r="A181" s="192">
        <v>563</v>
      </c>
      <c r="B181" s="422" t="s">
        <v>1001</v>
      </c>
      <c r="C181" s="429"/>
      <c r="D181" s="429"/>
      <c r="E181" s="429">
        <f t="shared" si="30"/>
        <v>0</v>
      </c>
      <c r="F181" s="429"/>
      <c r="G181" s="429"/>
      <c r="H181" s="429">
        <f t="shared" si="31"/>
        <v>0</v>
      </c>
    </row>
    <row r="182" spans="1:8" s="191" customFormat="1" ht="25.5">
      <c r="A182" s="192">
        <v>564</v>
      </c>
      <c r="B182" s="422" t="s">
        <v>1002</v>
      </c>
      <c r="C182" s="429"/>
      <c r="D182" s="429"/>
      <c r="E182" s="429">
        <f t="shared" si="30"/>
        <v>0</v>
      </c>
      <c r="F182" s="429"/>
      <c r="G182" s="429"/>
      <c r="H182" s="429">
        <f t="shared" si="31"/>
        <v>0</v>
      </c>
    </row>
    <row r="183" spans="1:8" s="191" customFormat="1">
      <c r="A183" s="192">
        <v>565</v>
      </c>
      <c r="B183" s="422" t="s">
        <v>1003</v>
      </c>
      <c r="C183" s="429"/>
      <c r="D183" s="429"/>
      <c r="E183" s="429">
        <f t="shared" si="30"/>
        <v>0</v>
      </c>
      <c r="F183" s="429"/>
      <c r="G183" s="429"/>
      <c r="H183" s="429">
        <f t="shared" si="31"/>
        <v>0</v>
      </c>
    </row>
    <row r="184" spans="1:8" s="191" customFormat="1">
      <c r="A184" s="192">
        <v>566</v>
      </c>
      <c r="B184" s="422" t="s">
        <v>1004</v>
      </c>
      <c r="C184" s="429"/>
      <c r="D184" s="429"/>
      <c r="E184" s="429">
        <f t="shared" si="30"/>
        <v>0</v>
      </c>
      <c r="F184" s="429"/>
      <c r="G184" s="429"/>
      <c r="H184" s="429">
        <f t="shared" si="31"/>
        <v>0</v>
      </c>
    </row>
    <row r="185" spans="1:8" s="191" customFormat="1">
      <c r="A185" s="192">
        <v>567</v>
      </c>
      <c r="B185" s="422" t="s">
        <v>1005</v>
      </c>
      <c r="C185" s="429"/>
      <c r="D185" s="429"/>
      <c r="E185" s="429">
        <f t="shared" si="30"/>
        <v>0</v>
      </c>
      <c r="F185" s="429"/>
      <c r="G185" s="429"/>
      <c r="H185" s="429">
        <f t="shared" si="31"/>
        <v>0</v>
      </c>
    </row>
    <row r="186" spans="1:8" s="191" customFormat="1">
      <c r="A186" s="192">
        <v>569</v>
      </c>
      <c r="B186" s="422" t="s">
        <v>1006</v>
      </c>
      <c r="C186" s="429"/>
      <c r="D186" s="429"/>
      <c r="E186" s="429">
        <f t="shared" si="30"/>
        <v>0</v>
      </c>
      <c r="F186" s="429"/>
      <c r="G186" s="429"/>
      <c r="H186" s="429">
        <f t="shared" si="31"/>
        <v>0</v>
      </c>
    </row>
    <row r="187" spans="1:8" s="191" customFormat="1">
      <c r="A187" s="425">
        <v>5700</v>
      </c>
      <c r="B187" s="426" t="s">
        <v>340</v>
      </c>
      <c r="C187" s="428"/>
      <c r="D187" s="428"/>
      <c r="E187" s="428">
        <f t="shared" si="30"/>
        <v>0</v>
      </c>
      <c r="F187" s="428"/>
      <c r="G187" s="428"/>
      <c r="H187" s="428">
        <f t="shared" si="31"/>
        <v>0</v>
      </c>
    </row>
    <row r="188" spans="1:8" s="191" customFormat="1">
      <c r="A188" s="425">
        <v>5800</v>
      </c>
      <c r="B188" s="426" t="s">
        <v>341</v>
      </c>
      <c r="C188" s="428">
        <f>SUM(C189:C191)</f>
        <v>0</v>
      </c>
      <c r="D188" s="428">
        <f t="shared" ref="D188:H188" si="41">SUM(D189:D191)</f>
        <v>0</v>
      </c>
      <c r="E188" s="428">
        <f t="shared" si="41"/>
        <v>0</v>
      </c>
      <c r="F188" s="428">
        <f t="shared" si="41"/>
        <v>0</v>
      </c>
      <c r="G188" s="428">
        <f t="shared" si="41"/>
        <v>0</v>
      </c>
      <c r="H188" s="428">
        <f t="shared" si="41"/>
        <v>0</v>
      </c>
    </row>
    <row r="189" spans="1:8" s="191" customFormat="1">
      <c r="A189" s="192">
        <v>581</v>
      </c>
      <c r="B189" s="422" t="s">
        <v>1007</v>
      </c>
      <c r="C189" s="429"/>
      <c r="D189" s="429"/>
      <c r="E189" s="429">
        <f t="shared" si="30"/>
        <v>0</v>
      </c>
      <c r="F189" s="429"/>
      <c r="G189" s="429"/>
      <c r="H189" s="429">
        <f t="shared" si="31"/>
        <v>0</v>
      </c>
    </row>
    <row r="190" spans="1:8" s="191" customFormat="1">
      <c r="A190" s="192">
        <v>583</v>
      </c>
      <c r="B190" s="422" t="s">
        <v>1008</v>
      </c>
      <c r="C190" s="429"/>
      <c r="D190" s="429"/>
      <c r="E190" s="429">
        <f t="shared" si="30"/>
        <v>0</v>
      </c>
      <c r="F190" s="429"/>
      <c r="G190" s="429"/>
      <c r="H190" s="429">
        <f t="shared" si="31"/>
        <v>0</v>
      </c>
    </row>
    <row r="191" spans="1:8" s="191" customFormat="1">
      <c r="A191" s="192">
        <v>589</v>
      </c>
      <c r="B191" s="422" t="s">
        <v>1009</v>
      </c>
      <c r="C191" s="429"/>
      <c r="D191" s="429"/>
      <c r="E191" s="429">
        <f t="shared" si="30"/>
        <v>0</v>
      </c>
      <c r="F191" s="429"/>
      <c r="G191" s="429"/>
      <c r="H191" s="429">
        <f t="shared" si="31"/>
        <v>0</v>
      </c>
    </row>
    <row r="192" spans="1:8" s="191" customFormat="1">
      <c r="A192" s="425">
        <v>5900</v>
      </c>
      <c r="B192" s="426" t="s">
        <v>56</v>
      </c>
      <c r="C192" s="428">
        <f>SUM(C193:C195)</f>
        <v>0</v>
      </c>
      <c r="D192" s="428">
        <f t="shared" ref="D192:H192" si="42">SUM(D193:D195)</f>
        <v>0</v>
      </c>
      <c r="E192" s="428">
        <f t="shared" si="42"/>
        <v>0</v>
      </c>
      <c r="F192" s="428">
        <f t="shared" si="42"/>
        <v>0</v>
      </c>
      <c r="G192" s="428">
        <f t="shared" si="42"/>
        <v>0</v>
      </c>
      <c r="H192" s="428">
        <f t="shared" si="42"/>
        <v>0</v>
      </c>
    </row>
    <row r="193" spans="1:8" s="191" customFormat="1">
      <c r="A193" s="192">
        <v>591</v>
      </c>
      <c r="B193" s="422" t="s">
        <v>1010</v>
      </c>
      <c r="C193" s="429"/>
      <c r="D193" s="429"/>
      <c r="E193" s="429">
        <f t="shared" si="30"/>
        <v>0</v>
      </c>
      <c r="F193" s="429"/>
      <c r="G193" s="429"/>
      <c r="H193" s="429">
        <f t="shared" si="31"/>
        <v>0</v>
      </c>
    </row>
    <row r="194" spans="1:8" s="191" customFormat="1">
      <c r="A194" s="192">
        <v>597</v>
      </c>
      <c r="B194" s="422" t="s">
        <v>1011</v>
      </c>
      <c r="C194" s="429"/>
      <c r="D194" s="429"/>
      <c r="E194" s="429">
        <f t="shared" si="30"/>
        <v>0</v>
      </c>
      <c r="F194" s="429"/>
      <c r="G194" s="429"/>
      <c r="H194" s="429">
        <f t="shared" si="31"/>
        <v>0</v>
      </c>
    </row>
    <row r="195" spans="1:8" s="191" customFormat="1">
      <c r="A195" s="192">
        <v>599</v>
      </c>
      <c r="B195" s="422" t="s">
        <v>1012</v>
      </c>
      <c r="C195" s="429"/>
      <c r="D195" s="429"/>
      <c r="E195" s="429">
        <f t="shared" si="30"/>
        <v>0</v>
      </c>
      <c r="F195" s="429"/>
      <c r="G195" s="429"/>
      <c r="H195" s="429">
        <f t="shared" si="31"/>
        <v>0</v>
      </c>
    </row>
    <row r="196" spans="1:8" s="191" customFormat="1">
      <c r="A196" s="423">
        <v>6000</v>
      </c>
      <c r="B196" s="424" t="s">
        <v>220</v>
      </c>
      <c r="C196" s="427">
        <f>C197+C201+C206</f>
        <v>0</v>
      </c>
      <c r="D196" s="427">
        <f t="shared" ref="D196:H196" si="43">D197+D201+D206</f>
        <v>0</v>
      </c>
      <c r="E196" s="427">
        <f t="shared" si="43"/>
        <v>0</v>
      </c>
      <c r="F196" s="427">
        <f t="shared" si="43"/>
        <v>0</v>
      </c>
      <c r="G196" s="427">
        <f t="shared" si="43"/>
        <v>0</v>
      </c>
      <c r="H196" s="427">
        <f t="shared" si="43"/>
        <v>0</v>
      </c>
    </row>
    <row r="197" spans="1:8" s="191" customFormat="1">
      <c r="A197" s="425">
        <v>6100</v>
      </c>
      <c r="B197" s="426" t="s">
        <v>342</v>
      </c>
      <c r="C197" s="428">
        <f>SUM(C198:C200)</f>
        <v>0</v>
      </c>
      <c r="D197" s="428">
        <f t="shared" ref="D197:H197" si="44">SUM(D198:D200)</f>
        <v>0</v>
      </c>
      <c r="E197" s="428">
        <f t="shared" si="44"/>
        <v>0</v>
      </c>
      <c r="F197" s="428">
        <f t="shared" si="44"/>
        <v>0</v>
      </c>
      <c r="G197" s="428">
        <f t="shared" si="44"/>
        <v>0</v>
      </c>
      <c r="H197" s="428">
        <f t="shared" si="44"/>
        <v>0</v>
      </c>
    </row>
    <row r="198" spans="1:8" s="191" customFormat="1">
      <c r="A198" s="192">
        <v>611</v>
      </c>
      <c r="B198" s="422" t="s">
        <v>1013</v>
      </c>
      <c r="C198" s="429"/>
      <c r="D198" s="429"/>
      <c r="E198" s="429">
        <f t="shared" si="30"/>
        <v>0</v>
      </c>
      <c r="F198" s="429"/>
      <c r="G198" s="429"/>
      <c r="H198" s="429">
        <f t="shared" si="31"/>
        <v>0</v>
      </c>
    </row>
    <row r="199" spans="1:8" s="191" customFormat="1">
      <c r="A199" s="192">
        <v>614</v>
      </c>
      <c r="B199" s="422" t="s">
        <v>1014</v>
      </c>
      <c r="C199" s="429"/>
      <c r="D199" s="429"/>
      <c r="E199" s="429">
        <f t="shared" si="30"/>
        <v>0</v>
      </c>
      <c r="F199" s="429"/>
      <c r="G199" s="429"/>
      <c r="H199" s="429">
        <f t="shared" si="31"/>
        <v>0</v>
      </c>
    </row>
    <row r="200" spans="1:8" s="191" customFormat="1">
      <c r="A200" s="192">
        <v>617</v>
      </c>
      <c r="B200" s="422" t="s">
        <v>1015</v>
      </c>
      <c r="C200" s="429"/>
      <c r="D200" s="429"/>
      <c r="E200" s="429">
        <f t="shared" si="30"/>
        <v>0</v>
      </c>
      <c r="F200" s="429"/>
      <c r="G200" s="429"/>
      <c r="H200" s="429">
        <f t="shared" si="31"/>
        <v>0</v>
      </c>
    </row>
    <row r="201" spans="1:8" s="191" customFormat="1">
      <c r="A201" s="425">
        <v>6200</v>
      </c>
      <c r="B201" s="426" t="s">
        <v>343</v>
      </c>
      <c r="C201" s="428">
        <f>SUM(C202:C205)</f>
        <v>0</v>
      </c>
      <c r="D201" s="428">
        <f t="shared" ref="D201:H201" si="45">SUM(D202:D205)</f>
        <v>0</v>
      </c>
      <c r="E201" s="428">
        <f t="shared" si="45"/>
        <v>0</v>
      </c>
      <c r="F201" s="428">
        <f t="shared" si="45"/>
        <v>0</v>
      </c>
      <c r="G201" s="428">
        <f t="shared" si="45"/>
        <v>0</v>
      </c>
      <c r="H201" s="428">
        <f t="shared" si="45"/>
        <v>0</v>
      </c>
    </row>
    <row r="202" spans="1:8" s="191" customFormat="1">
      <c r="A202" s="192">
        <v>622</v>
      </c>
      <c r="B202" s="422" t="s">
        <v>1013</v>
      </c>
      <c r="C202" s="429"/>
      <c r="D202" s="429"/>
      <c r="E202" s="429">
        <f t="shared" si="30"/>
        <v>0</v>
      </c>
      <c r="F202" s="429"/>
      <c r="G202" s="429"/>
      <c r="H202" s="429">
        <f t="shared" si="31"/>
        <v>0</v>
      </c>
    </row>
    <row r="203" spans="1:8" s="191" customFormat="1">
      <c r="A203" s="192">
        <v>624</v>
      </c>
      <c r="B203" s="422" t="s">
        <v>1014</v>
      </c>
      <c r="C203" s="429"/>
      <c r="D203" s="429"/>
      <c r="E203" s="429">
        <f t="shared" si="30"/>
        <v>0</v>
      </c>
      <c r="F203" s="429"/>
      <c r="G203" s="429"/>
      <c r="H203" s="429">
        <f t="shared" si="31"/>
        <v>0</v>
      </c>
    </row>
    <row r="204" spans="1:8" s="191" customFormat="1">
      <c r="A204" s="192">
        <v>627</v>
      </c>
      <c r="B204" s="422" t="s">
        <v>1015</v>
      </c>
      <c r="C204" s="429"/>
      <c r="D204" s="429"/>
      <c r="E204" s="429">
        <f t="shared" si="30"/>
        <v>0</v>
      </c>
      <c r="F204" s="429"/>
      <c r="G204" s="429"/>
      <c r="H204" s="429">
        <f t="shared" si="31"/>
        <v>0</v>
      </c>
    </row>
    <row r="205" spans="1:8" s="191" customFormat="1">
      <c r="A205" s="192">
        <v>629</v>
      </c>
      <c r="B205" s="422" t="s">
        <v>1016</v>
      </c>
      <c r="C205" s="429"/>
      <c r="D205" s="429"/>
      <c r="E205" s="429">
        <f t="shared" ref="E205:E230" si="46">C205+D205</f>
        <v>0</v>
      </c>
      <c r="F205" s="429"/>
      <c r="G205" s="429"/>
      <c r="H205" s="429">
        <f t="shared" ref="H205:H230" si="47">E205-F205</f>
        <v>0</v>
      </c>
    </row>
    <row r="206" spans="1:8" s="191" customFormat="1">
      <c r="A206" s="425">
        <v>6300</v>
      </c>
      <c r="B206" s="426" t="s">
        <v>344</v>
      </c>
      <c r="C206" s="428"/>
      <c r="D206" s="428"/>
      <c r="E206" s="428">
        <f t="shared" si="46"/>
        <v>0</v>
      </c>
      <c r="F206" s="428"/>
      <c r="G206" s="428"/>
      <c r="H206" s="428">
        <f t="shared" si="47"/>
        <v>0</v>
      </c>
    </row>
    <row r="207" spans="1:8" s="191" customFormat="1">
      <c r="A207" s="423">
        <v>7000</v>
      </c>
      <c r="B207" s="424" t="s">
        <v>345</v>
      </c>
      <c r="C207" s="427">
        <f>C208+C209+C210+C211+C212+C213+C214</f>
        <v>0</v>
      </c>
      <c r="D207" s="427">
        <f t="shared" ref="D207:H207" si="48">D208+D209+D210+D211+D212+D213+D214</f>
        <v>0</v>
      </c>
      <c r="E207" s="427">
        <f t="shared" si="48"/>
        <v>0</v>
      </c>
      <c r="F207" s="427">
        <f t="shared" si="48"/>
        <v>0</v>
      </c>
      <c r="G207" s="427">
        <f t="shared" si="48"/>
        <v>0</v>
      </c>
      <c r="H207" s="427">
        <f t="shared" si="48"/>
        <v>0</v>
      </c>
    </row>
    <row r="208" spans="1:8" s="191" customFormat="1">
      <c r="A208" s="425">
        <v>7100</v>
      </c>
      <c r="B208" s="426" t="s">
        <v>346</v>
      </c>
      <c r="C208" s="428"/>
      <c r="D208" s="428"/>
      <c r="E208" s="428">
        <f t="shared" si="46"/>
        <v>0</v>
      </c>
      <c r="F208" s="428"/>
      <c r="G208" s="428"/>
      <c r="H208" s="428">
        <f t="shared" si="47"/>
        <v>0</v>
      </c>
    </row>
    <row r="209" spans="1:8" s="191" customFormat="1">
      <c r="A209" s="425">
        <v>7200</v>
      </c>
      <c r="B209" s="426" t="s">
        <v>347</v>
      </c>
      <c r="C209" s="428"/>
      <c r="D209" s="428"/>
      <c r="E209" s="428">
        <f t="shared" si="46"/>
        <v>0</v>
      </c>
      <c r="F209" s="428"/>
      <c r="G209" s="428"/>
      <c r="H209" s="428">
        <f t="shared" si="47"/>
        <v>0</v>
      </c>
    </row>
    <row r="210" spans="1:8" s="191" customFormat="1">
      <c r="A210" s="425">
        <v>7300</v>
      </c>
      <c r="B210" s="426" t="s">
        <v>348</v>
      </c>
      <c r="C210" s="428"/>
      <c r="D210" s="428"/>
      <c r="E210" s="428">
        <f t="shared" si="46"/>
        <v>0</v>
      </c>
      <c r="F210" s="428"/>
      <c r="G210" s="428"/>
      <c r="H210" s="428">
        <f t="shared" si="47"/>
        <v>0</v>
      </c>
    </row>
    <row r="211" spans="1:8" s="191" customFormat="1">
      <c r="A211" s="425">
        <v>7400</v>
      </c>
      <c r="B211" s="426" t="s">
        <v>349</v>
      </c>
      <c r="C211" s="428"/>
      <c r="D211" s="428"/>
      <c r="E211" s="428">
        <f t="shared" si="46"/>
        <v>0</v>
      </c>
      <c r="F211" s="428"/>
      <c r="G211" s="428"/>
      <c r="H211" s="428">
        <f t="shared" si="47"/>
        <v>0</v>
      </c>
    </row>
    <row r="212" spans="1:8" s="191" customFormat="1">
      <c r="A212" s="425">
        <v>7500</v>
      </c>
      <c r="B212" s="426" t="s">
        <v>350</v>
      </c>
      <c r="C212" s="428"/>
      <c r="D212" s="428"/>
      <c r="E212" s="428">
        <f t="shared" si="46"/>
        <v>0</v>
      </c>
      <c r="F212" s="428"/>
      <c r="G212" s="428"/>
      <c r="H212" s="428">
        <f t="shared" si="47"/>
        <v>0</v>
      </c>
    </row>
    <row r="213" spans="1:8" s="191" customFormat="1">
      <c r="A213" s="425">
        <v>7600</v>
      </c>
      <c r="B213" s="426" t="s">
        <v>351</v>
      </c>
      <c r="C213" s="428"/>
      <c r="D213" s="428"/>
      <c r="E213" s="428">
        <f t="shared" si="46"/>
        <v>0</v>
      </c>
      <c r="F213" s="428"/>
      <c r="G213" s="428"/>
      <c r="H213" s="428">
        <f t="shared" si="47"/>
        <v>0</v>
      </c>
    </row>
    <row r="214" spans="1:8" s="191" customFormat="1">
      <c r="A214" s="425">
        <v>7900</v>
      </c>
      <c r="B214" s="426" t="s">
        <v>352</v>
      </c>
      <c r="C214" s="428"/>
      <c r="D214" s="428"/>
      <c r="E214" s="428">
        <f t="shared" si="46"/>
        <v>0</v>
      </c>
      <c r="F214" s="428"/>
      <c r="G214" s="428"/>
      <c r="H214" s="428">
        <f t="shared" si="47"/>
        <v>0</v>
      </c>
    </row>
    <row r="215" spans="1:8" s="191" customFormat="1">
      <c r="A215" s="423">
        <v>8000</v>
      </c>
      <c r="B215" s="424" t="s">
        <v>149</v>
      </c>
      <c r="C215" s="427">
        <f>C216+C217+C218</f>
        <v>0</v>
      </c>
      <c r="D215" s="427">
        <f t="shared" ref="D215:H215" si="49">D216+D217+D218</f>
        <v>0</v>
      </c>
      <c r="E215" s="427">
        <f t="shared" si="49"/>
        <v>0</v>
      </c>
      <c r="F215" s="427">
        <f t="shared" si="49"/>
        <v>0</v>
      </c>
      <c r="G215" s="427">
        <f t="shared" si="49"/>
        <v>0</v>
      </c>
      <c r="H215" s="427">
        <f t="shared" si="49"/>
        <v>0</v>
      </c>
    </row>
    <row r="216" spans="1:8" s="191" customFormat="1">
      <c r="A216" s="425">
        <v>8100</v>
      </c>
      <c r="B216" s="426" t="s">
        <v>237</v>
      </c>
      <c r="C216" s="428"/>
      <c r="D216" s="428"/>
      <c r="E216" s="428">
        <f t="shared" si="46"/>
        <v>0</v>
      </c>
      <c r="F216" s="428"/>
      <c r="G216" s="428"/>
      <c r="H216" s="428">
        <f t="shared" si="47"/>
        <v>0</v>
      </c>
    </row>
    <row r="217" spans="1:8" s="191" customFormat="1">
      <c r="A217" s="425">
        <v>8300</v>
      </c>
      <c r="B217" s="426" t="s">
        <v>75</v>
      </c>
      <c r="C217" s="428"/>
      <c r="D217" s="428"/>
      <c r="E217" s="428">
        <f t="shared" si="46"/>
        <v>0</v>
      </c>
      <c r="F217" s="428"/>
      <c r="G217" s="428"/>
      <c r="H217" s="428">
        <f t="shared" si="47"/>
        <v>0</v>
      </c>
    </row>
    <row r="218" spans="1:8" s="191" customFormat="1">
      <c r="A218" s="425">
        <v>8500</v>
      </c>
      <c r="B218" s="426" t="s">
        <v>195</v>
      </c>
      <c r="C218" s="428">
        <f>SUM(C219)</f>
        <v>0</v>
      </c>
      <c r="D218" s="428">
        <f t="shared" ref="D218:H218" si="50">SUM(D219)</f>
        <v>0</v>
      </c>
      <c r="E218" s="428">
        <f t="shared" si="50"/>
        <v>0</v>
      </c>
      <c r="F218" s="428">
        <f t="shared" si="50"/>
        <v>0</v>
      </c>
      <c r="G218" s="428">
        <f t="shared" si="50"/>
        <v>0</v>
      </c>
      <c r="H218" s="428">
        <f t="shared" si="50"/>
        <v>0</v>
      </c>
    </row>
    <row r="219" spans="1:8" s="191" customFormat="1">
      <c r="A219" s="192">
        <v>851</v>
      </c>
      <c r="B219" s="422" t="s">
        <v>1017</v>
      </c>
      <c r="C219" s="429"/>
      <c r="D219" s="429"/>
      <c r="E219" s="429">
        <f t="shared" si="46"/>
        <v>0</v>
      </c>
      <c r="F219" s="429"/>
      <c r="G219" s="429"/>
      <c r="H219" s="429">
        <f t="shared" si="47"/>
        <v>0</v>
      </c>
    </row>
    <row r="220" spans="1:8" s="191" customFormat="1">
      <c r="A220" s="423">
        <v>9000</v>
      </c>
      <c r="B220" s="424" t="s">
        <v>353</v>
      </c>
      <c r="C220" s="427">
        <f>C221+C223+C225+C226+C227+C228+C229</f>
        <v>0</v>
      </c>
      <c r="D220" s="427">
        <f t="shared" ref="D220:H220" si="51">D221+D223+D225+D226+D227+D228+D229</f>
        <v>0</v>
      </c>
      <c r="E220" s="427">
        <f t="shared" si="51"/>
        <v>0</v>
      </c>
      <c r="F220" s="427">
        <f t="shared" si="51"/>
        <v>0</v>
      </c>
      <c r="G220" s="427">
        <f t="shared" si="51"/>
        <v>0</v>
      </c>
      <c r="H220" s="427">
        <f t="shared" si="51"/>
        <v>0</v>
      </c>
    </row>
    <row r="221" spans="1:8" s="191" customFormat="1">
      <c r="A221" s="425">
        <v>9100</v>
      </c>
      <c r="B221" s="426" t="s">
        <v>354</v>
      </c>
      <c r="C221" s="428">
        <f>SUM(C222)</f>
        <v>0</v>
      </c>
      <c r="D221" s="428">
        <f t="shared" ref="D221:H221" si="52">SUM(D222)</f>
        <v>0</v>
      </c>
      <c r="E221" s="428">
        <f t="shared" si="52"/>
        <v>0</v>
      </c>
      <c r="F221" s="428">
        <f t="shared" si="52"/>
        <v>0</v>
      </c>
      <c r="G221" s="428">
        <f t="shared" si="52"/>
        <v>0</v>
      </c>
      <c r="H221" s="428">
        <f t="shared" si="52"/>
        <v>0</v>
      </c>
    </row>
    <row r="222" spans="1:8" s="191" customFormat="1">
      <c r="A222" s="192">
        <v>911</v>
      </c>
      <c r="B222" s="422" t="s">
        <v>1018</v>
      </c>
      <c r="C222" s="429"/>
      <c r="D222" s="429"/>
      <c r="E222" s="429">
        <f t="shared" si="46"/>
        <v>0</v>
      </c>
      <c r="F222" s="429"/>
      <c r="G222" s="429"/>
      <c r="H222" s="429">
        <f t="shared" si="47"/>
        <v>0</v>
      </c>
    </row>
    <row r="223" spans="1:8" s="191" customFormat="1">
      <c r="A223" s="425">
        <v>9200</v>
      </c>
      <c r="B223" s="426" t="s">
        <v>198</v>
      </c>
      <c r="C223" s="428">
        <f>SUM(C224)</f>
        <v>0</v>
      </c>
      <c r="D223" s="428">
        <f t="shared" ref="D223" si="53">SUM(D224)</f>
        <v>0</v>
      </c>
      <c r="E223" s="428">
        <f t="shared" ref="E223" si="54">SUM(E224)</f>
        <v>0</v>
      </c>
      <c r="F223" s="428">
        <f t="shared" ref="F223" si="55">SUM(F224)</f>
        <v>0</v>
      </c>
      <c r="G223" s="428">
        <f t="shared" ref="G223" si="56">SUM(G224)</f>
        <v>0</v>
      </c>
      <c r="H223" s="428">
        <f t="shared" ref="H223" si="57">SUM(H224)</f>
        <v>0</v>
      </c>
    </row>
    <row r="224" spans="1:8" s="191" customFormat="1">
      <c r="A224" s="192">
        <v>921</v>
      </c>
      <c r="B224" s="422" t="s">
        <v>1019</v>
      </c>
      <c r="C224" s="429"/>
      <c r="D224" s="429"/>
      <c r="E224" s="429">
        <f t="shared" si="46"/>
        <v>0</v>
      </c>
      <c r="F224" s="429"/>
      <c r="G224" s="429"/>
      <c r="H224" s="429">
        <f t="shared" si="47"/>
        <v>0</v>
      </c>
    </row>
    <row r="225" spans="1:8" s="191" customFormat="1">
      <c r="A225" s="425">
        <v>9300</v>
      </c>
      <c r="B225" s="426" t="s">
        <v>200</v>
      </c>
      <c r="C225" s="428"/>
      <c r="D225" s="428"/>
      <c r="E225" s="428">
        <f t="shared" si="46"/>
        <v>0</v>
      </c>
      <c r="F225" s="428"/>
      <c r="G225" s="428"/>
      <c r="H225" s="428">
        <f t="shared" si="47"/>
        <v>0</v>
      </c>
    </row>
    <row r="226" spans="1:8" s="191" customFormat="1">
      <c r="A226" s="425">
        <v>9400</v>
      </c>
      <c r="B226" s="426" t="s">
        <v>202</v>
      </c>
      <c r="C226" s="428"/>
      <c r="D226" s="428"/>
      <c r="E226" s="428">
        <f t="shared" si="46"/>
        <v>0</v>
      </c>
      <c r="F226" s="428"/>
      <c r="G226" s="428"/>
      <c r="H226" s="428">
        <f t="shared" si="47"/>
        <v>0</v>
      </c>
    </row>
    <row r="227" spans="1:8" s="191" customFormat="1">
      <c r="A227" s="425">
        <v>9500</v>
      </c>
      <c r="B227" s="426" t="s">
        <v>204</v>
      </c>
      <c r="C227" s="428"/>
      <c r="D227" s="428"/>
      <c r="E227" s="428">
        <f t="shared" si="46"/>
        <v>0</v>
      </c>
      <c r="F227" s="428"/>
      <c r="G227" s="428"/>
      <c r="H227" s="428">
        <f t="shared" si="47"/>
        <v>0</v>
      </c>
    </row>
    <row r="228" spans="1:8" s="191" customFormat="1">
      <c r="A228" s="425">
        <v>9600</v>
      </c>
      <c r="B228" s="426" t="s">
        <v>206</v>
      </c>
      <c r="C228" s="428"/>
      <c r="D228" s="428"/>
      <c r="E228" s="428">
        <f t="shared" si="46"/>
        <v>0</v>
      </c>
      <c r="F228" s="428"/>
      <c r="G228" s="428"/>
      <c r="H228" s="428">
        <f t="shared" si="47"/>
        <v>0</v>
      </c>
    </row>
    <row r="229" spans="1:8" s="191" customFormat="1">
      <c r="A229" s="425">
        <v>9900</v>
      </c>
      <c r="B229" s="426" t="s">
        <v>355</v>
      </c>
      <c r="C229" s="428">
        <f>SUM(C230)</f>
        <v>0</v>
      </c>
      <c r="D229" s="428">
        <f t="shared" ref="D229" si="58">SUM(D230)</f>
        <v>0</v>
      </c>
      <c r="E229" s="428">
        <f t="shared" ref="E229" si="59">SUM(E230)</f>
        <v>0</v>
      </c>
      <c r="F229" s="428">
        <f t="shared" ref="F229" si="60">SUM(F230)</f>
        <v>0</v>
      </c>
      <c r="G229" s="428">
        <f t="shared" ref="G229" si="61">SUM(G230)</f>
        <v>0</v>
      </c>
      <c r="H229" s="428">
        <f t="shared" ref="H229" si="62">SUM(H230)</f>
        <v>0</v>
      </c>
    </row>
    <row r="230" spans="1:8" s="191" customFormat="1">
      <c r="A230" s="192">
        <v>991</v>
      </c>
      <c r="B230" s="422" t="s">
        <v>1020</v>
      </c>
      <c r="C230" s="429"/>
      <c r="D230" s="429"/>
      <c r="E230" s="429">
        <f t="shared" si="46"/>
        <v>0</v>
      </c>
      <c r="F230" s="429"/>
      <c r="G230" s="429"/>
      <c r="H230" s="429">
        <f t="shared" si="47"/>
        <v>0</v>
      </c>
    </row>
    <row r="231" spans="1:8" s="191" customFormat="1">
      <c r="A231" s="881" t="s">
        <v>356</v>
      </c>
      <c r="B231" s="882"/>
      <c r="C231" s="427">
        <f>C10+C37+C86+C146+C160+C196+C207+C215+C220</f>
        <v>0</v>
      </c>
      <c r="D231" s="427">
        <f t="shared" ref="D231:H231" si="63">D10+D37+D86+D146+D160+D196+D207+D215+D220</f>
        <v>0</v>
      </c>
      <c r="E231" s="427">
        <f t="shared" si="63"/>
        <v>0</v>
      </c>
      <c r="F231" s="427">
        <f t="shared" si="63"/>
        <v>0</v>
      </c>
      <c r="G231" s="427">
        <f t="shared" si="63"/>
        <v>0</v>
      </c>
      <c r="H231" s="427">
        <f t="shared" si="63"/>
        <v>0</v>
      </c>
    </row>
    <row r="243" spans="2:8" ht="14.25" customHeight="1"/>
    <row r="251" spans="2:8" s="181" customFormat="1" ht="12.75" customHeight="1">
      <c r="B251" s="421"/>
      <c r="C251" s="182"/>
      <c r="D251" s="182"/>
      <c r="E251" s="182"/>
      <c r="F251" s="182"/>
      <c r="G251" s="182"/>
      <c r="H251" s="182"/>
    </row>
    <row r="252" spans="2:8" s="181" customFormat="1" ht="12.75" customHeight="1">
      <c r="B252" s="421"/>
      <c r="C252" s="182"/>
      <c r="D252" s="182"/>
      <c r="E252" s="182"/>
      <c r="F252" s="182"/>
      <c r="G252" s="182"/>
      <c r="H252" s="182"/>
    </row>
    <row r="253" spans="2:8" s="181" customFormat="1" ht="12.75" customHeight="1">
      <c r="B253" s="421"/>
      <c r="C253" s="182"/>
      <c r="D253" s="182"/>
      <c r="E253" s="182"/>
      <c r="F253" s="182"/>
      <c r="G253" s="182"/>
      <c r="H253" s="182"/>
    </row>
  </sheetData>
  <mergeCells count="8">
    <mergeCell ref="A231:B23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61"/>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421" bestFit="1" customWidth="1"/>
    <col min="3" max="3" width="13.7109375" style="182" customWidth="1"/>
    <col min="4" max="4" width="15" style="182" customWidth="1"/>
    <col min="5" max="5" width="16.85546875" style="182" customWidth="1"/>
    <col min="6" max="6" width="14.85546875" style="182" customWidth="1"/>
    <col min="7" max="15" width="13.7109375" style="182" customWidth="1"/>
    <col min="16" max="16384" width="11.42578125" style="179"/>
  </cols>
  <sheetData>
    <row r="2" spans="1:15" ht="15.75" customHeight="1">
      <c r="A2" s="868" t="s">
        <v>628</v>
      </c>
      <c r="B2" s="868"/>
      <c r="C2" s="868"/>
      <c r="D2" s="868"/>
      <c r="E2" s="868"/>
      <c r="F2" s="868"/>
      <c r="G2" s="868"/>
      <c r="H2" s="868"/>
      <c r="I2" s="868"/>
      <c r="J2" s="868"/>
      <c r="K2" s="868"/>
      <c r="L2" s="868"/>
      <c r="M2" s="868"/>
      <c r="N2" s="868"/>
      <c r="O2" s="868"/>
    </row>
    <row r="3" spans="1:15" ht="15.75" customHeight="1">
      <c r="A3" s="869" t="s">
        <v>1021</v>
      </c>
      <c r="B3" s="869"/>
      <c r="C3" s="869"/>
      <c r="D3" s="869"/>
      <c r="E3" s="869"/>
      <c r="F3" s="869"/>
      <c r="G3" s="869"/>
      <c r="H3" s="869"/>
      <c r="I3" s="869"/>
      <c r="J3" s="869"/>
      <c r="K3" s="869"/>
      <c r="L3" s="869"/>
      <c r="M3" s="869"/>
      <c r="N3" s="869"/>
      <c r="O3" s="869"/>
    </row>
    <row r="4" spans="1:15" ht="15.75" customHeight="1">
      <c r="A4" s="869" t="s">
        <v>878</v>
      </c>
      <c r="B4" s="869"/>
      <c r="C4" s="869"/>
      <c r="D4" s="869"/>
      <c r="E4" s="869"/>
      <c r="F4" s="869"/>
      <c r="G4" s="869"/>
      <c r="H4" s="869"/>
      <c r="I4" s="869"/>
      <c r="J4" s="869"/>
      <c r="K4" s="869"/>
      <c r="L4" s="869"/>
      <c r="M4" s="869"/>
      <c r="N4" s="869"/>
      <c r="O4" s="869"/>
    </row>
    <row r="5" spans="1:15" ht="15.75" customHeight="1">
      <c r="A5" s="869" t="s">
        <v>227</v>
      </c>
      <c r="B5" s="869"/>
      <c r="C5" s="869"/>
      <c r="D5" s="869"/>
      <c r="E5" s="869"/>
      <c r="F5" s="869"/>
      <c r="G5" s="869"/>
      <c r="H5" s="869"/>
      <c r="I5" s="869"/>
      <c r="J5" s="869"/>
      <c r="K5" s="869"/>
      <c r="L5" s="869"/>
      <c r="M5" s="869"/>
      <c r="N5" s="869"/>
      <c r="O5" s="869"/>
    </row>
    <row r="6" spans="1:15">
      <c r="A6" s="180"/>
      <c r="G6" s="183"/>
      <c r="H6" s="183"/>
      <c r="I6" s="183"/>
      <c r="J6" s="183"/>
      <c r="K6" s="183"/>
      <c r="L6" s="183"/>
      <c r="M6" s="183"/>
      <c r="N6" s="183"/>
      <c r="O6" s="184"/>
    </row>
    <row r="7" spans="1:15" s="185" customFormat="1" ht="15" customHeight="1">
      <c r="A7" s="885" t="s">
        <v>1022</v>
      </c>
      <c r="B7" s="885"/>
      <c r="C7" s="883" t="s">
        <v>1023</v>
      </c>
      <c r="D7" s="883" t="s">
        <v>1024</v>
      </c>
      <c r="E7" s="883" t="s">
        <v>1025</v>
      </c>
      <c r="F7" s="883" t="s">
        <v>1026</v>
      </c>
      <c r="G7" s="883" t="s">
        <v>1027</v>
      </c>
      <c r="H7" s="883" t="s">
        <v>1028</v>
      </c>
      <c r="I7" s="883" t="s">
        <v>1029</v>
      </c>
      <c r="J7" s="883" t="s">
        <v>1030</v>
      </c>
      <c r="K7" s="883" t="s">
        <v>1031</v>
      </c>
      <c r="L7" s="883" t="s">
        <v>1032</v>
      </c>
      <c r="M7" s="883" t="s">
        <v>1033</v>
      </c>
      <c r="N7" s="883" t="s">
        <v>1034</v>
      </c>
      <c r="O7" s="886" t="s">
        <v>387</v>
      </c>
    </row>
    <row r="8" spans="1:15">
      <c r="A8" s="885"/>
      <c r="B8" s="885"/>
      <c r="C8" s="884"/>
      <c r="D8" s="884"/>
      <c r="E8" s="884"/>
      <c r="F8" s="884"/>
      <c r="G8" s="884"/>
      <c r="H8" s="884"/>
      <c r="I8" s="884"/>
      <c r="J8" s="884"/>
      <c r="K8" s="884"/>
      <c r="L8" s="884"/>
      <c r="M8" s="884"/>
      <c r="N8" s="884"/>
      <c r="O8" s="886"/>
    </row>
    <row r="9" spans="1:15" s="191" customFormat="1">
      <c r="A9" s="423">
        <v>1000</v>
      </c>
      <c r="B9" s="424" t="s">
        <v>167</v>
      </c>
      <c r="C9" s="427">
        <f>C10+C12+C16+C21+C26+C32+C34</f>
        <v>0</v>
      </c>
      <c r="D9" s="427">
        <f t="shared" ref="D9:G9" si="0">D10+D12+D16+D21+D26+D32+D34</f>
        <v>0</v>
      </c>
      <c r="E9" s="427">
        <f t="shared" si="0"/>
        <v>0</v>
      </c>
      <c r="F9" s="427">
        <f t="shared" si="0"/>
        <v>0</v>
      </c>
      <c r="G9" s="427">
        <f t="shared" si="0"/>
        <v>0</v>
      </c>
      <c r="H9" s="427">
        <f t="shared" ref="H9" si="1">H10+H12+H16+H21+H26+H32+H34</f>
        <v>0</v>
      </c>
      <c r="I9" s="427">
        <f t="shared" ref="I9" si="2">I10+I12+I16+I21+I26+I32+I34</f>
        <v>0</v>
      </c>
      <c r="J9" s="427">
        <f t="shared" ref="J9" si="3">J10+J12+J16+J21+J26+J32+J34</f>
        <v>0</v>
      </c>
      <c r="K9" s="427">
        <f t="shared" ref="K9" si="4">K10+K12+K16+K21+K26+K32+K34</f>
        <v>0</v>
      </c>
      <c r="L9" s="427">
        <f t="shared" ref="L9" si="5">L10+L12+L16+L21+L26+L32+L34</f>
        <v>0</v>
      </c>
      <c r="M9" s="427">
        <f t="shared" ref="M9" si="6">M10+M12+M16+M21+M26+M32+M34</f>
        <v>0</v>
      </c>
      <c r="N9" s="427">
        <f t="shared" ref="N9" si="7">N10+N12+N16+N21+N26+N32+N34</f>
        <v>0</v>
      </c>
      <c r="O9" s="427">
        <f t="shared" ref="O9" si="8">O10+O12+O16+O21+O26+O32+O34</f>
        <v>0</v>
      </c>
    </row>
    <row r="10" spans="1:15" s="191" customFormat="1">
      <c r="A10" s="425">
        <v>1100</v>
      </c>
      <c r="B10" s="426" t="s">
        <v>305</v>
      </c>
      <c r="C10" s="428">
        <f>SUM(C11)</f>
        <v>0</v>
      </c>
      <c r="D10" s="428">
        <f t="shared" ref="D10:O10" si="9">SUM(D11)</f>
        <v>0</v>
      </c>
      <c r="E10" s="428">
        <f t="shared" si="9"/>
        <v>0</v>
      </c>
      <c r="F10" s="428">
        <f t="shared" si="9"/>
        <v>0</v>
      </c>
      <c r="G10" s="428">
        <f t="shared" si="9"/>
        <v>0</v>
      </c>
      <c r="H10" s="428">
        <f t="shared" si="9"/>
        <v>0</v>
      </c>
      <c r="I10" s="428">
        <f t="shared" si="9"/>
        <v>0</v>
      </c>
      <c r="J10" s="428">
        <f t="shared" si="9"/>
        <v>0</v>
      </c>
      <c r="K10" s="428">
        <f t="shared" si="9"/>
        <v>0</v>
      </c>
      <c r="L10" s="428">
        <f t="shared" si="9"/>
        <v>0</v>
      </c>
      <c r="M10" s="428">
        <f t="shared" si="9"/>
        <v>0</v>
      </c>
      <c r="N10" s="428">
        <f t="shared" si="9"/>
        <v>0</v>
      </c>
      <c r="O10" s="428">
        <f t="shared" si="9"/>
        <v>0</v>
      </c>
    </row>
    <row r="11" spans="1:15" s="191" customFormat="1">
      <c r="A11" s="192">
        <v>113</v>
      </c>
      <c r="B11" s="422" t="s">
        <v>879</v>
      </c>
      <c r="C11" s="429"/>
      <c r="D11" s="429"/>
      <c r="E11" s="429"/>
      <c r="F11" s="429"/>
      <c r="G11" s="429"/>
      <c r="H11" s="429"/>
      <c r="I11" s="429"/>
      <c r="J11" s="429"/>
      <c r="K11" s="429"/>
      <c r="L11" s="429"/>
      <c r="M11" s="429"/>
      <c r="N11" s="429"/>
      <c r="O11" s="429">
        <f>SUM(C11:N11)</f>
        <v>0</v>
      </c>
    </row>
    <row r="12" spans="1:15" s="191" customFormat="1">
      <c r="A12" s="425">
        <v>1200</v>
      </c>
      <c r="B12" s="426" t="s">
        <v>306</v>
      </c>
      <c r="C12" s="428">
        <f>SUM(C13:C15)</f>
        <v>0</v>
      </c>
      <c r="D12" s="428">
        <f t="shared" ref="D12:O12" si="10">SUM(D13:D15)</f>
        <v>0</v>
      </c>
      <c r="E12" s="428">
        <f t="shared" si="10"/>
        <v>0</v>
      </c>
      <c r="F12" s="428">
        <f t="shared" si="10"/>
        <v>0</v>
      </c>
      <c r="G12" s="428">
        <f t="shared" si="10"/>
        <v>0</v>
      </c>
      <c r="H12" s="428">
        <f t="shared" si="10"/>
        <v>0</v>
      </c>
      <c r="I12" s="428">
        <f t="shared" si="10"/>
        <v>0</v>
      </c>
      <c r="J12" s="428">
        <f t="shared" si="10"/>
        <v>0</v>
      </c>
      <c r="K12" s="428">
        <f t="shared" si="10"/>
        <v>0</v>
      </c>
      <c r="L12" s="428">
        <f t="shared" si="10"/>
        <v>0</v>
      </c>
      <c r="M12" s="428">
        <f t="shared" si="10"/>
        <v>0</v>
      </c>
      <c r="N12" s="428">
        <f t="shared" si="10"/>
        <v>0</v>
      </c>
      <c r="O12" s="428">
        <f t="shared" si="10"/>
        <v>0</v>
      </c>
    </row>
    <row r="13" spans="1:15" s="191" customFormat="1">
      <c r="A13" s="192">
        <v>121</v>
      </c>
      <c r="B13" s="422" t="s">
        <v>880</v>
      </c>
      <c r="C13" s="429"/>
      <c r="D13" s="429"/>
      <c r="E13" s="429"/>
      <c r="F13" s="429"/>
      <c r="G13" s="429"/>
      <c r="H13" s="429"/>
      <c r="I13" s="429"/>
      <c r="J13" s="429"/>
      <c r="K13" s="429"/>
      <c r="L13" s="429"/>
      <c r="M13" s="429"/>
      <c r="N13" s="429"/>
      <c r="O13" s="429">
        <f t="shared" ref="O13:O15" si="11">SUM(C13:N13)</f>
        <v>0</v>
      </c>
    </row>
    <row r="14" spans="1:15" s="191" customFormat="1">
      <c r="A14" s="192">
        <v>122</v>
      </c>
      <c r="B14" s="422" t="s">
        <v>881</v>
      </c>
      <c r="C14" s="429"/>
      <c r="D14" s="429"/>
      <c r="E14" s="429"/>
      <c r="F14" s="429"/>
      <c r="G14" s="429"/>
      <c r="H14" s="429"/>
      <c r="I14" s="429"/>
      <c r="J14" s="429"/>
      <c r="K14" s="429"/>
      <c r="L14" s="429"/>
      <c r="M14" s="429"/>
      <c r="N14" s="429"/>
      <c r="O14" s="429">
        <f t="shared" si="11"/>
        <v>0</v>
      </c>
    </row>
    <row r="15" spans="1:15" s="191" customFormat="1" ht="25.5">
      <c r="A15" s="192">
        <v>124</v>
      </c>
      <c r="B15" s="422" t="s">
        <v>882</v>
      </c>
      <c r="C15" s="429"/>
      <c r="D15" s="429"/>
      <c r="E15" s="429"/>
      <c r="F15" s="429"/>
      <c r="G15" s="429"/>
      <c r="H15" s="429"/>
      <c r="I15" s="429"/>
      <c r="J15" s="429"/>
      <c r="K15" s="429"/>
      <c r="L15" s="429"/>
      <c r="M15" s="429"/>
      <c r="N15" s="429"/>
      <c r="O15" s="429">
        <f t="shared" si="11"/>
        <v>0</v>
      </c>
    </row>
    <row r="16" spans="1:15" s="191" customFormat="1">
      <c r="A16" s="425">
        <v>1300</v>
      </c>
      <c r="B16" s="426" t="s">
        <v>307</v>
      </c>
      <c r="C16" s="428">
        <f>SUM(C17:C20)</f>
        <v>0</v>
      </c>
      <c r="D16" s="428">
        <f t="shared" ref="D16:O16" si="12">SUM(D17:D20)</f>
        <v>0</v>
      </c>
      <c r="E16" s="428">
        <f t="shared" si="12"/>
        <v>0</v>
      </c>
      <c r="F16" s="428">
        <f t="shared" si="12"/>
        <v>0</v>
      </c>
      <c r="G16" s="428">
        <f t="shared" si="12"/>
        <v>0</v>
      </c>
      <c r="H16" s="428">
        <f t="shared" si="12"/>
        <v>0</v>
      </c>
      <c r="I16" s="428">
        <f t="shared" si="12"/>
        <v>0</v>
      </c>
      <c r="J16" s="428">
        <f t="shared" si="12"/>
        <v>0</v>
      </c>
      <c r="K16" s="428">
        <f t="shared" si="12"/>
        <v>0</v>
      </c>
      <c r="L16" s="428">
        <f t="shared" si="12"/>
        <v>0</v>
      </c>
      <c r="M16" s="428">
        <f t="shared" si="12"/>
        <v>0</v>
      </c>
      <c r="N16" s="428">
        <f t="shared" si="12"/>
        <v>0</v>
      </c>
      <c r="O16" s="428">
        <f t="shared" si="12"/>
        <v>0</v>
      </c>
    </row>
    <row r="17" spans="1:15" s="191" customFormat="1">
      <c r="A17" s="192">
        <v>131</v>
      </c>
      <c r="B17" s="422" t="s">
        <v>883</v>
      </c>
      <c r="C17" s="429"/>
      <c r="D17" s="429"/>
      <c r="E17" s="429"/>
      <c r="F17" s="429"/>
      <c r="G17" s="429"/>
      <c r="H17" s="429"/>
      <c r="I17" s="429"/>
      <c r="J17" s="429"/>
      <c r="K17" s="429"/>
      <c r="L17" s="429"/>
      <c r="M17" s="429"/>
      <c r="N17" s="429"/>
      <c r="O17" s="429">
        <f t="shared" ref="O17:O20" si="13">SUM(C17:N17)</f>
        <v>0</v>
      </c>
    </row>
    <row r="18" spans="1:15" s="191" customFormat="1">
      <c r="A18" s="192">
        <v>132</v>
      </c>
      <c r="B18" s="422" t="s">
        <v>884</v>
      </c>
      <c r="C18" s="429"/>
      <c r="D18" s="429"/>
      <c r="E18" s="429"/>
      <c r="F18" s="429"/>
      <c r="G18" s="429"/>
      <c r="H18" s="429"/>
      <c r="I18" s="429"/>
      <c r="J18" s="429"/>
      <c r="K18" s="429"/>
      <c r="L18" s="429"/>
      <c r="M18" s="429"/>
      <c r="N18" s="429"/>
      <c r="O18" s="429">
        <f t="shared" si="13"/>
        <v>0</v>
      </c>
    </row>
    <row r="19" spans="1:15" s="191" customFormat="1">
      <c r="A19" s="192">
        <v>133</v>
      </c>
      <c r="B19" s="422" t="s">
        <v>885</v>
      </c>
      <c r="C19" s="429"/>
      <c r="D19" s="429"/>
      <c r="E19" s="429"/>
      <c r="F19" s="429"/>
      <c r="G19" s="429"/>
      <c r="H19" s="429"/>
      <c r="I19" s="429"/>
      <c r="J19" s="429"/>
      <c r="K19" s="429"/>
      <c r="L19" s="429"/>
      <c r="M19" s="429"/>
      <c r="N19" s="429"/>
      <c r="O19" s="429">
        <f t="shared" si="13"/>
        <v>0</v>
      </c>
    </row>
    <row r="20" spans="1:15" s="191" customFormat="1">
      <c r="A20" s="192">
        <v>134</v>
      </c>
      <c r="B20" s="422" t="s">
        <v>886</v>
      </c>
      <c r="C20" s="429"/>
      <c r="D20" s="429"/>
      <c r="E20" s="429"/>
      <c r="F20" s="429"/>
      <c r="G20" s="429"/>
      <c r="H20" s="429"/>
      <c r="I20" s="429"/>
      <c r="J20" s="429"/>
      <c r="K20" s="429"/>
      <c r="L20" s="429"/>
      <c r="M20" s="429"/>
      <c r="N20" s="429"/>
      <c r="O20" s="429">
        <f t="shared" si="13"/>
        <v>0</v>
      </c>
    </row>
    <row r="21" spans="1:15" s="191" customFormat="1">
      <c r="A21" s="425">
        <v>1400</v>
      </c>
      <c r="B21" s="426" t="s">
        <v>308</v>
      </c>
      <c r="C21" s="428">
        <f>SUM(C22:C25)</f>
        <v>0</v>
      </c>
      <c r="D21" s="428">
        <f t="shared" ref="D21:O21" si="14">SUM(D22:D25)</f>
        <v>0</v>
      </c>
      <c r="E21" s="428">
        <f t="shared" si="14"/>
        <v>0</v>
      </c>
      <c r="F21" s="428">
        <f t="shared" si="14"/>
        <v>0</v>
      </c>
      <c r="G21" s="428">
        <f t="shared" si="14"/>
        <v>0</v>
      </c>
      <c r="H21" s="428">
        <f t="shared" si="14"/>
        <v>0</v>
      </c>
      <c r="I21" s="428">
        <f t="shared" si="14"/>
        <v>0</v>
      </c>
      <c r="J21" s="428">
        <f t="shared" si="14"/>
        <v>0</v>
      </c>
      <c r="K21" s="428">
        <f t="shared" si="14"/>
        <v>0</v>
      </c>
      <c r="L21" s="428">
        <f t="shared" si="14"/>
        <v>0</v>
      </c>
      <c r="M21" s="428">
        <f t="shared" si="14"/>
        <v>0</v>
      </c>
      <c r="N21" s="428">
        <f t="shared" si="14"/>
        <v>0</v>
      </c>
      <c r="O21" s="428">
        <f t="shared" si="14"/>
        <v>0</v>
      </c>
    </row>
    <row r="22" spans="1:15" s="191" customFormat="1">
      <c r="A22" s="192">
        <v>141</v>
      </c>
      <c r="B22" s="422" t="s">
        <v>887</v>
      </c>
      <c r="C22" s="429"/>
      <c r="D22" s="429"/>
      <c r="E22" s="429"/>
      <c r="F22" s="429"/>
      <c r="G22" s="429"/>
      <c r="H22" s="429"/>
      <c r="I22" s="429"/>
      <c r="J22" s="429"/>
      <c r="K22" s="429"/>
      <c r="L22" s="429"/>
      <c r="M22" s="429"/>
      <c r="N22" s="429"/>
      <c r="O22" s="429">
        <f t="shared" ref="O22:O25" si="15">SUM(C22:N22)</f>
        <v>0</v>
      </c>
    </row>
    <row r="23" spans="1:15" s="191" customFormat="1">
      <c r="A23" s="192">
        <v>142</v>
      </c>
      <c r="B23" s="422" t="s">
        <v>888</v>
      </c>
      <c r="C23" s="429"/>
      <c r="D23" s="429"/>
      <c r="E23" s="429"/>
      <c r="F23" s="429"/>
      <c r="G23" s="429"/>
      <c r="H23" s="429"/>
      <c r="I23" s="429"/>
      <c r="J23" s="429"/>
      <c r="K23" s="429"/>
      <c r="L23" s="429"/>
      <c r="M23" s="429"/>
      <c r="N23" s="429"/>
      <c r="O23" s="429">
        <f t="shared" si="15"/>
        <v>0</v>
      </c>
    </row>
    <row r="24" spans="1:15" s="191" customFormat="1">
      <c r="A24" s="192">
        <v>143</v>
      </c>
      <c r="B24" s="422" t="s">
        <v>889</v>
      </c>
      <c r="C24" s="429"/>
      <c r="D24" s="429"/>
      <c r="E24" s="429"/>
      <c r="F24" s="429"/>
      <c r="G24" s="429"/>
      <c r="H24" s="429"/>
      <c r="I24" s="429"/>
      <c r="J24" s="429"/>
      <c r="K24" s="429"/>
      <c r="L24" s="429"/>
      <c r="M24" s="429"/>
      <c r="N24" s="429"/>
      <c r="O24" s="429">
        <f t="shared" si="15"/>
        <v>0</v>
      </c>
    </row>
    <row r="25" spans="1:15" s="191" customFormat="1">
      <c r="A25" s="192">
        <v>144</v>
      </c>
      <c r="B25" s="422" t="s">
        <v>890</v>
      </c>
      <c r="C25" s="429"/>
      <c r="D25" s="429"/>
      <c r="E25" s="429"/>
      <c r="F25" s="429"/>
      <c r="G25" s="429"/>
      <c r="H25" s="429"/>
      <c r="I25" s="429"/>
      <c r="J25" s="429"/>
      <c r="K25" s="429"/>
      <c r="L25" s="429"/>
      <c r="M25" s="429"/>
      <c r="N25" s="429"/>
      <c r="O25" s="429">
        <f t="shared" si="15"/>
        <v>0</v>
      </c>
    </row>
    <row r="26" spans="1:15" s="191" customFormat="1">
      <c r="A26" s="425">
        <v>1500</v>
      </c>
      <c r="B26" s="426" t="s">
        <v>309</v>
      </c>
      <c r="C26" s="428">
        <f>SUM(C27:C31)</f>
        <v>0</v>
      </c>
      <c r="D26" s="428">
        <f t="shared" ref="D26:O26" si="16">SUM(D27:D31)</f>
        <v>0</v>
      </c>
      <c r="E26" s="428">
        <f t="shared" si="16"/>
        <v>0</v>
      </c>
      <c r="F26" s="428">
        <f t="shared" si="16"/>
        <v>0</v>
      </c>
      <c r="G26" s="428">
        <f t="shared" si="16"/>
        <v>0</v>
      </c>
      <c r="H26" s="428">
        <f t="shared" si="16"/>
        <v>0</v>
      </c>
      <c r="I26" s="428">
        <f t="shared" si="16"/>
        <v>0</v>
      </c>
      <c r="J26" s="428">
        <f t="shared" si="16"/>
        <v>0</v>
      </c>
      <c r="K26" s="428">
        <f t="shared" si="16"/>
        <v>0</v>
      </c>
      <c r="L26" s="428">
        <f t="shared" si="16"/>
        <v>0</v>
      </c>
      <c r="M26" s="428">
        <f t="shared" si="16"/>
        <v>0</v>
      </c>
      <c r="N26" s="428">
        <f t="shared" si="16"/>
        <v>0</v>
      </c>
      <c r="O26" s="428">
        <f t="shared" si="16"/>
        <v>0</v>
      </c>
    </row>
    <row r="27" spans="1:15" s="191" customFormat="1">
      <c r="A27" s="192">
        <v>151</v>
      </c>
      <c r="B27" s="422" t="s">
        <v>891</v>
      </c>
      <c r="C27" s="429"/>
      <c r="D27" s="429"/>
      <c r="E27" s="429"/>
      <c r="F27" s="429"/>
      <c r="G27" s="429"/>
      <c r="H27" s="429"/>
      <c r="I27" s="429"/>
      <c r="J27" s="429"/>
      <c r="K27" s="429"/>
      <c r="L27" s="429"/>
      <c r="M27" s="429"/>
      <c r="N27" s="429"/>
      <c r="O27" s="429">
        <f t="shared" ref="O27:O31" si="17">SUM(C27:N27)</f>
        <v>0</v>
      </c>
    </row>
    <row r="28" spans="1:15" s="191" customFormat="1">
      <c r="A28" s="192">
        <v>152</v>
      </c>
      <c r="B28" s="422" t="s">
        <v>892</v>
      </c>
      <c r="C28" s="429"/>
      <c r="D28" s="429"/>
      <c r="E28" s="429"/>
      <c r="F28" s="429"/>
      <c r="G28" s="429"/>
      <c r="H28" s="429"/>
      <c r="I28" s="429"/>
      <c r="J28" s="429"/>
      <c r="K28" s="429"/>
      <c r="L28" s="429"/>
      <c r="M28" s="429"/>
      <c r="N28" s="429"/>
      <c r="O28" s="429">
        <f t="shared" si="17"/>
        <v>0</v>
      </c>
    </row>
    <row r="29" spans="1:15" s="191" customFormat="1">
      <c r="A29" s="192">
        <v>154</v>
      </c>
      <c r="B29" s="422" t="s">
        <v>893</v>
      </c>
      <c r="C29" s="429"/>
      <c r="D29" s="429"/>
      <c r="E29" s="429"/>
      <c r="F29" s="429"/>
      <c r="G29" s="429"/>
      <c r="H29" s="429"/>
      <c r="I29" s="429"/>
      <c r="J29" s="429"/>
      <c r="K29" s="429"/>
      <c r="L29" s="429"/>
      <c r="M29" s="429"/>
      <c r="N29" s="429"/>
      <c r="O29" s="429">
        <f t="shared" si="17"/>
        <v>0</v>
      </c>
    </row>
    <row r="30" spans="1:15" s="191" customFormat="1">
      <c r="A30" s="192">
        <v>155</v>
      </c>
      <c r="B30" s="422" t="s">
        <v>894</v>
      </c>
      <c r="C30" s="429"/>
      <c r="D30" s="429"/>
      <c r="E30" s="429"/>
      <c r="F30" s="429"/>
      <c r="G30" s="429"/>
      <c r="H30" s="429"/>
      <c r="I30" s="429"/>
      <c r="J30" s="429"/>
      <c r="K30" s="429"/>
      <c r="L30" s="429"/>
      <c r="M30" s="429"/>
      <c r="N30" s="429"/>
      <c r="O30" s="429">
        <f t="shared" si="17"/>
        <v>0</v>
      </c>
    </row>
    <row r="31" spans="1:15" s="191" customFormat="1">
      <c r="A31" s="192">
        <v>159</v>
      </c>
      <c r="B31" s="422" t="s">
        <v>895</v>
      </c>
      <c r="C31" s="429"/>
      <c r="D31" s="429"/>
      <c r="E31" s="429"/>
      <c r="F31" s="429"/>
      <c r="G31" s="429"/>
      <c r="H31" s="429"/>
      <c r="I31" s="429"/>
      <c r="J31" s="429"/>
      <c r="K31" s="429"/>
      <c r="L31" s="429"/>
      <c r="M31" s="429"/>
      <c r="N31" s="429"/>
      <c r="O31" s="429">
        <f t="shared" si="17"/>
        <v>0</v>
      </c>
    </row>
    <row r="32" spans="1:15" s="191" customFormat="1">
      <c r="A32" s="425">
        <v>1600</v>
      </c>
      <c r="B32" s="426" t="s">
        <v>310</v>
      </c>
      <c r="C32" s="428">
        <f>SUM(C33)</f>
        <v>0</v>
      </c>
      <c r="D32" s="428">
        <f t="shared" ref="D32:O32" si="18">SUM(D33)</f>
        <v>0</v>
      </c>
      <c r="E32" s="428">
        <f t="shared" si="18"/>
        <v>0</v>
      </c>
      <c r="F32" s="428">
        <f t="shared" si="18"/>
        <v>0</v>
      </c>
      <c r="G32" s="428">
        <f t="shared" si="18"/>
        <v>0</v>
      </c>
      <c r="H32" s="428">
        <f t="shared" si="18"/>
        <v>0</v>
      </c>
      <c r="I32" s="428">
        <f t="shared" si="18"/>
        <v>0</v>
      </c>
      <c r="J32" s="428">
        <f t="shared" si="18"/>
        <v>0</v>
      </c>
      <c r="K32" s="428">
        <f t="shared" si="18"/>
        <v>0</v>
      </c>
      <c r="L32" s="428">
        <f t="shared" si="18"/>
        <v>0</v>
      </c>
      <c r="M32" s="428">
        <f t="shared" si="18"/>
        <v>0</v>
      </c>
      <c r="N32" s="428">
        <f t="shared" si="18"/>
        <v>0</v>
      </c>
      <c r="O32" s="428">
        <f t="shared" si="18"/>
        <v>0</v>
      </c>
    </row>
    <row r="33" spans="1:15" s="191" customFormat="1">
      <c r="A33" s="192">
        <v>161</v>
      </c>
      <c r="B33" s="422" t="s">
        <v>896</v>
      </c>
      <c r="C33" s="429"/>
      <c r="D33" s="429"/>
      <c r="E33" s="429"/>
      <c r="F33" s="429"/>
      <c r="G33" s="429"/>
      <c r="H33" s="429"/>
      <c r="I33" s="429"/>
      <c r="J33" s="429"/>
      <c r="K33" s="429"/>
      <c r="L33" s="429"/>
      <c r="M33" s="429"/>
      <c r="N33" s="429"/>
      <c r="O33" s="429">
        <f>SUM(C33:N33)</f>
        <v>0</v>
      </c>
    </row>
    <row r="34" spans="1:15" s="191" customFormat="1">
      <c r="A34" s="425">
        <v>1700</v>
      </c>
      <c r="B34" s="426" t="s">
        <v>311</v>
      </c>
      <c r="C34" s="428">
        <f>SUM(C35)</f>
        <v>0</v>
      </c>
      <c r="D34" s="428">
        <f t="shared" ref="D34:O34" si="19">SUM(D35)</f>
        <v>0</v>
      </c>
      <c r="E34" s="428">
        <f t="shared" si="19"/>
        <v>0</v>
      </c>
      <c r="F34" s="428">
        <f t="shared" si="19"/>
        <v>0</v>
      </c>
      <c r="G34" s="428">
        <f t="shared" si="19"/>
        <v>0</v>
      </c>
      <c r="H34" s="428">
        <f t="shared" si="19"/>
        <v>0</v>
      </c>
      <c r="I34" s="428">
        <f t="shared" si="19"/>
        <v>0</v>
      </c>
      <c r="J34" s="428">
        <f t="shared" si="19"/>
        <v>0</v>
      </c>
      <c r="K34" s="428">
        <f>SUM(K35)</f>
        <v>0</v>
      </c>
      <c r="L34" s="428">
        <f t="shared" si="19"/>
        <v>0</v>
      </c>
      <c r="M34" s="428">
        <f t="shared" si="19"/>
        <v>0</v>
      </c>
      <c r="N34" s="428">
        <f t="shared" si="19"/>
        <v>0</v>
      </c>
      <c r="O34" s="428">
        <f t="shared" si="19"/>
        <v>0</v>
      </c>
    </row>
    <row r="35" spans="1:15" s="191" customFormat="1">
      <c r="A35" s="192">
        <v>171</v>
      </c>
      <c r="B35" s="422" t="s">
        <v>897</v>
      </c>
      <c r="C35" s="429"/>
      <c r="D35" s="429"/>
      <c r="E35" s="429"/>
      <c r="F35" s="429"/>
      <c r="G35" s="429"/>
      <c r="H35" s="429"/>
      <c r="I35" s="429"/>
      <c r="J35" s="429"/>
      <c r="K35" s="429"/>
      <c r="L35" s="429"/>
      <c r="M35" s="429"/>
      <c r="N35" s="429"/>
      <c r="O35" s="429">
        <f>SUM(C35:N35)</f>
        <v>0</v>
      </c>
    </row>
    <row r="36" spans="1:15" s="191" customFormat="1">
      <c r="A36" s="423">
        <v>2000</v>
      </c>
      <c r="B36" s="424" t="s">
        <v>169</v>
      </c>
      <c r="C36" s="427">
        <f>C37+C45+C48+C49+C59+C67+C69+C75+C76</f>
        <v>0</v>
      </c>
      <c r="D36" s="427">
        <f t="shared" ref="D36:O36" si="20">D37+D45+D48+D49+D59+D67+D69+D75+D76</f>
        <v>0</v>
      </c>
      <c r="E36" s="427">
        <f t="shared" si="20"/>
        <v>0</v>
      </c>
      <c r="F36" s="427">
        <f t="shared" si="20"/>
        <v>0</v>
      </c>
      <c r="G36" s="427">
        <f t="shared" si="20"/>
        <v>0</v>
      </c>
      <c r="H36" s="427">
        <f t="shared" si="20"/>
        <v>0</v>
      </c>
      <c r="I36" s="427">
        <f t="shared" si="20"/>
        <v>0</v>
      </c>
      <c r="J36" s="427">
        <f t="shared" si="20"/>
        <v>0</v>
      </c>
      <c r="K36" s="427">
        <f t="shared" si="20"/>
        <v>0</v>
      </c>
      <c r="L36" s="427">
        <f t="shared" si="20"/>
        <v>0</v>
      </c>
      <c r="M36" s="427">
        <f t="shared" si="20"/>
        <v>0</v>
      </c>
      <c r="N36" s="427">
        <f t="shared" si="20"/>
        <v>0</v>
      </c>
      <c r="O36" s="427">
        <f t="shared" si="20"/>
        <v>0</v>
      </c>
    </row>
    <row r="37" spans="1:15" s="191" customFormat="1" ht="25.5">
      <c r="A37" s="425">
        <v>2100</v>
      </c>
      <c r="B37" s="426" t="s">
        <v>312</v>
      </c>
      <c r="C37" s="430">
        <f>SUM(C38:C44)</f>
        <v>0</v>
      </c>
      <c r="D37" s="430">
        <f t="shared" ref="D37:O37" si="21">SUM(D38:D44)</f>
        <v>0</v>
      </c>
      <c r="E37" s="430">
        <f t="shared" si="21"/>
        <v>0</v>
      </c>
      <c r="F37" s="430">
        <f t="shared" si="21"/>
        <v>0</v>
      </c>
      <c r="G37" s="430">
        <f t="shared" si="21"/>
        <v>0</v>
      </c>
      <c r="H37" s="430">
        <f t="shared" si="21"/>
        <v>0</v>
      </c>
      <c r="I37" s="430">
        <f t="shared" si="21"/>
        <v>0</v>
      </c>
      <c r="J37" s="430">
        <f t="shared" si="21"/>
        <v>0</v>
      </c>
      <c r="K37" s="430">
        <f t="shared" si="21"/>
        <v>0</v>
      </c>
      <c r="L37" s="430">
        <f t="shared" si="21"/>
        <v>0</v>
      </c>
      <c r="M37" s="430">
        <f t="shared" si="21"/>
        <v>0</v>
      </c>
      <c r="N37" s="430">
        <f t="shared" si="21"/>
        <v>0</v>
      </c>
      <c r="O37" s="430">
        <f t="shared" si="21"/>
        <v>0</v>
      </c>
    </row>
    <row r="38" spans="1:15" s="191" customFormat="1">
      <c r="A38" s="192">
        <v>211</v>
      </c>
      <c r="B38" s="422" t="s">
        <v>898</v>
      </c>
      <c r="C38" s="429"/>
      <c r="D38" s="429"/>
      <c r="E38" s="429"/>
      <c r="F38" s="429"/>
      <c r="G38" s="429"/>
      <c r="H38" s="429"/>
      <c r="I38" s="429"/>
      <c r="J38" s="429"/>
      <c r="K38" s="429"/>
      <c r="L38" s="429"/>
      <c r="M38" s="429"/>
      <c r="N38" s="429"/>
      <c r="O38" s="429">
        <f t="shared" ref="O38:O44" si="22">SUM(C38:N38)</f>
        <v>0</v>
      </c>
    </row>
    <row r="39" spans="1:15" s="191" customFormat="1">
      <c r="A39" s="192">
        <v>212</v>
      </c>
      <c r="B39" s="422" t="s">
        <v>899</v>
      </c>
      <c r="C39" s="429"/>
      <c r="D39" s="429"/>
      <c r="E39" s="429"/>
      <c r="F39" s="429"/>
      <c r="G39" s="429"/>
      <c r="H39" s="429"/>
      <c r="I39" s="429"/>
      <c r="J39" s="429"/>
      <c r="K39" s="429"/>
      <c r="L39" s="429"/>
      <c r="M39" s="429"/>
      <c r="N39" s="429"/>
      <c r="O39" s="429">
        <f t="shared" si="22"/>
        <v>0</v>
      </c>
    </row>
    <row r="40" spans="1:15" s="191" customFormat="1" ht="25.5">
      <c r="A40" s="192">
        <v>214</v>
      </c>
      <c r="B40" s="422" t="s">
        <v>900</v>
      </c>
      <c r="C40" s="429"/>
      <c r="D40" s="429"/>
      <c r="E40" s="429"/>
      <c r="F40" s="429"/>
      <c r="G40" s="429"/>
      <c r="H40" s="429"/>
      <c r="I40" s="429"/>
      <c r="J40" s="429"/>
      <c r="K40" s="429"/>
      <c r="L40" s="429"/>
      <c r="M40" s="429"/>
      <c r="N40" s="429"/>
      <c r="O40" s="429">
        <f t="shared" si="22"/>
        <v>0</v>
      </c>
    </row>
    <row r="41" spans="1:15" s="191" customFormat="1">
      <c r="A41" s="192">
        <v>215</v>
      </c>
      <c r="B41" s="422" t="s">
        <v>901</v>
      </c>
      <c r="C41" s="429"/>
      <c r="D41" s="429"/>
      <c r="E41" s="429"/>
      <c r="F41" s="429"/>
      <c r="G41" s="429"/>
      <c r="H41" s="429"/>
      <c r="I41" s="429"/>
      <c r="J41" s="429"/>
      <c r="K41" s="429"/>
      <c r="L41" s="429"/>
      <c r="M41" s="429"/>
      <c r="N41" s="429"/>
      <c r="O41" s="429">
        <f t="shared" si="22"/>
        <v>0</v>
      </c>
    </row>
    <row r="42" spans="1:15" s="191" customFormat="1">
      <c r="A42" s="192">
        <v>216</v>
      </c>
      <c r="B42" s="422" t="s">
        <v>902</v>
      </c>
      <c r="C42" s="429"/>
      <c r="D42" s="429"/>
      <c r="E42" s="429"/>
      <c r="F42" s="429"/>
      <c r="G42" s="429"/>
      <c r="H42" s="429"/>
      <c r="I42" s="429"/>
      <c r="J42" s="429"/>
      <c r="K42" s="429"/>
      <c r="L42" s="429"/>
      <c r="M42" s="429"/>
      <c r="N42" s="429"/>
      <c r="O42" s="429">
        <f t="shared" si="22"/>
        <v>0</v>
      </c>
    </row>
    <row r="43" spans="1:15" s="191" customFormat="1">
      <c r="A43" s="192">
        <v>217</v>
      </c>
      <c r="B43" s="422" t="s">
        <v>903</v>
      </c>
      <c r="C43" s="429"/>
      <c r="D43" s="429"/>
      <c r="E43" s="429"/>
      <c r="F43" s="429"/>
      <c r="G43" s="429"/>
      <c r="H43" s="429"/>
      <c r="I43" s="429"/>
      <c r="J43" s="429"/>
      <c r="K43" s="429"/>
      <c r="L43" s="429"/>
      <c r="M43" s="429"/>
      <c r="N43" s="429"/>
      <c r="O43" s="429">
        <f t="shared" si="22"/>
        <v>0</v>
      </c>
    </row>
    <row r="44" spans="1:15" s="191" customFormat="1">
      <c r="A44" s="192">
        <v>218</v>
      </c>
      <c r="B44" s="422" t="s">
        <v>904</v>
      </c>
      <c r="C44" s="429"/>
      <c r="D44" s="429"/>
      <c r="E44" s="429"/>
      <c r="F44" s="429"/>
      <c r="G44" s="429"/>
      <c r="H44" s="429"/>
      <c r="I44" s="429"/>
      <c r="J44" s="429"/>
      <c r="K44" s="429"/>
      <c r="L44" s="429"/>
      <c r="M44" s="429"/>
      <c r="N44" s="429"/>
      <c r="O44" s="429">
        <f t="shared" si="22"/>
        <v>0</v>
      </c>
    </row>
    <row r="45" spans="1:15" s="191" customFormat="1">
      <c r="A45" s="425">
        <v>2200</v>
      </c>
      <c r="B45" s="426" t="s">
        <v>313</v>
      </c>
      <c r="C45" s="428">
        <f>SUM(C46:C47)</f>
        <v>0</v>
      </c>
      <c r="D45" s="428">
        <f t="shared" ref="D45:O45" si="23">SUM(D46:D47)</f>
        <v>0</v>
      </c>
      <c r="E45" s="428">
        <f t="shared" si="23"/>
        <v>0</v>
      </c>
      <c r="F45" s="428">
        <f t="shared" si="23"/>
        <v>0</v>
      </c>
      <c r="G45" s="428">
        <f t="shared" si="23"/>
        <v>0</v>
      </c>
      <c r="H45" s="428">
        <f t="shared" si="23"/>
        <v>0</v>
      </c>
      <c r="I45" s="428">
        <f t="shared" si="23"/>
        <v>0</v>
      </c>
      <c r="J45" s="428">
        <f t="shared" si="23"/>
        <v>0</v>
      </c>
      <c r="K45" s="428">
        <f t="shared" si="23"/>
        <v>0</v>
      </c>
      <c r="L45" s="428">
        <f t="shared" si="23"/>
        <v>0</v>
      </c>
      <c r="M45" s="428">
        <f t="shared" si="23"/>
        <v>0</v>
      </c>
      <c r="N45" s="428">
        <f t="shared" si="23"/>
        <v>0</v>
      </c>
      <c r="O45" s="428">
        <f t="shared" si="23"/>
        <v>0</v>
      </c>
    </row>
    <row r="46" spans="1:15" s="191" customFormat="1">
      <c r="A46" s="192">
        <v>221</v>
      </c>
      <c r="B46" s="422" t="s">
        <v>905</v>
      </c>
      <c r="C46" s="429"/>
      <c r="D46" s="429"/>
      <c r="E46" s="429"/>
      <c r="F46" s="429"/>
      <c r="G46" s="429"/>
      <c r="H46" s="429"/>
      <c r="I46" s="429"/>
      <c r="J46" s="429"/>
      <c r="K46" s="429"/>
      <c r="L46" s="429"/>
      <c r="M46" s="429"/>
      <c r="N46" s="429"/>
      <c r="O46" s="429">
        <f t="shared" ref="O46:O47" si="24">SUM(C46:N46)</f>
        <v>0</v>
      </c>
    </row>
    <row r="47" spans="1:15" s="191" customFormat="1">
      <c r="A47" s="192">
        <v>223</v>
      </c>
      <c r="B47" s="422" t="s">
        <v>906</v>
      </c>
      <c r="C47" s="429"/>
      <c r="D47" s="429"/>
      <c r="E47" s="429"/>
      <c r="F47" s="429"/>
      <c r="G47" s="429"/>
      <c r="H47" s="429"/>
      <c r="I47" s="429"/>
      <c r="J47" s="429"/>
      <c r="K47" s="429"/>
      <c r="L47" s="429"/>
      <c r="M47" s="429"/>
      <c r="N47" s="429"/>
      <c r="O47" s="429">
        <f t="shared" si="24"/>
        <v>0</v>
      </c>
    </row>
    <row r="48" spans="1:15" s="191" customFormat="1">
      <c r="A48" s="425">
        <v>2300</v>
      </c>
      <c r="B48" s="426" t="s">
        <v>314</v>
      </c>
      <c r="C48" s="428">
        <v>0</v>
      </c>
      <c r="D48" s="428">
        <v>0</v>
      </c>
      <c r="E48" s="428">
        <v>0</v>
      </c>
      <c r="F48" s="428">
        <v>0</v>
      </c>
      <c r="G48" s="428">
        <v>0</v>
      </c>
      <c r="H48" s="428">
        <v>0</v>
      </c>
      <c r="I48" s="428">
        <v>0</v>
      </c>
      <c r="J48" s="428">
        <v>0</v>
      </c>
      <c r="K48" s="428">
        <v>0</v>
      </c>
      <c r="L48" s="428">
        <v>0</v>
      </c>
      <c r="M48" s="428">
        <v>0</v>
      </c>
      <c r="N48" s="428">
        <v>0</v>
      </c>
      <c r="O48" s="428">
        <v>0</v>
      </c>
    </row>
    <row r="49" spans="1:15" s="191" customFormat="1">
      <c r="A49" s="425">
        <v>2400</v>
      </c>
      <c r="B49" s="426" t="s">
        <v>315</v>
      </c>
      <c r="C49" s="428">
        <f>SUM(C50:C58)</f>
        <v>0</v>
      </c>
      <c r="D49" s="428">
        <f t="shared" ref="D49:O49" si="25">SUM(D50:D58)</f>
        <v>0</v>
      </c>
      <c r="E49" s="428">
        <f t="shared" si="25"/>
        <v>0</v>
      </c>
      <c r="F49" s="428">
        <f t="shared" si="25"/>
        <v>0</v>
      </c>
      <c r="G49" s="428">
        <f t="shared" si="25"/>
        <v>0</v>
      </c>
      <c r="H49" s="428">
        <f t="shared" si="25"/>
        <v>0</v>
      </c>
      <c r="I49" s="428">
        <f t="shared" si="25"/>
        <v>0</v>
      </c>
      <c r="J49" s="428">
        <f t="shared" si="25"/>
        <v>0</v>
      </c>
      <c r="K49" s="428">
        <f t="shared" si="25"/>
        <v>0</v>
      </c>
      <c r="L49" s="428">
        <f t="shared" si="25"/>
        <v>0</v>
      </c>
      <c r="M49" s="428">
        <f t="shared" si="25"/>
        <v>0</v>
      </c>
      <c r="N49" s="428">
        <f t="shared" si="25"/>
        <v>0</v>
      </c>
      <c r="O49" s="428">
        <f t="shared" si="25"/>
        <v>0</v>
      </c>
    </row>
    <row r="50" spans="1:15" s="191" customFormat="1">
      <c r="A50" s="192">
        <v>241</v>
      </c>
      <c r="B50" s="422" t="s">
        <v>907</v>
      </c>
      <c r="C50" s="429"/>
      <c r="D50" s="429"/>
      <c r="E50" s="429"/>
      <c r="F50" s="429"/>
      <c r="G50" s="429"/>
      <c r="H50" s="429"/>
      <c r="I50" s="429"/>
      <c r="J50" s="429"/>
      <c r="K50" s="429"/>
      <c r="L50" s="429"/>
      <c r="M50" s="429"/>
      <c r="N50" s="429"/>
      <c r="O50" s="429">
        <f t="shared" ref="O50:O58" si="26">SUM(C50:N50)</f>
        <v>0</v>
      </c>
    </row>
    <row r="51" spans="1:15" s="191" customFormat="1">
      <c r="A51" s="192">
        <v>242</v>
      </c>
      <c r="B51" s="422" t="s">
        <v>908</v>
      </c>
      <c r="C51" s="429"/>
      <c r="D51" s="429"/>
      <c r="E51" s="429"/>
      <c r="F51" s="429"/>
      <c r="G51" s="429"/>
      <c r="H51" s="429"/>
      <c r="I51" s="429"/>
      <c r="J51" s="429"/>
      <c r="K51" s="429"/>
      <c r="L51" s="429"/>
      <c r="M51" s="429"/>
      <c r="N51" s="429"/>
      <c r="O51" s="429">
        <f t="shared" si="26"/>
        <v>0</v>
      </c>
    </row>
    <row r="52" spans="1:15" s="191" customFormat="1">
      <c r="A52" s="192">
        <v>243</v>
      </c>
      <c r="B52" s="422" t="s">
        <v>909</v>
      </c>
      <c r="C52" s="429"/>
      <c r="D52" s="429"/>
      <c r="E52" s="429"/>
      <c r="F52" s="429"/>
      <c r="G52" s="429"/>
      <c r="H52" s="429"/>
      <c r="I52" s="429"/>
      <c r="J52" s="429"/>
      <c r="K52" s="429"/>
      <c r="L52" s="429"/>
      <c r="M52" s="429"/>
      <c r="N52" s="429"/>
      <c r="O52" s="429">
        <f t="shared" si="26"/>
        <v>0</v>
      </c>
    </row>
    <row r="53" spans="1:15" s="191" customFormat="1">
      <c r="A53" s="192">
        <v>244</v>
      </c>
      <c r="B53" s="422" t="s">
        <v>910</v>
      </c>
      <c r="C53" s="429"/>
      <c r="D53" s="429"/>
      <c r="E53" s="429"/>
      <c r="F53" s="429"/>
      <c r="G53" s="429"/>
      <c r="H53" s="429"/>
      <c r="I53" s="429"/>
      <c r="J53" s="429"/>
      <c r="K53" s="429"/>
      <c r="L53" s="429"/>
      <c r="M53" s="429"/>
      <c r="N53" s="429"/>
      <c r="O53" s="429">
        <f t="shared" si="26"/>
        <v>0</v>
      </c>
    </row>
    <row r="54" spans="1:15" s="191" customFormat="1">
      <c r="A54" s="192">
        <v>245</v>
      </c>
      <c r="B54" s="422" t="s">
        <v>911</v>
      </c>
      <c r="C54" s="429"/>
      <c r="D54" s="429"/>
      <c r="E54" s="429"/>
      <c r="F54" s="429"/>
      <c r="G54" s="429"/>
      <c r="H54" s="429"/>
      <c r="I54" s="429"/>
      <c r="J54" s="429"/>
      <c r="K54" s="429"/>
      <c r="L54" s="429"/>
      <c r="M54" s="429"/>
      <c r="N54" s="429"/>
      <c r="O54" s="429">
        <f t="shared" si="26"/>
        <v>0</v>
      </c>
    </row>
    <row r="55" spans="1:15" s="191" customFormat="1">
      <c r="A55" s="192">
        <v>246</v>
      </c>
      <c r="B55" s="422" t="s">
        <v>912</v>
      </c>
      <c r="C55" s="429"/>
      <c r="D55" s="429"/>
      <c r="E55" s="429"/>
      <c r="F55" s="429"/>
      <c r="G55" s="429"/>
      <c r="H55" s="429"/>
      <c r="I55" s="429"/>
      <c r="J55" s="429"/>
      <c r="K55" s="429"/>
      <c r="L55" s="429"/>
      <c r="M55" s="429"/>
      <c r="N55" s="429"/>
      <c r="O55" s="429">
        <f t="shared" si="26"/>
        <v>0</v>
      </c>
    </row>
    <row r="56" spans="1:15" s="191" customFormat="1">
      <c r="A56" s="192">
        <v>247</v>
      </c>
      <c r="B56" s="422" t="s">
        <v>913</v>
      </c>
      <c r="C56" s="429"/>
      <c r="D56" s="429"/>
      <c r="E56" s="429"/>
      <c r="F56" s="429"/>
      <c r="G56" s="429"/>
      <c r="H56" s="429"/>
      <c r="I56" s="429"/>
      <c r="J56" s="429"/>
      <c r="K56" s="429"/>
      <c r="L56" s="429"/>
      <c r="M56" s="429"/>
      <c r="N56" s="429"/>
      <c r="O56" s="429">
        <f t="shared" si="26"/>
        <v>0</v>
      </c>
    </row>
    <row r="57" spans="1:15" s="191" customFormat="1">
      <c r="A57" s="192">
        <v>248</v>
      </c>
      <c r="B57" s="422" t="s">
        <v>914</v>
      </c>
      <c r="C57" s="429"/>
      <c r="D57" s="429"/>
      <c r="E57" s="429"/>
      <c r="F57" s="429"/>
      <c r="G57" s="429"/>
      <c r="H57" s="429"/>
      <c r="I57" s="429"/>
      <c r="J57" s="429"/>
      <c r="K57" s="429"/>
      <c r="L57" s="429"/>
      <c r="M57" s="429"/>
      <c r="N57" s="429"/>
      <c r="O57" s="429">
        <f t="shared" si="26"/>
        <v>0</v>
      </c>
    </row>
    <row r="58" spans="1:15" s="191" customFormat="1">
      <c r="A58" s="192">
        <v>249</v>
      </c>
      <c r="B58" s="422" t="s">
        <v>915</v>
      </c>
      <c r="C58" s="429"/>
      <c r="D58" s="429"/>
      <c r="E58" s="429"/>
      <c r="F58" s="429"/>
      <c r="G58" s="429"/>
      <c r="H58" s="429"/>
      <c r="I58" s="429"/>
      <c r="J58" s="429"/>
      <c r="K58" s="429"/>
      <c r="L58" s="429"/>
      <c r="M58" s="429"/>
      <c r="N58" s="429"/>
      <c r="O58" s="429">
        <f t="shared" si="26"/>
        <v>0</v>
      </c>
    </row>
    <row r="59" spans="1:15" s="191" customFormat="1">
      <c r="A59" s="425">
        <v>2500</v>
      </c>
      <c r="B59" s="426" t="s">
        <v>316</v>
      </c>
      <c r="C59" s="428">
        <f>SUM(C60:C66)</f>
        <v>0</v>
      </c>
      <c r="D59" s="428">
        <f t="shared" ref="D59:O59" si="27">SUM(D60:D66)</f>
        <v>0</v>
      </c>
      <c r="E59" s="428">
        <f t="shared" si="27"/>
        <v>0</v>
      </c>
      <c r="F59" s="428">
        <f t="shared" si="27"/>
        <v>0</v>
      </c>
      <c r="G59" s="428">
        <f t="shared" si="27"/>
        <v>0</v>
      </c>
      <c r="H59" s="428">
        <f t="shared" si="27"/>
        <v>0</v>
      </c>
      <c r="I59" s="428">
        <f t="shared" si="27"/>
        <v>0</v>
      </c>
      <c r="J59" s="428">
        <f t="shared" si="27"/>
        <v>0</v>
      </c>
      <c r="K59" s="428">
        <f t="shared" si="27"/>
        <v>0</v>
      </c>
      <c r="L59" s="428">
        <f t="shared" si="27"/>
        <v>0</v>
      </c>
      <c r="M59" s="428">
        <f t="shared" si="27"/>
        <v>0</v>
      </c>
      <c r="N59" s="428">
        <f t="shared" si="27"/>
        <v>0</v>
      </c>
      <c r="O59" s="428">
        <f t="shared" si="27"/>
        <v>0</v>
      </c>
    </row>
    <row r="60" spans="1:15" s="191" customFormat="1">
      <c r="A60" s="192">
        <v>251</v>
      </c>
      <c r="B60" s="422" t="s">
        <v>916</v>
      </c>
      <c r="C60" s="429"/>
      <c r="D60" s="429"/>
      <c r="E60" s="429"/>
      <c r="F60" s="429"/>
      <c r="G60" s="429"/>
      <c r="H60" s="429"/>
      <c r="I60" s="429"/>
      <c r="J60" s="429"/>
      <c r="K60" s="429"/>
      <c r="L60" s="429"/>
      <c r="M60" s="429"/>
      <c r="N60" s="429"/>
      <c r="O60" s="429">
        <f t="shared" ref="O60:O66" si="28">SUM(C60:N60)</f>
        <v>0</v>
      </c>
    </row>
    <row r="61" spans="1:15" s="191" customFormat="1">
      <c r="A61" s="192">
        <v>252</v>
      </c>
      <c r="B61" s="422" t="s">
        <v>917</v>
      </c>
      <c r="C61" s="429"/>
      <c r="D61" s="429"/>
      <c r="E61" s="429"/>
      <c r="F61" s="429"/>
      <c r="G61" s="429"/>
      <c r="H61" s="429"/>
      <c r="I61" s="429"/>
      <c r="J61" s="429"/>
      <c r="K61" s="429"/>
      <c r="L61" s="429"/>
      <c r="M61" s="429"/>
      <c r="N61" s="429"/>
      <c r="O61" s="429">
        <f t="shared" si="28"/>
        <v>0</v>
      </c>
    </row>
    <row r="62" spans="1:15" s="191" customFormat="1">
      <c r="A62" s="192">
        <v>253</v>
      </c>
      <c r="B62" s="422" t="s">
        <v>918</v>
      </c>
      <c r="C62" s="429"/>
      <c r="D62" s="429"/>
      <c r="E62" s="429"/>
      <c r="F62" s="429"/>
      <c r="G62" s="429"/>
      <c r="H62" s="429"/>
      <c r="I62" s="429"/>
      <c r="J62" s="429"/>
      <c r="K62" s="429"/>
      <c r="L62" s="429"/>
      <c r="M62" s="429"/>
      <c r="N62" s="429"/>
      <c r="O62" s="429">
        <f t="shared" si="28"/>
        <v>0</v>
      </c>
    </row>
    <row r="63" spans="1:15" s="191" customFormat="1">
      <c r="A63" s="192">
        <v>254</v>
      </c>
      <c r="B63" s="422" t="s">
        <v>919</v>
      </c>
      <c r="C63" s="429"/>
      <c r="D63" s="429"/>
      <c r="E63" s="429"/>
      <c r="F63" s="429"/>
      <c r="G63" s="429"/>
      <c r="H63" s="429"/>
      <c r="I63" s="429"/>
      <c r="J63" s="429"/>
      <c r="K63" s="429"/>
      <c r="L63" s="429"/>
      <c r="M63" s="429"/>
      <c r="N63" s="429"/>
      <c r="O63" s="429">
        <f t="shared" si="28"/>
        <v>0</v>
      </c>
    </row>
    <row r="64" spans="1:15" s="191" customFormat="1">
      <c r="A64" s="192">
        <v>255</v>
      </c>
      <c r="B64" s="422" t="s">
        <v>920</v>
      </c>
      <c r="C64" s="429"/>
      <c r="D64" s="429"/>
      <c r="E64" s="429"/>
      <c r="F64" s="429"/>
      <c r="G64" s="429"/>
      <c r="H64" s="429"/>
      <c r="I64" s="429"/>
      <c r="J64" s="429"/>
      <c r="K64" s="429"/>
      <c r="L64" s="429"/>
      <c r="M64" s="429"/>
      <c r="N64" s="429"/>
      <c r="O64" s="429">
        <f t="shared" si="28"/>
        <v>0</v>
      </c>
    </row>
    <row r="65" spans="1:15" s="191" customFormat="1">
      <c r="A65" s="192">
        <v>256</v>
      </c>
      <c r="B65" s="422" t="s">
        <v>921</v>
      </c>
      <c r="C65" s="429"/>
      <c r="D65" s="429"/>
      <c r="E65" s="429"/>
      <c r="F65" s="429"/>
      <c r="G65" s="429"/>
      <c r="H65" s="429"/>
      <c r="I65" s="429"/>
      <c r="J65" s="429"/>
      <c r="K65" s="429"/>
      <c r="L65" s="429"/>
      <c r="M65" s="429"/>
      <c r="N65" s="429"/>
      <c r="O65" s="429">
        <f t="shared" si="28"/>
        <v>0</v>
      </c>
    </row>
    <row r="66" spans="1:15" s="191" customFormat="1">
      <c r="A66" s="192">
        <v>259</v>
      </c>
      <c r="B66" s="422" t="s">
        <v>922</v>
      </c>
      <c r="C66" s="429"/>
      <c r="D66" s="429"/>
      <c r="E66" s="429"/>
      <c r="F66" s="429"/>
      <c r="G66" s="429"/>
      <c r="H66" s="429"/>
      <c r="I66" s="429"/>
      <c r="J66" s="429"/>
      <c r="K66" s="429"/>
      <c r="L66" s="429"/>
      <c r="M66" s="429"/>
      <c r="N66" s="429"/>
      <c r="O66" s="429">
        <f t="shared" si="28"/>
        <v>0</v>
      </c>
    </row>
    <row r="67" spans="1:15" s="191" customFormat="1">
      <c r="A67" s="425">
        <v>2600</v>
      </c>
      <c r="B67" s="426" t="s">
        <v>317</v>
      </c>
      <c r="C67" s="428">
        <f>SUM(C68)</f>
        <v>0</v>
      </c>
      <c r="D67" s="428">
        <f t="shared" ref="D67:O67" si="29">SUM(D68)</f>
        <v>0</v>
      </c>
      <c r="E67" s="428">
        <f t="shared" si="29"/>
        <v>0</v>
      </c>
      <c r="F67" s="428">
        <f t="shared" si="29"/>
        <v>0</v>
      </c>
      <c r="G67" s="428">
        <f t="shared" si="29"/>
        <v>0</v>
      </c>
      <c r="H67" s="428">
        <f t="shared" si="29"/>
        <v>0</v>
      </c>
      <c r="I67" s="428">
        <f t="shared" si="29"/>
        <v>0</v>
      </c>
      <c r="J67" s="428">
        <f t="shared" si="29"/>
        <v>0</v>
      </c>
      <c r="K67" s="428">
        <f t="shared" si="29"/>
        <v>0</v>
      </c>
      <c r="L67" s="428">
        <f t="shared" si="29"/>
        <v>0</v>
      </c>
      <c r="M67" s="428">
        <f t="shared" si="29"/>
        <v>0</v>
      </c>
      <c r="N67" s="428">
        <f t="shared" si="29"/>
        <v>0</v>
      </c>
      <c r="O67" s="428">
        <f t="shared" si="29"/>
        <v>0</v>
      </c>
    </row>
    <row r="68" spans="1:15" s="191" customFormat="1">
      <c r="A68" s="192">
        <v>261</v>
      </c>
      <c r="B68" s="422" t="s">
        <v>686</v>
      </c>
      <c r="C68" s="429"/>
      <c r="D68" s="429"/>
      <c r="E68" s="429"/>
      <c r="F68" s="429"/>
      <c r="G68" s="429"/>
      <c r="H68" s="429"/>
      <c r="I68" s="429"/>
      <c r="J68" s="429"/>
      <c r="K68" s="429"/>
      <c r="L68" s="429"/>
      <c r="M68" s="429"/>
      <c r="N68" s="429"/>
      <c r="O68" s="429">
        <f>SUM(C68:N68)</f>
        <v>0</v>
      </c>
    </row>
    <row r="69" spans="1:15" s="191" customFormat="1">
      <c r="A69" s="425">
        <v>2700</v>
      </c>
      <c r="B69" s="426" t="s">
        <v>318</v>
      </c>
      <c r="C69" s="428">
        <f>SUM(C70:C74)</f>
        <v>0</v>
      </c>
      <c r="D69" s="428">
        <f t="shared" ref="D69:O69" si="30">SUM(D70:D74)</f>
        <v>0</v>
      </c>
      <c r="E69" s="428">
        <f t="shared" si="30"/>
        <v>0</v>
      </c>
      <c r="F69" s="428">
        <f t="shared" si="30"/>
        <v>0</v>
      </c>
      <c r="G69" s="428">
        <f t="shared" si="30"/>
        <v>0</v>
      </c>
      <c r="H69" s="428">
        <f t="shared" si="30"/>
        <v>0</v>
      </c>
      <c r="I69" s="428">
        <f t="shared" si="30"/>
        <v>0</v>
      </c>
      <c r="J69" s="428">
        <f t="shared" si="30"/>
        <v>0</v>
      </c>
      <c r="K69" s="428">
        <f t="shared" si="30"/>
        <v>0</v>
      </c>
      <c r="L69" s="428">
        <f t="shared" si="30"/>
        <v>0</v>
      </c>
      <c r="M69" s="428">
        <f t="shared" si="30"/>
        <v>0</v>
      </c>
      <c r="N69" s="428">
        <f t="shared" si="30"/>
        <v>0</v>
      </c>
      <c r="O69" s="428">
        <f t="shared" si="30"/>
        <v>0</v>
      </c>
    </row>
    <row r="70" spans="1:15" s="191" customFormat="1">
      <c r="A70" s="192">
        <v>271</v>
      </c>
      <c r="B70" s="422" t="s">
        <v>923</v>
      </c>
      <c r="C70" s="429"/>
      <c r="D70" s="429"/>
      <c r="E70" s="429"/>
      <c r="F70" s="429"/>
      <c r="G70" s="429"/>
      <c r="H70" s="429"/>
      <c r="I70" s="429"/>
      <c r="J70" s="429"/>
      <c r="K70" s="429"/>
      <c r="L70" s="429"/>
      <c r="M70" s="429"/>
      <c r="N70" s="429"/>
      <c r="O70" s="429">
        <f t="shared" ref="O70:O74" si="31">SUM(C70:N70)</f>
        <v>0</v>
      </c>
    </row>
    <row r="71" spans="1:15" s="191" customFormat="1">
      <c r="A71" s="192">
        <v>272</v>
      </c>
      <c r="B71" s="422" t="s">
        <v>924</v>
      </c>
      <c r="C71" s="429"/>
      <c r="D71" s="429"/>
      <c r="E71" s="429"/>
      <c r="F71" s="429"/>
      <c r="G71" s="429"/>
      <c r="H71" s="429"/>
      <c r="I71" s="429"/>
      <c r="J71" s="429"/>
      <c r="K71" s="429"/>
      <c r="L71" s="429"/>
      <c r="M71" s="429"/>
      <c r="N71" s="429"/>
      <c r="O71" s="429">
        <f t="shared" si="31"/>
        <v>0</v>
      </c>
    </row>
    <row r="72" spans="1:15" s="191" customFormat="1">
      <c r="A72" s="192">
        <v>273</v>
      </c>
      <c r="B72" s="422" t="s">
        <v>925</v>
      </c>
      <c r="C72" s="429"/>
      <c r="D72" s="429"/>
      <c r="E72" s="429"/>
      <c r="F72" s="429"/>
      <c r="G72" s="429"/>
      <c r="H72" s="429"/>
      <c r="I72" s="429"/>
      <c r="J72" s="429"/>
      <c r="K72" s="429"/>
      <c r="L72" s="429"/>
      <c r="M72" s="429"/>
      <c r="N72" s="429"/>
      <c r="O72" s="429">
        <f t="shared" si="31"/>
        <v>0</v>
      </c>
    </row>
    <row r="73" spans="1:15" s="191" customFormat="1">
      <c r="A73" s="192">
        <v>274</v>
      </c>
      <c r="B73" s="422" t="s">
        <v>926</v>
      </c>
      <c r="C73" s="429"/>
      <c r="D73" s="429"/>
      <c r="E73" s="429"/>
      <c r="F73" s="429"/>
      <c r="G73" s="429"/>
      <c r="H73" s="429"/>
      <c r="I73" s="429"/>
      <c r="J73" s="429"/>
      <c r="K73" s="429"/>
      <c r="L73" s="429"/>
      <c r="M73" s="429"/>
      <c r="N73" s="429"/>
      <c r="O73" s="429">
        <f t="shared" si="31"/>
        <v>0</v>
      </c>
    </row>
    <row r="74" spans="1:15" s="191" customFormat="1">
      <c r="A74" s="192">
        <v>275</v>
      </c>
      <c r="B74" s="422" t="s">
        <v>927</v>
      </c>
      <c r="C74" s="429"/>
      <c r="D74" s="429"/>
      <c r="E74" s="429"/>
      <c r="F74" s="429"/>
      <c r="G74" s="429"/>
      <c r="H74" s="429"/>
      <c r="I74" s="429"/>
      <c r="J74" s="429"/>
      <c r="K74" s="429"/>
      <c r="L74" s="429"/>
      <c r="M74" s="429"/>
      <c r="N74" s="429"/>
      <c r="O74" s="429">
        <f t="shared" si="31"/>
        <v>0</v>
      </c>
    </row>
    <row r="75" spans="1:15" s="191" customFormat="1">
      <c r="A75" s="425">
        <v>2800</v>
      </c>
      <c r="B75" s="426" t="s">
        <v>319</v>
      </c>
      <c r="C75" s="428">
        <v>0</v>
      </c>
      <c r="D75" s="428">
        <v>0</v>
      </c>
      <c r="E75" s="428">
        <v>0</v>
      </c>
      <c r="F75" s="428">
        <v>0</v>
      </c>
      <c r="G75" s="428">
        <v>0</v>
      </c>
      <c r="H75" s="428">
        <v>0</v>
      </c>
      <c r="I75" s="428">
        <v>0</v>
      </c>
      <c r="J75" s="428">
        <v>0</v>
      </c>
      <c r="K75" s="428">
        <v>0</v>
      </c>
      <c r="L75" s="428">
        <v>0</v>
      </c>
      <c r="M75" s="428">
        <v>0</v>
      </c>
      <c r="N75" s="428">
        <v>0</v>
      </c>
      <c r="O75" s="428">
        <v>0</v>
      </c>
    </row>
    <row r="76" spans="1:15" s="191" customFormat="1">
      <c r="A76" s="425">
        <v>2900</v>
      </c>
      <c r="B76" s="426" t="s">
        <v>320</v>
      </c>
      <c r="C76" s="428">
        <f>SUM(C77:C84)</f>
        <v>0</v>
      </c>
      <c r="D76" s="428">
        <f t="shared" ref="D76:O76" si="32">SUM(D77:D84)</f>
        <v>0</v>
      </c>
      <c r="E76" s="428">
        <f t="shared" si="32"/>
        <v>0</v>
      </c>
      <c r="F76" s="428">
        <f t="shared" si="32"/>
        <v>0</v>
      </c>
      <c r="G76" s="428">
        <f t="shared" si="32"/>
        <v>0</v>
      </c>
      <c r="H76" s="428">
        <f t="shared" si="32"/>
        <v>0</v>
      </c>
      <c r="I76" s="428">
        <f t="shared" si="32"/>
        <v>0</v>
      </c>
      <c r="J76" s="428">
        <f t="shared" si="32"/>
        <v>0</v>
      </c>
      <c r="K76" s="428">
        <f t="shared" si="32"/>
        <v>0</v>
      </c>
      <c r="L76" s="428">
        <f t="shared" si="32"/>
        <v>0</v>
      </c>
      <c r="M76" s="428">
        <f t="shared" si="32"/>
        <v>0</v>
      </c>
      <c r="N76" s="428">
        <f t="shared" si="32"/>
        <v>0</v>
      </c>
      <c r="O76" s="428">
        <f t="shared" si="32"/>
        <v>0</v>
      </c>
    </row>
    <row r="77" spans="1:15" s="191" customFormat="1">
      <c r="A77" s="192">
        <v>291</v>
      </c>
      <c r="B77" s="422" t="s">
        <v>928</v>
      </c>
      <c r="C77" s="429"/>
      <c r="D77" s="429"/>
      <c r="E77" s="429"/>
      <c r="F77" s="429"/>
      <c r="G77" s="429"/>
      <c r="H77" s="429"/>
      <c r="I77" s="429"/>
      <c r="J77" s="429"/>
      <c r="K77" s="429"/>
      <c r="L77" s="429"/>
      <c r="M77" s="429"/>
      <c r="N77" s="429"/>
      <c r="O77" s="429">
        <f t="shared" ref="O77:O84" si="33">SUM(C77:N77)</f>
        <v>0</v>
      </c>
    </row>
    <row r="78" spans="1:15" s="191" customFormat="1">
      <c r="A78" s="192">
        <v>292</v>
      </c>
      <c r="B78" s="422" t="s">
        <v>929</v>
      </c>
      <c r="C78" s="429"/>
      <c r="D78" s="429"/>
      <c r="E78" s="429"/>
      <c r="F78" s="429"/>
      <c r="G78" s="429"/>
      <c r="H78" s="429"/>
      <c r="I78" s="429"/>
      <c r="J78" s="429"/>
      <c r="K78" s="429"/>
      <c r="L78" s="429"/>
      <c r="M78" s="429"/>
      <c r="N78" s="429"/>
      <c r="O78" s="429">
        <f t="shared" si="33"/>
        <v>0</v>
      </c>
    </row>
    <row r="79" spans="1:15" s="191" customFormat="1" ht="25.5">
      <c r="A79" s="192">
        <v>293</v>
      </c>
      <c r="B79" s="422" t="s">
        <v>930</v>
      </c>
      <c r="C79" s="429"/>
      <c r="D79" s="429"/>
      <c r="E79" s="429"/>
      <c r="F79" s="429"/>
      <c r="G79" s="429"/>
      <c r="H79" s="429"/>
      <c r="I79" s="429"/>
      <c r="J79" s="429"/>
      <c r="K79" s="429"/>
      <c r="L79" s="429"/>
      <c r="M79" s="429"/>
      <c r="N79" s="429"/>
      <c r="O79" s="429">
        <f t="shared" si="33"/>
        <v>0</v>
      </c>
    </row>
    <row r="80" spans="1:15" s="191" customFormat="1" ht="25.5">
      <c r="A80" s="192">
        <v>294</v>
      </c>
      <c r="B80" s="422" t="s">
        <v>931</v>
      </c>
      <c r="C80" s="429"/>
      <c r="D80" s="429"/>
      <c r="E80" s="429"/>
      <c r="F80" s="429"/>
      <c r="G80" s="429"/>
      <c r="H80" s="429"/>
      <c r="I80" s="429"/>
      <c r="J80" s="429"/>
      <c r="K80" s="429"/>
      <c r="L80" s="429"/>
      <c r="M80" s="429"/>
      <c r="N80" s="429"/>
      <c r="O80" s="429">
        <f t="shared" si="33"/>
        <v>0</v>
      </c>
    </row>
    <row r="81" spans="1:15" s="191" customFormat="1" ht="25.5">
      <c r="A81" s="192">
        <v>295</v>
      </c>
      <c r="B81" s="422" t="s">
        <v>932</v>
      </c>
      <c r="C81" s="429"/>
      <c r="D81" s="429"/>
      <c r="E81" s="429"/>
      <c r="F81" s="429"/>
      <c r="G81" s="429"/>
      <c r="H81" s="429"/>
      <c r="I81" s="429"/>
      <c r="J81" s="429"/>
      <c r="K81" s="429"/>
      <c r="L81" s="429"/>
      <c r="M81" s="429"/>
      <c r="N81" s="429"/>
      <c r="O81" s="429">
        <f t="shared" si="33"/>
        <v>0</v>
      </c>
    </row>
    <row r="82" spans="1:15" s="191" customFormat="1">
      <c r="A82" s="192">
        <v>296</v>
      </c>
      <c r="B82" s="422" t="s">
        <v>933</v>
      </c>
      <c r="C82" s="429"/>
      <c r="D82" s="429"/>
      <c r="E82" s="429"/>
      <c r="F82" s="429"/>
      <c r="G82" s="429"/>
      <c r="H82" s="429"/>
      <c r="I82" s="429"/>
      <c r="J82" s="429"/>
      <c r="K82" s="429"/>
      <c r="L82" s="429"/>
      <c r="M82" s="429"/>
      <c r="N82" s="429"/>
      <c r="O82" s="429">
        <f t="shared" si="33"/>
        <v>0</v>
      </c>
    </row>
    <row r="83" spans="1:15" s="191" customFormat="1">
      <c r="A83" s="192">
        <v>298</v>
      </c>
      <c r="B83" s="422" t="s">
        <v>934</v>
      </c>
      <c r="C83" s="429"/>
      <c r="D83" s="429"/>
      <c r="E83" s="429"/>
      <c r="F83" s="429"/>
      <c r="G83" s="429"/>
      <c r="H83" s="429"/>
      <c r="I83" s="429"/>
      <c r="J83" s="429"/>
      <c r="K83" s="429"/>
      <c r="L83" s="429"/>
      <c r="M83" s="429"/>
      <c r="N83" s="429"/>
      <c r="O83" s="429">
        <f t="shared" si="33"/>
        <v>0</v>
      </c>
    </row>
    <row r="84" spans="1:15" s="191" customFormat="1">
      <c r="A84" s="192">
        <v>299</v>
      </c>
      <c r="B84" s="422" t="s">
        <v>935</v>
      </c>
      <c r="C84" s="429"/>
      <c r="D84" s="429"/>
      <c r="E84" s="429"/>
      <c r="F84" s="429"/>
      <c r="G84" s="429"/>
      <c r="H84" s="429"/>
      <c r="I84" s="429"/>
      <c r="J84" s="429"/>
      <c r="K84" s="429"/>
      <c r="L84" s="429"/>
      <c r="M84" s="429"/>
      <c r="N84" s="429"/>
      <c r="O84" s="429">
        <f t="shared" si="33"/>
        <v>0</v>
      </c>
    </row>
    <row r="85" spans="1:15" s="191" customFormat="1">
      <c r="A85" s="423">
        <v>3000</v>
      </c>
      <c r="B85" s="424" t="s">
        <v>171</v>
      </c>
      <c r="C85" s="427">
        <f>C86+C95+C105+C112+C117+C126+C131+C135+C139</f>
        <v>0</v>
      </c>
      <c r="D85" s="427">
        <f t="shared" ref="D85:O85" si="34">D86+D95+D105+D112+D117+D126+D131+D135+D139</f>
        <v>0</v>
      </c>
      <c r="E85" s="427">
        <f t="shared" si="34"/>
        <v>0</v>
      </c>
      <c r="F85" s="427">
        <f t="shared" si="34"/>
        <v>0</v>
      </c>
      <c r="G85" s="427">
        <f t="shared" si="34"/>
        <v>0</v>
      </c>
      <c r="H85" s="427">
        <f t="shared" si="34"/>
        <v>0</v>
      </c>
      <c r="I85" s="427">
        <f t="shared" si="34"/>
        <v>0</v>
      </c>
      <c r="J85" s="427">
        <f t="shared" si="34"/>
        <v>0</v>
      </c>
      <c r="K85" s="427">
        <f t="shared" si="34"/>
        <v>0</v>
      </c>
      <c r="L85" s="427">
        <f t="shared" si="34"/>
        <v>0</v>
      </c>
      <c r="M85" s="427">
        <f t="shared" si="34"/>
        <v>0</v>
      </c>
      <c r="N85" s="427">
        <f t="shared" si="34"/>
        <v>0</v>
      </c>
      <c r="O85" s="427">
        <f t="shared" si="34"/>
        <v>0</v>
      </c>
    </row>
    <row r="86" spans="1:15" s="191" customFormat="1">
      <c r="A86" s="425">
        <v>3100</v>
      </c>
      <c r="B86" s="426" t="s">
        <v>321</v>
      </c>
      <c r="C86" s="428">
        <f>SUM(C87:C94)</f>
        <v>0</v>
      </c>
      <c r="D86" s="428">
        <f t="shared" ref="D86:O86" si="35">SUM(D87:D94)</f>
        <v>0</v>
      </c>
      <c r="E86" s="428">
        <f t="shared" si="35"/>
        <v>0</v>
      </c>
      <c r="F86" s="428">
        <f t="shared" si="35"/>
        <v>0</v>
      </c>
      <c r="G86" s="428">
        <f t="shared" si="35"/>
        <v>0</v>
      </c>
      <c r="H86" s="428">
        <f t="shared" si="35"/>
        <v>0</v>
      </c>
      <c r="I86" s="428">
        <f t="shared" si="35"/>
        <v>0</v>
      </c>
      <c r="J86" s="428">
        <f t="shared" si="35"/>
        <v>0</v>
      </c>
      <c r="K86" s="428">
        <f t="shared" si="35"/>
        <v>0</v>
      </c>
      <c r="L86" s="428">
        <f t="shared" si="35"/>
        <v>0</v>
      </c>
      <c r="M86" s="428">
        <f t="shared" si="35"/>
        <v>0</v>
      </c>
      <c r="N86" s="428">
        <f t="shared" si="35"/>
        <v>0</v>
      </c>
      <c r="O86" s="428">
        <f t="shared" si="35"/>
        <v>0</v>
      </c>
    </row>
    <row r="87" spans="1:15" s="191" customFormat="1">
      <c r="A87" s="192">
        <v>311</v>
      </c>
      <c r="B87" s="422" t="s">
        <v>936</v>
      </c>
      <c r="C87" s="429"/>
      <c r="D87" s="429"/>
      <c r="E87" s="429"/>
      <c r="F87" s="429"/>
      <c r="G87" s="429"/>
      <c r="H87" s="429"/>
      <c r="I87" s="429"/>
      <c r="J87" s="429"/>
      <c r="K87" s="429"/>
      <c r="L87" s="429"/>
      <c r="M87" s="429"/>
      <c r="N87" s="429"/>
      <c r="O87" s="429">
        <f t="shared" ref="O87:O94" si="36">SUM(C87:N87)</f>
        <v>0</v>
      </c>
    </row>
    <row r="88" spans="1:15" s="191" customFormat="1">
      <c r="A88" s="192">
        <v>313</v>
      </c>
      <c r="B88" s="422" t="s">
        <v>937</v>
      </c>
      <c r="C88" s="429"/>
      <c r="D88" s="429"/>
      <c r="E88" s="429"/>
      <c r="F88" s="429"/>
      <c r="G88" s="429"/>
      <c r="H88" s="429"/>
      <c r="I88" s="429"/>
      <c r="J88" s="429"/>
      <c r="K88" s="429"/>
      <c r="L88" s="429"/>
      <c r="M88" s="429"/>
      <c r="N88" s="429"/>
      <c r="O88" s="429">
        <f t="shared" si="36"/>
        <v>0</v>
      </c>
    </row>
    <row r="89" spans="1:15" s="191" customFormat="1">
      <c r="A89" s="192">
        <v>314</v>
      </c>
      <c r="B89" s="422" t="s">
        <v>938</v>
      </c>
      <c r="C89" s="429"/>
      <c r="D89" s="429"/>
      <c r="E89" s="429"/>
      <c r="F89" s="429"/>
      <c r="G89" s="429"/>
      <c r="H89" s="429"/>
      <c r="I89" s="429"/>
      <c r="J89" s="429"/>
      <c r="K89" s="429"/>
      <c r="L89" s="429"/>
      <c r="M89" s="429"/>
      <c r="N89" s="429"/>
      <c r="O89" s="429">
        <f t="shared" si="36"/>
        <v>0</v>
      </c>
    </row>
    <row r="90" spans="1:15" s="191" customFormat="1">
      <c r="A90" s="192">
        <v>315</v>
      </c>
      <c r="B90" s="422" t="s">
        <v>939</v>
      </c>
      <c r="C90" s="429"/>
      <c r="D90" s="429"/>
      <c r="E90" s="429"/>
      <c r="F90" s="429"/>
      <c r="G90" s="429"/>
      <c r="H90" s="429"/>
      <c r="I90" s="429"/>
      <c r="J90" s="429"/>
      <c r="K90" s="429"/>
      <c r="L90" s="429"/>
      <c r="M90" s="429"/>
      <c r="N90" s="429"/>
      <c r="O90" s="429">
        <f t="shared" si="36"/>
        <v>0</v>
      </c>
    </row>
    <row r="91" spans="1:15" s="191" customFormat="1">
      <c r="A91" s="192">
        <v>316</v>
      </c>
      <c r="B91" s="422" t="s">
        <v>940</v>
      </c>
      <c r="C91" s="429"/>
      <c r="D91" s="429"/>
      <c r="E91" s="429"/>
      <c r="F91" s="429"/>
      <c r="G91" s="429"/>
      <c r="H91" s="429"/>
      <c r="I91" s="429"/>
      <c r="J91" s="429"/>
      <c r="K91" s="429"/>
      <c r="L91" s="429"/>
      <c r="M91" s="429"/>
      <c r="N91" s="429"/>
      <c r="O91" s="429">
        <f t="shared" si="36"/>
        <v>0</v>
      </c>
    </row>
    <row r="92" spans="1:15" s="191" customFormat="1">
      <c r="A92" s="192">
        <v>317</v>
      </c>
      <c r="B92" s="422" t="s">
        <v>941</v>
      </c>
      <c r="C92" s="429"/>
      <c r="D92" s="429"/>
      <c r="E92" s="429"/>
      <c r="F92" s="429"/>
      <c r="G92" s="429"/>
      <c r="H92" s="429"/>
      <c r="I92" s="429"/>
      <c r="J92" s="429"/>
      <c r="K92" s="429"/>
      <c r="L92" s="429"/>
      <c r="M92" s="429"/>
      <c r="N92" s="429"/>
      <c r="O92" s="429">
        <f t="shared" si="36"/>
        <v>0</v>
      </c>
    </row>
    <row r="93" spans="1:15" s="191" customFormat="1">
      <c r="A93" s="192">
        <v>318</v>
      </c>
      <c r="B93" s="422" t="s">
        <v>942</v>
      </c>
      <c r="C93" s="429"/>
      <c r="D93" s="429"/>
      <c r="E93" s="429"/>
      <c r="F93" s="429"/>
      <c r="G93" s="429"/>
      <c r="H93" s="429"/>
      <c r="I93" s="429"/>
      <c r="J93" s="429"/>
      <c r="K93" s="429"/>
      <c r="L93" s="429"/>
      <c r="M93" s="429"/>
      <c r="N93" s="429"/>
      <c r="O93" s="429">
        <f t="shared" si="36"/>
        <v>0</v>
      </c>
    </row>
    <row r="94" spans="1:15" s="191" customFormat="1">
      <c r="A94" s="192">
        <v>319</v>
      </c>
      <c r="B94" s="422" t="s">
        <v>943</v>
      </c>
      <c r="C94" s="429"/>
      <c r="D94" s="429"/>
      <c r="E94" s="429"/>
      <c r="F94" s="429"/>
      <c r="G94" s="429"/>
      <c r="H94" s="429"/>
      <c r="I94" s="429"/>
      <c r="J94" s="429"/>
      <c r="K94" s="429"/>
      <c r="L94" s="429"/>
      <c r="M94" s="429"/>
      <c r="N94" s="429"/>
      <c r="O94" s="429">
        <f t="shared" si="36"/>
        <v>0</v>
      </c>
    </row>
    <row r="95" spans="1:15" s="191" customFormat="1">
      <c r="A95" s="425">
        <v>3200</v>
      </c>
      <c r="B95" s="426" t="s">
        <v>322</v>
      </c>
      <c r="C95" s="428">
        <f t="shared" ref="C95:O95" si="37">SUM(C96:C104)</f>
        <v>0</v>
      </c>
      <c r="D95" s="428">
        <f t="shared" si="37"/>
        <v>0</v>
      </c>
      <c r="E95" s="428">
        <f t="shared" si="37"/>
        <v>0</v>
      </c>
      <c r="F95" s="428">
        <f t="shared" si="37"/>
        <v>0</v>
      </c>
      <c r="G95" s="428">
        <f t="shared" si="37"/>
        <v>0</v>
      </c>
      <c r="H95" s="428">
        <f t="shared" si="37"/>
        <v>0</v>
      </c>
      <c r="I95" s="428">
        <f t="shared" si="37"/>
        <v>0</v>
      </c>
      <c r="J95" s="428">
        <f t="shared" si="37"/>
        <v>0</v>
      </c>
      <c r="K95" s="428">
        <f t="shared" si="37"/>
        <v>0</v>
      </c>
      <c r="L95" s="428">
        <f t="shared" si="37"/>
        <v>0</v>
      </c>
      <c r="M95" s="428">
        <f t="shared" si="37"/>
        <v>0</v>
      </c>
      <c r="N95" s="428">
        <f t="shared" si="37"/>
        <v>0</v>
      </c>
      <c r="O95" s="428">
        <f t="shared" si="37"/>
        <v>0</v>
      </c>
    </row>
    <row r="96" spans="1:15" s="191" customFormat="1">
      <c r="A96" s="192">
        <v>321</v>
      </c>
      <c r="B96" s="422" t="s">
        <v>944</v>
      </c>
      <c r="C96" s="429"/>
      <c r="D96" s="429"/>
      <c r="E96" s="429"/>
      <c r="F96" s="429"/>
      <c r="G96" s="429"/>
      <c r="H96" s="429"/>
      <c r="I96" s="429"/>
      <c r="J96" s="429"/>
      <c r="K96" s="429"/>
      <c r="L96" s="429"/>
      <c r="M96" s="429"/>
      <c r="N96" s="429"/>
      <c r="O96" s="429">
        <f t="shared" ref="O96:O104" si="38">SUM(C96:N96)</f>
        <v>0</v>
      </c>
    </row>
    <row r="97" spans="1:15" s="191" customFormat="1">
      <c r="A97" s="192">
        <v>322</v>
      </c>
      <c r="B97" s="422" t="s">
        <v>945</v>
      </c>
      <c r="C97" s="429"/>
      <c r="D97" s="429"/>
      <c r="E97" s="429"/>
      <c r="F97" s="429"/>
      <c r="G97" s="429"/>
      <c r="H97" s="429"/>
      <c r="I97" s="429"/>
      <c r="J97" s="429"/>
      <c r="K97" s="429"/>
      <c r="L97" s="429"/>
      <c r="M97" s="429"/>
      <c r="N97" s="429"/>
      <c r="O97" s="429">
        <f t="shared" si="38"/>
        <v>0</v>
      </c>
    </row>
    <row r="98" spans="1:15" s="191" customFormat="1" ht="25.5">
      <c r="A98" s="192">
        <v>323</v>
      </c>
      <c r="B98" s="422" t="s">
        <v>946</v>
      </c>
      <c r="C98" s="429"/>
      <c r="D98" s="429"/>
      <c r="E98" s="429"/>
      <c r="F98" s="429"/>
      <c r="G98" s="429"/>
      <c r="H98" s="429"/>
      <c r="I98" s="429"/>
      <c r="J98" s="429"/>
      <c r="K98" s="429"/>
      <c r="L98" s="429"/>
      <c r="M98" s="429"/>
      <c r="N98" s="429"/>
      <c r="O98" s="429">
        <f t="shared" si="38"/>
        <v>0</v>
      </c>
    </row>
    <row r="99" spans="1:15" s="191" customFormat="1">
      <c r="A99" s="192">
        <v>324</v>
      </c>
      <c r="B99" s="422" t="s">
        <v>947</v>
      </c>
      <c r="C99" s="429"/>
      <c r="D99" s="429"/>
      <c r="E99" s="429"/>
      <c r="F99" s="429"/>
      <c r="G99" s="429"/>
      <c r="H99" s="429"/>
      <c r="I99" s="429"/>
      <c r="J99" s="429"/>
      <c r="K99" s="429"/>
      <c r="L99" s="429"/>
      <c r="M99" s="429"/>
      <c r="N99" s="429"/>
      <c r="O99" s="429">
        <f t="shared" si="38"/>
        <v>0</v>
      </c>
    </row>
    <row r="100" spans="1:15" s="191" customFormat="1">
      <c r="A100" s="192">
        <v>325</v>
      </c>
      <c r="B100" s="422" t="s">
        <v>948</v>
      </c>
      <c r="C100" s="429"/>
      <c r="D100" s="429"/>
      <c r="E100" s="429"/>
      <c r="F100" s="429"/>
      <c r="G100" s="429"/>
      <c r="H100" s="429"/>
      <c r="I100" s="429"/>
      <c r="J100" s="429"/>
      <c r="K100" s="429"/>
      <c r="L100" s="429"/>
      <c r="M100" s="429"/>
      <c r="N100" s="429"/>
      <c r="O100" s="429">
        <f t="shared" si="38"/>
        <v>0</v>
      </c>
    </row>
    <row r="101" spans="1:15" s="191" customFormat="1">
      <c r="A101" s="192">
        <v>326</v>
      </c>
      <c r="B101" s="422" t="s">
        <v>949</v>
      </c>
      <c r="C101" s="429"/>
      <c r="D101" s="429"/>
      <c r="E101" s="429"/>
      <c r="F101" s="429"/>
      <c r="G101" s="429"/>
      <c r="H101" s="429"/>
      <c r="I101" s="429"/>
      <c r="J101" s="429"/>
      <c r="K101" s="429"/>
      <c r="L101" s="429"/>
      <c r="M101" s="429"/>
      <c r="N101" s="429"/>
      <c r="O101" s="429">
        <f t="shared" si="38"/>
        <v>0</v>
      </c>
    </row>
    <row r="102" spans="1:15" s="191" customFormat="1">
      <c r="A102" s="192">
        <v>327</v>
      </c>
      <c r="B102" s="422" t="s">
        <v>950</v>
      </c>
      <c r="C102" s="429"/>
      <c r="D102" s="429"/>
      <c r="E102" s="429"/>
      <c r="F102" s="429"/>
      <c r="G102" s="429"/>
      <c r="H102" s="429"/>
      <c r="I102" s="429"/>
      <c r="J102" s="429"/>
      <c r="K102" s="429"/>
      <c r="L102" s="429"/>
      <c r="M102" s="429"/>
      <c r="N102" s="429"/>
      <c r="O102" s="429">
        <f t="shared" si="38"/>
        <v>0</v>
      </c>
    </row>
    <row r="103" spans="1:15" s="191" customFormat="1">
      <c r="A103" s="192">
        <v>328</v>
      </c>
      <c r="B103" s="422" t="s">
        <v>951</v>
      </c>
      <c r="C103" s="429"/>
      <c r="D103" s="429"/>
      <c r="E103" s="429"/>
      <c r="F103" s="429"/>
      <c r="G103" s="429"/>
      <c r="H103" s="429"/>
      <c r="I103" s="429"/>
      <c r="J103" s="429"/>
      <c r="K103" s="429"/>
      <c r="L103" s="429"/>
      <c r="M103" s="429"/>
      <c r="N103" s="429"/>
      <c r="O103" s="429">
        <f t="shared" si="38"/>
        <v>0</v>
      </c>
    </row>
    <row r="104" spans="1:15" s="191" customFormat="1">
      <c r="A104" s="192">
        <v>329</v>
      </c>
      <c r="B104" s="422" t="s">
        <v>952</v>
      </c>
      <c r="C104" s="429"/>
      <c r="D104" s="429"/>
      <c r="E104" s="429"/>
      <c r="F104" s="429"/>
      <c r="G104" s="429"/>
      <c r="H104" s="429"/>
      <c r="I104" s="429"/>
      <c r="J104" s="429"/>
      <c r="K104" s="429"/>
      <c r="L104" s="429"/>
      <c r="M104" s="429"/>
      <c r="N104" s="429"/>
      <c r="O104" s="429">
        <f t="shared" si="38"/>
        <v>0</v>
      </c>
    </row>
    <row r="105" spans="1:15" s="191" customFormat="1">
      <c r="A105" s="425">
        <v>3300</v>
      </c>
      <c r="B105" s="426" t="s">
        <v>323</v>
      </c>
      <c r="C105" s="428">
        <f>SUM(C106:C111)</f>
        <v>0</v>
      </c>
      <c r="D105" s="428">
        <f t="shared" ref="D105:O105" si="39">SUM(D106:D111)</f>
        <v>0</v>
      </c>
      <c r="E105" s="428">
        <f t="shared" si="39"/>
        <v>0</v>
      </c>
      <c r="F105" s="428">
        <f t="shared" si="39"/>
        <v>0</v>
      </c>
      <c r="G105" s="428">
        <f t="shared" si="39"/>
        <v>0</v>
      </c>
      <c r="H105" s="428">
        <f t="shared" si="39"/>
        <v>0</v>
      </c>
      <c r="I105" s="428">
        <f t="shared" si="39"/>
        <v>0</v>
      </c>
      <c r="J105" s="428">
        <f t="shared" si="39"/>
        <v>0</v>
      </c>
      <c r="K105" s="428">
        <f t="shared" si="39"/>
        <v>0</v>
      </c>
      <c r="L105" s="428">
        <f t="shared" si="39"/>
        <v>0</v>
      </c>
      <c r="M105" s="428">
        <f t="shared" si="39"/>
        <v>0</v>
      </c>
      <c r="N105" s="428">
        <f t="shared" si="39"/>
        <v>0</v>
      </c>
      <c r="O105" s="428">
        <f t="shared" si="39"/>
        <v>0</v>
      </c>
    </row>
    <row r="106" spans="1:15" s="191" customFormat="1">
      <c r="A106" s="192">
        <v>331</v>
      </c>
      <c r="B106" s="422" t="s">
        <v>953</v>
      </c>
      <c r="C106" s="429"/>
      <c r="D106" s="429"/>
      <c r="E106" s="429"/>
      <c r="F106" s="429"/>
      <c r="G106" s="429"/>
      <c r="H106" s="429"/>
      <c r="I106" s="429"/>
      <c r="J106" s="429"/>
      <c r="K106" s="429"/>
      <c r="L106" s="429"/>
      <c r="M106" s="429"/>
      <c r="N106" s="429"/>
      <c r="O106" s="429">
        <f t="shared" ref="O106:O111" si="40">SUM(C106:N106)</f>
        <v>0</v>
      </c>
    </row>
    <row r="107" spans="1:15" s="191" customFormat="1">
      <c r="A107" s="192">
        <v>332</v>
      </c>
      <c r="B107" s="422" t="s">
        <v>954</v>
      </c>
      <c r="C107" s="429"/>
      <c r="D107" s="429"/>
      <c r="E107" s="429"/>
      <c r="F107" s="429"/>
      <c r="G107" s="429"/>
      <c r="H107" s="429"/>
      <c r="I107" s="429"/>
      <c r="J107" s="429"/>
      <c r="K107" s="429"/>
      <c r="L107" s="429"/>
      <c r="M107" s="429"/>
      <c r="N107" s="429"/>
      <c r="O107" s="429">
        <f t="shared" si="40"/>
        <v>0</v>
      </c>
    </row>
    <row r="108" spans="1:15" s="191" customFormat="1" ht="25.5">
      <c r="A108" s="192">
        <v>333</v>
      </c>
      <c r="B108" s="422" t="s">
        <v>955</v>
      </c>
      <c r="C108" s="429"/>
      <c r="D108" s="429"/>
      <c r="E108" s="429"/>
      <c r="F108" s="429"/>
      <c r="G108" s="429"/>
      <c r="H108" s="429"/>
      <c r="I108" s="429"/>
      <c r="J108" s="429"/>
      <c r="K108" s="429"/>
      <c r="L108" s="429"/>
      <c r="M108" s="429"/>
      <c r="N108" s="429"/>
      <c r="O108" s="429">
        <f t="shared" si="40"/>
        <v>0</v>
      </c>
    </row>
    <row r="109" spans="1:15" s="191" customFormat="1">
      <c r="A109" s="192">
        <v>335</v>
      </c>
      <c r="B109" s="422" t="s">
        <v>956</v>
      </c>
      <c r="C109" s="429"/>
      <c r="D109" s="429"/>
      <c r="E109" s="429"/>
      <c r="F109" s="429"/>
      <c r="G109" s="429"/>
      <c r="H109" s="429"/>
      <c r="I109" s="429"/>
      <c r="J109" s="429"/>
      <c r="K109" s="429"/>
      <c r="L109" s="429"/>
      <c r="M109" s="429"/>
      <c r="N109" s="429"/>
      <c r="O109" s="429">
        <f t="shared" si="40"/>
        <v>0</v>
      </c>
    </row>
    <row r="110" spans="1:15" s="191" customFormat="1">
      <c r="A110" s="192">
        <v>336</v>
      </c>
      <c r="B110" s="422" t="s">
        <v>957</v>
      </c>
      <c r="C110" s="429"/>
      <c r="D110" s="429"/>
      <c r="E110" s="429"/>
      <c r="F110" s="429"/>
      <c r="G110" s="429"/>
      <c r="H110" s="429"/>
      <c r="I110" s="429"/>
      <c r="J110" s="429"/>
      <c r="K110" s="429"/>
      <c r="L110" s="429"/>
      <c r="M110" s="429"/>
      <c r="N110" s="429"/>
      <c r="O110" s="429">
        <f t="shared" si="40"/>
        <v>0</v>
      </c>
    </row>
    <row r="111" spans="1:15" s="191" customFormat="1">
      <c r="A111" s="192">
        <v>338</v>
      </c>
      <c r="B111" s="422" t="s">
        <v>958</v>
      </c>
      <c r="C111" s="429"/>
      <c r="D111" s="429"/>
      <c r="E111" s="429"/>
      <c r="F111" s="429"/>
      <c r="G111" s="429"/>
      <c r="H111" s="429"/>
      <c r="I111" s="429"/>
      <c r="J111" s="429"/>
      <c r="K111" s="429"/>
      <c r="L111" s="429"/>
      <c r="M111" s="429"/>
      <c r="N111" s="429"/>
      <c r="O111" s="429">
        <f t="shared" si="40"/>
        <v>0</v>
      </c>
    </row>
    <row r="112" spans="1:15" s="191" customFormat="1">
      <c r="A112" s="425">
        <v>3400</v>
      </c>
      <c r="B112" s="426" t="s">
        <v>324</v>
      </c>
      <c r="C112" s="428">
        <f>SUM(C113:C116)</f>
        <v>0</v>
      </c>
      <c r="D112" s="428">
        <f t="shared" ref="D112:O112" si="41">SUM(D113:D116)</f>
        <v>0</v>
      </c>
      <c r="E112" s="428">
        <f t="shared" si="41"/>
        <v>0</v>
      </c>
      <c r="F112" s="428">
        <f t="shared" si="41"/>
        <v>0</v>
      </c>
      <c r="G112" s="428">
        <f t="shared" si="41"/>
        <v>0</v>
      </c>
      <c r="H112" s="428">
        <f t="shared" si="41"/>
        <v>0</v>
      </c>
      <c r="I112" s="428">
        <f t="shared" si="41"/>
        <v>0</v>
      </c>
      <c r="J112" s="428">
        <f t="shared" si="41"/>
        <v>0</v>
      </c>
      <c r="K112" s="428">
        <f t="shared" si="41"/>
        <v>0</v>
      </c>
      <c r="L112" s="428">
        <f t="shared" si="41"/>
        <v>0</v>
      </c>
      <c r="M112" s="428">
        <f t="shared" si="41"/>
        <v>0</v>
      </c>
      <c r="N112" s="428">
        <f t="shared" si="41"/>
        <v>0</v>
      </c>
      <c r="O112" s="428">
        <f t="shared" si="41"/>
        <v>0</v>
      </c>
    </row>
    <row r="113" spans="1:15" s="191" customFormat="1">
      <c r="A113" s="192">
        <v>341</v>
      </c>
      <c r="B113" s="422" t="s">
        <v>959</v>
      </c>
      <c r="C113" s="429"/>
      <c r="D113" s="429"/>
      <c r="E113" s="429"/>
      <c r="F113" s="429"/>
      <c r="G113" s="429"/>
      <c r="H113" s="429"/>
      <c r="I113" s="429"/>
      <c r="J113" s="429"/>
      <c r="K113" s="429"/>
      <c r="L113" s="429"/>
      <c r="M113" s="429"/>
      <c r="N113" s="429"/>
      <c r="O113" s="429">
        <f t="shared" ref="O113:O116" si="42">SUM(C113:N113)</f>
        <v>0</v>
      </c>
    </row>
    <row r="114" spans="1:15" s="191" customFormat="1">
      <c r="A114" s="192">
        <v>345</v>
      </c>
      <c r="B114" s="422" t="s">
        <v>960</v>
      </c>
      <c r="C114" s="429"/>
      <c r="D114" s="429"/>
      <c r="E114" s="429"/>
      <c r="F114" s="429"/>
      <c r="G114" s="429"/>
      <c r="H114" s="429"/>
      <c r="I114" s="429"/>
      <c r="J114" s="429"/>
      <c r="K114" s="429"/>
      <c r="L114" s="429"/>
      <c r="M114" s="429"/>
      <c r="N114" s="429"/>
      <c r="O114" s="429">
        <f t="shared" si="42"/>
        <v>0</v>
      </c>
    </row>
    <row r="115" spans="1:15" s="191" customFormat="1">
      <c r="A115" s="192">
        <v>347</v>
      </c>
      <c r="B115" s="422" t="s">
        <v>961</v>
      </c>
      <c r="C115" s="429"/>
      <c r="D115" s="429"/>
      <c r="E115" s="429"/>
      <c r="F115" s="429"/>
      <c r="G115" s="429"/>
      <c r="H115" s="429"/>
      <c r="I115" s="429"/>
      <c r="J115" s="429"/>
      <c r="K115" s="429"/>
      <c r="L115" s="429"/>
      <c r="M115" s="429"/>
      <c r="N115" s="429"/>
      <c r="O115" s="429">
        <f t="shared" si="42"/>
        <v>0</v>
      </c>
    </row>
    <row r="116" spans="1:15" s="191" customFormat="1">
      <c r="A116" s="192">
        <v>349</v>
      </c>
      <c r="B116" s="422" t="s">
        <v>962</v>
      </c>
      <c r="C116" s="429"/>
      <c r="D116" s="429"/>
      <c r="E116" s="429"/>
      <c r="F116" s="429"/>
      <c r="G116" s="429"/>
      <c r="H116" s="429"/>
      <c r="I116" s="429"/>
      <c r="J116" s="429"/>
      <c r="K116" s="429"/>
      <c r="L116" s="429"/>
      <c r="M116" s="429"/>
      <c r="N116" s="429"/>
      <c r="O116" s="429">
        <f t="shared" si="42"/>
        <v>0</v>
      </c>
    </row>
    <row r="117" spans="1:15" s="191" customFormat="1">
      <c r="A117" s="425">
        <v>3500</v>
      </c>
      <c r="B117" s="426" t="s">
        <v>325</v>
      </c>
      <c r="C117" s="428">
        <f>SUM(C118:C125)</f>
        <v>0</v>
      </c>
      <c r="D117" s="428">
        <f t="shared" ref="D117:O117" si="43">SUM(D118:D125)</f>
        <v>0</v>
      </c>
      <c r="E117" s="428">
        <f t="shared" si="43"/>
        <v>0</v>
      </c>
      <c r="F117" s="428">
        <f t="shared" si="43"/>
        <v>0</v>
      </c>
      <c r="G117" s="428">
        <f t="shared" si="43"/>
        <v>0</v>
      </c>
      <c r="H117" s="428">
        <f t="shared" si="43"/>
        <v>0</v>
      </c>
      <c r="I117" s="428">
        <f t="shared" si="43"/>
        <v>0</v>
      </c>
      <c r="J117" s="428">
        <f t="shared" si="43"/>
        <v>0</v>
      </c>
      <c r="K117" s="428">
        <f t="shared" si="43"/>
        <v>0</v>
      </c>
      <c r="L117" s="428">
        <f t="shared" si="43"/>
        <v>0</v>
      </c>
      <c r="M117" s="428">
        <f t="shared" si="43"/>
        <v>0</v>
      </c>
      <c r="N117" s="428">
        <f t="shared" si="43"/>
        <v>0</v>
      </c>
      <c r="O117" s="428">
        <f t="shared" si="43"/>
        <v>0</v>
      </c>
    </row>
    <row r="118" spans="1:15" s="191" customFormat="1">
      <c r="A118" s="192">
        <v>351</v>
      </c>
      <c r="B118" s="422" t="s">
        <v>963</v>
      </c>
      <c r="C118" s="429"/>
      <c r="D118" s="429"/>
      <c r="E118" s="429"/>
      <c r="F118" s="429"/>
      <c r="G118" s="429"/>
      <c r="H118" s="429"/>
      <c r="I118" s="429"/>
      <c r="J118" s="429"/>
      <c r="K118" s="429"/>
      <c r="L118" s="429"/>
      <c r="M118" s="429"/>
      <c r="N118" s="429"/>
      <c r="O118" s="429">
        <f t="shared" ref="O118:O125" si="44">SUM(C118:N118)</f>
        <v>0</v>
      </c>
    </row>
    <row r="119" spans="1:15" s="191" customFormat="1" ht="25.5">
      <c r="A119" s="192">
        <v>352</v>
      </c>
      <c r="B119" s="422" t="s">
        <v>964</v>
      </c>
      <c r="C119" s="429"/>
      <c r="D119" s="429"/>
      <c r="E119" s="429"/>
      <c r="F119" s="429"/>
      <c r="G119" s="429"/>
      <c r="H119" s="429"/>
      <c r="I119" s="429"/>
      <c r="J119" s="429"/>
      <c r="K119" s="429"/>
      <c r="L119" s="429"/>
      <c r="M119" s="429"/>
      <c r="N119" s="429"/>
      <c r="O119" s="429">
        <f t="shared" si="44"/>
        <v>0</v>
      </c>
    </row>
    <row r="120" spans="1:15" s="191" customFormat="1" ht="25.5">
      <c r="A120" s="192">
        <v>353</v>
      </c>
      <c r="B120" s="422" t="s">
        <v>965</v>
      </c>
      <c r="C120" s="429"/>
      <c r="D120" s="429"/>
      <c r="E120" s="429"/>
      <c r="F120" s="429"/>
      <c r="G120" s="429"/>
      <c r="H120" s="429"/>
      <c r="I120" s="429"/>
      <c r="J120" s="429"/>
      <c r="K120" s="429"/>
      <c r="L120" s="429"/>
      <c r="M120" s="429"/>
      <c r="N120" s="429"/>
      <c r="O120" s="429">
        <f t="shared" si="44"/>
        <v>0</v>
      </c>
    </row>
    <row r="121" spans="1:15" s="191" customFormat="1">
      <c r="A121" s="192">
        <v>355</v>
      </c>
      <c r="B121" s="422" t="s">
        <v>966</v>
      </c>
      <c r="C121" s="429"/>
      <c r="D121" s="429"/>
      <c r="E121" s="429"/>
      <c r="F121" s="429"/>
      <c r="G121" s="429"/>
      <c r="H121" s="429"/>
      <c r="I121" s="429"/>
      <c r="J121" s="429"/>
      <c r="K121" s="429"/>
      <c r="L121" s="429"/>
      <c r="M121" s="429"/>
      <c r="N121" s="429"/>
      <c r="O121" s="429">
        <f t="shared" si="44"/>
        <v>0</v>
      </c>
    </row>
    <row r="122" spans="1:15" s="191" customFormat="1">
      <c r="A122" s="192">
        <v>356</v>
      </c>
      <c r="B122" s="422" t="s">
        <v>967</v>
      </c>
      <c r="C122" s="429"/>
      <c r="D122" s="429"/>
      <c r="E122" s="429"/>
      <c r="F122" s="429"/>
      <c r="G122" s="429"/>
      <c r="H122" s="429"/>
      <c r="I122" s="429"/>
      <c r="J122" s="429"/>
      <c r="K122" s="429"/>
      <c r="L122" s="429"/>
      <c r="M122" s="429"/>
      <c r="N122" s="429"/>
      <c r="O122" s="429">
        <f t="shared" si="44"/>
        <v>0</v>
      </c>
    </row>
    <row r="123" spans="1:15" s="191" customFormat="1" ht="25.5">
      <c r="A123" s="192">
        <v>357</v>
      </c>
      <c r="B123" s="422" t="s">
        <v>968</v>
      </c>
      <c r="C123" s="429"/>
      <c r="D123" s="429"/>
      <c r="E123" s="429"/>
      <c r="F123" s="429"/>
      <c r="G123" s="429"/>
      <c r="H123" s="429"/>
      <c r="I123" s="429"/>
      <c r="J123" s="429"/>
      <c r="K123" s="429"/>
      <c r="L123" s="429"/>
      <c r="M123" s="429"/>
      <c r="N123" s="429"/>
      <c r="O123" s="429">
        <f t="shared" si="44"/>
        <v>0</v>
      </c>
    </row>
    <row r="124" spans="1:15" s="191" customFormat="1">
      <c r="A124" s="192">
        <v>358</v>
      </c>
      <c r="B124" s="422" t="s">
        <v>969</v>
      </c>
      <c r="C124" s="429"/>
      <c r="D124" s="429"/>
      <c r="E124" s="429"/>
      <c r="F124" s="429"/>
      <c r="G124" s="429"/>
      <c r="H124" s="429"/>
      <c r="I124" s="429"/>
      <c r="J124" s="429"/>
      <c r="K124" s="429"/>
      <c r="L124" s="429"/>
      <c r="M124" s="429"/>
      <c r="N124" s="429"/>
      <c r="O124" s="429">
        <f t="shared" si="44"/>
        <v>0</v>
      </c>
    </row>
    <row r="125" spans="1:15" s="191" customFormat="1">
      <c r="A125" s="192">
        <v>359</v>
      </c>
      <c r="B125" s="422" t="s">
        <v>970</v>
      </c>
      <c r="C125" s="429"/>
      <c r="D125" s="429"/>
      <c r="E125" s="429"/>
      <c r="F125" s="429"/>
      <c r="G125" s="429"/>
      <c r="H125" s="429"/>
      <c r="I125" s="429"/>
      <c r="J125" s="429"/>
      <c r="K125" s="429"/>
      <c r="L125" s="429"/>
      <c r="M125" s="429"/>
      <c r="N125" s="429"/>
      <c r="O125" s="429">
        <f t="shared" si="44"/>
        <v>0</v>
      </c>
    </row>
    <row r="126" spans="1:15" s="191" customFormat="1">
      <c r="A126" s="425">
        <v>3600</v>
      </c>
      <c r="B126" s="426" t="s">
        <v>326</v>
      </c>
      <c r="C126" s="428">
        <f>SUM(C127:C130)</f>
        <v>0</v>
      </c>
      <c r="D126" s="428">
        <f t="shared" ref="D126:O126" si="45">SUM(D127:D130)</f>
        <v>0</v>
      </c>
      <c r="E126" s="428">
        <f t="shared" si="45"/>
        <v>0</v>
      </c>
      <c r="F126" s="428">
        <f t="shared" si="45"/>
        <v>0</v>
      </c>
      <c r="G126" s="428">
        <f t="shared" si="45"/>
        <v>0</v>
      </c>
      <c r="H126" s="428">
        <f t="shared" si="45"/>
        <v>0</v>
      </c>
      <c r="I126" s="428">
        <f t="shared" si="45"/>
        <v>0</v>
      </c>
      <c r="J126" s="428">
        <f t="shared" si="45"/>
        <v>0</v>
      </c>
      <c r="K126" s="428">
        <f t="shared" si="45"/>
        <v>0</v>
      </c>
      <c r="L126" s="428">
        <f t="shared" si="45"/>
        <v>0</v>
      </c>
      <c r="M126" s="428">
        <f t="shared" si="45"/>
        <v>0</v>
      </c>
      <c r="N126" s="428">
        <f t="shared" si="45"/>
        <v>0</v>
      </c>
      <c r="O126" s="428">
        <f t="shared" si="45"/>
        <v>0</v>
      </c>
    </row>
    <row r="127" spans="1:15" s="191" customFormat="1" ht="25.5">
      <c r="A127" s="192">
        <v>361</v>
      </c>
      <c r="B127" s="422" t="s">
        <v>971</v>
      </c>
      <c r="C127" s="429"/>
      <c r="D127" s="429"/>
      <c r="E127" s="429"/>
      <c r="F127" s="429"/>
      <c r="G127" s="429"/>
      <c r="H127" s="429"/>
      <c r="I127" s="429"/>
      <c r="J127" s="429"/>
      <c r="K127" s="429"/>
      <c r="L127" s="429"/>
      <c r="M127" s="429"/>
      <c r="N127" s="429"/>
      <c r="O127" s="429">
        <f t="shared" ref="O127:O130" si="46">SUM(C127:N127)</f>
        <v>0</v>
      </c>
    </row>
    <row r="128" spans="1:15" s="191" customFormat="1" ht="25.5">
      <c r="A128" s="192">
        <v>362</v>
      </c>
      <c r="B128" s="422" t="s">
        <v>972</v>
      </c>
      <c r="C128" s="429"/>
      <c r="D128" s="429"/>
      <c r="E128" s="429"/>
      <c r="F128" s="429"/>
      <c r="G128" s="429"/>
      <c r="H128" s="429"/>
      <c r="I128" s="429"/>
      <c r="J128" s="429"/>
      <c r="K128" s="429"/>
      <c r="L128" s="429"/>
      <c r="M128" s="429"/>
      <c r="N128" s="429"/>
      <c r="O128" s="429">
        <f t="shared" si="46"/>
        <v>0</v>
      </c>
    </row>
    <row r="129" spans="1:15" s="191" customFormat="1" ht="25.5">
      <c r="A129" s="192">
        <v>363</v>
      </c>
      <c r="B129" s="422" t="s">
        <v>973</v>
      </c>
      <c r="C129" s="429"/>
      <c r="D129" s="429"/>
      <c r="E129" s="429"/>
      <c r="F129" s="429"/>
      <c r="G129" s="429"/>
      <c r="H129" s="429"/>
      <c r="I129" s="429"/>
      <c r="J129" s="429"/>
      <c r="K129" s="429"/>
      <c r="L129" s="429"/>
      <c r="M129" s="429"/>
      <c r="N129" s="429"/>
      <c r="O129" s="429">
        <f t="shared" si="46"/>
        <v>0</v>
      </c>
    </row>
    <row r="130" spans="1:15" s="191" customFormat="1">
      <c r="A130" s="192">
        <v>369</v>
      </c>
      <c r="B130" s="422" t="s">
        <v>974</v>
      </c>
      <c r="C130" s="429"/>
      <c r="D130" s="429"/>
      <c r="E130" s="429"/>
      <c r="F130" s="429"/>
      <c r="G130" s="429"/>
      <c r="H130" s="429"/>
      <c r="I130" s="429"/>
      <c r="J130" s="429"/>
      <c r="K130" s="429"/>
      <c r="L130" s="429"/>
      <c r="M130" s="429"/>
      <c r="N130" s="429"/>
      <c r="O130" s="429">
        <f t="shared" si="46"/>
        <v>0</v>
      </c>
    </row>
    <row r="131" spans="1:15" s="191" customFormat="1">
      <c r="A131" s="425">
        <v>3700</v>
      </c>
      <c r="B131" s="426" t="s">
        <v>327</v>
      </c>
      <c r="C131" s="428">
        <f>SUM(C132:C134)</f>
        <v>0</v>
      </c>
      <c r="D131" s="428">
        <f t="shared" ref="D131:O131" si="47">SUM(D132:D134)</f>
        <v>0</v>
      </c>
      <c r="E131" s="428">
        <f t="shared" si="47"/>
        <v>0</v>
      </c>
      <c r="F131" s="428">
        <f t="shared" si="47"/>
        <v>0</v>
      </c>
      <c r="G131" s="428">
        <f t="shared" si="47"/>
        <v>0</v>
      </c>
      <c r="H131" s="428">
        <f t="shared" si="47"/>
        <v>0</v>
      </c>
      <c r="I131" s="428">
        <f t="shared" si="47"/>
        <v>0</v>
      </c>
      <c r="J131" s="428">
        <f t="shared" si="47"/>
        <v>0</v>
      </c>
      <c r="K131" s="428">
        <f t="shared" si="47"/>
        <v>0</v>
      </c>
      <c r="L131" s="428">
        <f t="shared" si="47"/>
        <v>0</v>
      </c>
      <c r="M131" s="428">
        <f t="shared" si="47"/>
        <v>0</v>
      </c>
      <c r="N131" s="428">
        <f t="shared" si="47"/>
        <v>0</v>
      </c>
      <c r="O131" s="428">
        <f t="shared" si="47"/>
        <v>0</v>
      </c>
    </row>
    <row r="132" spans="1:15" s="191" customFormat="1">
      <c r="A132" s="192">
        <v>371</v>
      </c>
      <c r="B132" s="422" t="s">
        <v>975</v>
      </c>
      <c r="C132" s="429"/>
      <c r="D132" s="429"/>
      <c r="E132" s="429"/>
      <c r="F132" s="429"/>
      <c r="G132" s="429"/>
      <c r="H132" s="429"/>
      <c r="I132" s="429"/>
      <c r="J132" s="429"/>
      <c r="K132" s="429"/>
      <c r="L132" s="429"/>
      <c r="M132" s="429"/>
      <c r="N132" s="429"/>
      <c r="O132" s="429">
        <f t="shared" ref="O132:O134" si="48">SUM(C132:N132)</f>
        <v>0</v>
      </c>
    </row>
    <row r="133" spans="1:15" s="191" customFormat="1">
      <c r="A133" s="192">
        <v>372</v>
      </c>
      <c r="B133" s="422" t="s">
        <v>976</v>
      </c>
      <c r="C133" s="429"/>
      <c r="D133" s="429"/>
      <c r="E133" s="429"/>
      <c r="F133" s="429"/>
      <c r="G133" s="429"/>
      <c r="H133" s="429"/>
      <c r="I133" s="429"/>
      <c r="J133" s="429"/>
      <c r="K133" s="429"/>
      <c r="L133" s="429"/>
      <c r="M133" s="429"/>
      <c r="N133" s="429"/>
      <c r="O133" s="429">
        <f t="shared" si="48"/>
        <v>0</v>
      </c>
    </row>
    <row r="134" spans="1:15" s="191" customFormat="1">
      <c r="A134" s="192">
        <v>375</v>
      </c>
      <c r="B134" s="422" t="s">
        <v>977</v>
      </c>
      <c r="C134" s="429"/>
      <c r="D134" s="429"/>
      <c r="E134" s="429"/>
      <c r="F134" s="429"/>
      <c r="G134" s="429"/>
      <c r="H134" s="429"/>
      <c r="I134" s="429"/>
      <c r="J134" s="429"/>
      <c r="K134" s="429"/>
      <c r="L134" s="429"/>
      <c r="M134" s="429"/>
      <c r="N134" s="429"/>
      <c r="O134" s="429">
        <f t="shared" si="48"/>
        <v>0</v>
      </c>
    </row>
    <row r="135" spans="1:15" s="191" customFormat="1">
      <c r="A135" s="425">
        <v>3800</v>
      </c>
      <c r="B135" s="426" t="s">
        <v>328</v>
      </c>
      <c r="C135" s="428">
        <f>SUM(C136:C138)</f>
        <v>0</v>
      </c>
      <c r="D135" s="428">
        <f t="shared" ref="D135:O135" si="49">SUM(D136:D138)</f>
        <v>0</v>
      </c>
      <c r="E135" s="428">
        <f t="shared" si="49"/>
        <v>0</v>
      </c>
      <c r="F135" s="428">
        <f t="shared" si="49"/>
        <v>0</v>
      </c>
      <c r="G135" s="428">
        <f t="shared" si="49"/>
        <v>0</v>
      </c>
      <c r="H135" s="428">
        <f t="shared" si="49"/>
        <v>0</v>
      </c>
      <c r="I135" s="428">
        <f t="shared" si="49"/>
        <v>0</v>
      </c>
      <c r="J135" s="428">
        <f t="shared" si="49"/>
        <v>0</v>
      </c>
      <c r="K135" s="428">
        <f t="shared" si="49"/>
        <v>0</v>
      </c>
      <c r="L135" s="428">
        <f t="shared" si="49"/>
        <v>0</v>
      </c>
      <c r="M135" s="428">
        <f t="shared" si="49"/>
        <v>0</v>
      </c>
      <c r="N135" s="428">
        <f t="shared" si="49"/>
        <v>0</v>
      </c>
      <c r="O135" s="428">
        <f t="shared" si="49"/>
        <v>0</v>
      </c>
    </row>
    <row r="136" spans="1:15" s="191" customFormat="1">
      <c r="A136" s="192">
        <v>382</v>
      </c>
      <c r="B136" s="422" t="s">
        <v>978</v>
      </c>
      <c r="C136" s="429"/>
      <c r="D136" s="429"/>
      <c r="E136" s="429"/>
      <c r="F136" s="429"/>
      <c r="G136" s="429"/>
      <c r="H136" s="429"/>
      <c r="I136" s="429"/>
      <c r="J136" s="429"/>
      <c r="K136" s="429"/>
      <c r="L136" s="429"/>
      <c r="M136" s="429"/>
      <c r="N136" s="429"/>
      <c r="O136" s="429">
        <f t="shared" ref="O136:O138" si="50">SUM(C136:N136)</f>
        <v>0</v>
      </c>
    </row>
    <row r="137" spans="1:15" s="191" customFormat="1">
      <c r="A137" s="192">
        <v>383</v>
      </c>
      <c r="B137" s="422" t="s">
        <v>979</v>
      </c>
      <c r="C137" s="429"/>
      <c r="D137" s="429"/>
      <c r="E137" s="429"/>
      <c r="F137" s="429"/>
      <c r="G137" s="429"/>
      <c r="H137" s="429"/>
      <c r="I137" s="429"/>
      <c r="J137" s="429"/>
      <c r="K137" s="429"/>
      <c r="L137" s="429"/>
      <c r="M137" s="429"/>
      <c r="N137" s="429"/>
      <c r="O137" s="429">
        <f t="shared" si="50"/>
        <v>0</v>
      </c>
    </row>
    <row r="138" spans="1:15" s="191" customFormat="1">
      <c r="A138" s="192">
        <v>385</v>
      </c>
      <c r="B138" s="422" t="s">
        <v>980</v>
      </c>
      <c r="C138" s="429"/>
      <c r="D138" s="429"/>
      <c r="E138" s="429"/>
      <c r="F138" s="429"/>
      <c r="G138" s="429"/>
      <c r="H138" s="429"/>
      <c r="I138" s="429"/>
      <c r="J138" s="429"/>
      <c r="K138" s="429"/>
      <c r="L138" s="429"/>
      <c r="M138" s="429"/>
      <c r="N138" s="429"/>
      <c r="O138" s="429">
        <f t="shared" si="50"/>
        <v>0</v>
      </c>
    </row>
    <row r="139" spans="1:15" s="191" customFormat="1">
      <c r="A139" s="425">
        <v>3900</v>
      </c>
      <c r="B139" s="426" t="s">
        <v>329</v>
      </c>
      <c r="C139" s="428">
        <f>SUM(C140:C144)</f>
        <v>0</v>
      </c>
      <c r="D139" s="428">
        <f t="shared" ref="D139:O139" si="51">SUM(D140:D144)</f>
        <v>0</v>
      </c>
      <c r="E139" s="428">
        <f t="shared" si="51"/>
        <v>0</v>
      </c>
      <c r="F139" s="428">
        <f t="shared" si="51"/>
        <v>0</v>
      </c>
      <c r="G139" s="428">
        <f t="shared" si="51"/>
        <v>0</v>
      </c>
      <c r="H139" s="428">
        <f t="shared" si="51"/>
        <v>0</v>
      </c>
      <c r="I139" s="428">
        <f t="shared" si="51"/>
        <v>0</v>
      </c>
      <c r="J139" s="428">
        <f t="shared" si="51"/>
        <v>0</v>
      </c>
      <c r="K139" s="428">
        <f t="shared" si="51"/>
        <v>0</v>
      </c>
      <c r="L139" s="428">
        <f t="shared" si="51"/>
        <v>0</v>
      </c>
      <c r="M139" s="428">
        <f t="shared" si="51"/>
        <v>0</v>
      </c>
      <c r="N139" s="428">
        <f t="shared" si="51"/>
        <v>0</v>
      </c>
      <c r="O139" s="428">
        <f t="shared" si="51"/>
        <v>0</v>
      </c>
    </row>
    <row r="140" spans="1:15" s="191" customFormat="1">
      <c r="A140" s="192">
        <v>392</v>
      </c>
      <c r="B140" s="422" t="s">
        <v>981</v>
      </c>
      <c r="C140" s="429"/>
      <c r="D140" s="429"/>
      <c r="E140" s="429"/>
      <c r="F140" s="429"/>
      <c r="G140" s="429"/>
      <c r="H140" s="429"/>
      <c r="I140" s="429"/>
      <c r="J140" s="429"/>
      <c r="K140" s="429"/>
      <c r="L140" s="429"/>
      <c r="M140" s="429"/>
      <c r="N140" s="429"/>
      <c r="O140" s="429">
        <f t="shared" ref="O140:O144" si="52">SUM(C140:N140)</f>
        <v>0</v>
      </c>
    </row>
    <row r="141" spans="1:15" s="191" customFormat="1">
      <c r="A141" s="192">
        <v>395</v>
      </c>
      <c r="B141" s="422" t="s">
        <v>982</v>
      </c>
      <c r="C141" s="429"/>
      <c r="D141" s="429"/>
      <c r="E141" s="429"/>
      <c r="F141" s="429"/>
      <c r="G141" s="429"/>
      <c r="H141" s="429"/>
      <c r="I141" s="429"/>
      <c r="J141" s="429"/>
      <c r="K141" s="429"/>
      <c r="L141" s="429"/>
      <c r="M141" s="429"/>
      <c r="N141" s="429"/>
      <c r="O141" s="429">
        <f t="shared" si="52"/>
        <v>0</v>
      </c>
    </row>
    <row r="142" spans="1:15" s="191" customFormat="1">
      <c r="A142" s="192">
        <v>396</v>
      </c>
      <c r="B142" s="422" t="s">
        <v>983</v>
      </c>
      <c r="C142" s="429"/>
      <c r="D142" s="429"/>
      <c r="E142" s="429"/>
      <c r="F142" s="429"/>
      <c r="G142" s="429"/>
      <c r="H142" s="429"/>
      <c r="I142" s="429"/>
      <c r="J142" s="429"/>
      <c r="K142" s="429"/>
      <c r="L142" s="429"/>
      <c r="M142" s="429"/>
      <c r="N142" s="429"/>
      <c r="O142" s="429">
        <f t="shared" si="52"/>
        <v>0</v>
      </c>
    </row>
    <row r="143" spans="1:15" s="191" customFormat="1">
      <c r="A143" s="192">
        <v>398</v>
      </c>
      <c r="B143" s="422" t="s">
        <v>984</v>
      </c>
      <c r="C143" s="429"/>
      <c r="D143" s="429"/>
      <c r="E143" s="429"/>
      <c r="F143" s="429"/>
      <c r="G143" s="429"/>
      <c r="H143" s="429"/>
      <c r="I143" s="429"/>
      <c r="J143" s="429"/>
      <c r="K143" s="429"/>
      <c r="L143" s="429"/>
      <c r="M143" s="429"/>
      <c r="N143" s="429"/>
      <c r="O143" s="429">
        <f t="shared" si="52"/>
        <v>0</v>
      </c>
    </row>
    <row r="144" spans="1:15" s="191" customFormat="1">
      <c r="A144" s="192">
        <v>399</v>
      </c>
      <c r="B144" s="422" t="s">
        <v>709</v>
      </c>
      <c r="C144" s="429"/>
      <c r="D144" s="429"/>
      <c r="E144" s="429"/>
      <c r="F144" s="429"/>
      <c r="G144" s="429"/>
      <c r="H144" s="429"/>
      <c r="I144" s="429"/>
      <c r="J144" s="429"/>
      <c r="K144" s="429"/>
      <c r="L144" s="429"/>
      <c r="M144" s="429"/>
      <c r="N144" s="429"/>
      <c r="O144" s="429">
        <f t="shared" si="52"/>
        <v>0</v>
      </c>
    </row>
    <row r="145" spans="1:15" s="191" customFormat="1">
      <c r="A145" s="423">
        <v>4000</v>
      </c>
      <c r="B145" s="424" t="s">
        <v>172</v>
      </c>
      <c r="C145" s="427">
        <f>C146+C148+C149+C150+C154+C155+C156+C157+C158</f>
        <v>0</v>
      </c>
      <c r="D145" s="427">
        <f t="shared" ref="D145:O145" si="53">D146+D148+D149+D150+D154+D155+D156+D157+D158</f>
        <v>0</v>
      </c>
      <c r="E145" s="427">
        <f t="shared" si="53"/>
        <v>0</v>
      </c>
      <c r="F145" s="427">
        <f t="shared" si="53"/>
        <v>0</v>
      </c>
      <c r="G145" s="427">
        <f t="shared" si="53"/>
        <v>0</v>
      </c>
      <c r="H145" s="427">
        <f t="shared" si="53"/>
        <v>0</v>
      </c>
      <c r="I145" s="427">
        <f t="shared" si="53"/>
        <v>0</v>
      </c>
      <c r="J145" s="427">
        <f t="shared" si="53"/>
        <v>0</v>
      </c>
      <c r="K145" s="427">
        <f t="shared" si="53"/>
        <v>0</v>
      </c>
      <c r="L145" s="427">
        <f t="shared" si="53"/>
        <v>0</v>
      </c>
      <c r="M145" s="427">
        <f t="shared" si="53"/>
        <v>0</v>
      </c>
      <c r="N145" s="427">
        <f t="shared" si="53"/>
        <v>0</v>
      </c>
      <c r="O145" s="427">
        <f t="shared" si="53"/>
        <v>0</v>
      </c>
    </row>
    <row r="146" spans="1:15" s="191" customFormat="1">
      <c r="A146" s="425">
        <v>4100</v>
      </c>
      <c r="B146" s="426" t="s">
        <v>174</v>
      </c>
      <c r="C146" s="428">
        <f>SUM(C147)</f>
        <v>0</v>
      </c>
      <c r="D146" s="428">
        <f t="shared" ref="D146:O146" si="54">SUM(D147)</f>
        <v>0</v>
      </c>
      <c r="E146" s="428">
        <f t="shared" si="54"/>
        <v>0</v>
      </c>
      <c r="F146" s="428">
        <f t="shared" si="54"/>
        <v>0</v>
      </c>
      <c r="G146" s="428">
        <f t="shared" si="54"/>
        <v>0</v>
      </c>
      <c r="H146" s="428">
        <f t="shared" si="54"/>
        <v>0</v>
      </c>
      <c r="I146" s="428">
        <f t="shared" si="54"/>
        <v>0</v>
      </c>
      <c r="J146" s="428">
        <f t="shared" si="54"/>
        <v>0</v>
      </c>
      <c r="K146" s="428">
        <f t="shared" si="54"/>
        <v>0</v>
      </c>
      <c r="L146" s="428">
        <f t="shared" si="54"/>
        <v>0</v>
      </c>
      <c r="M146" s="428">
        <f t="shared" si="54"/>
        <v>0</v>
      </c>
      <c r="N146" s="428">
        <f t="shared" si="54"/>
        <v>0</v>
      </c>
      <c r="O146" s="428">
        <f t="shared" si="54"/>
        <v>0</v>
      </c>
    </row>
    <row r="147" spans="1:15" s="191" customFormat="1" ht="25.5">
      <c r="A147" s="192">
        <v>415</v>
      </c>
      <c r="B147" s="422" t="s">
        <v>985</v>
      </c>
      <c r="C147" s="429"/>
      <c r="D147" s="429"/>
      <c r="E147" s="429"/>
      <c r="F147" s="429"/>
      <c r="G147" s="429"/>
      <c r="H147" s="429"/>
      <c r="I147" s="429"/>
      <c r="J147" s="429"/>
      <c r="K147" s="429"/>
      <c r="L147" s="429"/>
      <c r="M147" s="429"/>
      <c r="N147" s="429"/>
      <c r="O147" s="429">
        <f>SUM(C147:N147)</f>
        <v>0</v>
      </c>
    </row>
    <row r="148" spans="1:15" s="191" customFormat="1">
      <c r="A148" s="425">
        <v>4200</v>
      </c>
      <c r="B148" s="426" t="s">
        <v>176</v>
      </c>
      <c r="C148" s="428">
        <v>0</v>
      </c>
      <c r="D148" s="428">
        <v>0</v>
      </c>
      <c r="E148" s="428">
        <v>0</v>
      </c>
      <c r="F148" s="428">
        <v>0</v>
      </c>
      <c r="G148" s="428">
        <v>0</v>
      </c>
      <c r="H148" s="428">
        <v>0</v>
      </c>
      <c r="I148" s="428">
        <v>0</v>
      </c>
      <c r="J148" s="428">
        <v>0</v>
      </c>
      <c r="K148" s="428">
        <v>0</v>
      </c>
      <c r="L148" s="428">
        <v>0</v>
      </c>
      <c r="M148" s="428">
        <v>0</v>
      </c>
      <c r="N148" s="428">
        <v>0</v>
      </c>
      <c r="O148" s="428">
        <v>0</v>
      </c>
    </row>
    <row r="149" spans="1:15" s="191" customFormat="1">
      <c r="A149" s="425">
        <v>4300</v>
      </c>
      <c r="B149" s="426" t="s">
        <v>178</v>
      </c>
      <c r="C149" s="428">
        <v>0</v>
      </c>
      <c r="D149" s="428">
        <v>0</v>
      </c>
      <c r="E149" s="428">
        <v>0</v>
      </c>
      <c r="F149" s="428">
        <v>0</v>
      </c>
      <c r="G149" s="428">
        <v>0</v>
      </c>
      <c r="H149" s="428">
        <v>0</v>
      </c>
      <c r="I149" s="428">
        <v>0</v>
      </c>
      <c r="J149" s="428">
        <v>0</v>
      </c>
      <c r="K149" s="428">
        <v>0</v>
      </c>
      <c r="L149" s="428">
        <v>0</v>
      </c>
      <c r="M149" s="428">
        <v>0</v>
      </c>
      <c r="N149" s="428">
        <v>0</v>
      </c>
      <c r="O149" s="428">
        <v>0</v>
      </c>
    </row>
    <row r="150" spans="1:15" s="191" customFormat="1">
      <c r="A150" s="425">
        <v>4400</v>
      </c>
      <c r="B150" s="426" t="s">
        <v>330</v>
      </c>
      <c r="C150" s="428">
        <f>SUM(C151:C153)</f>
        <v>0</v>
      </c>
      <c r="D150" s="428">
        <f t="shared" ref="D150:O150" si="55">SUM(D151:D153)</f>
        <v>0</v>
      </c>
      <c r="E150" s="428">
        <f t="shared" si="55"/>
        <v>0</v>
      </c>
      <c r="F150" s="428">
        <f t="shared" si="55"/>
        <v>0</v>
      </c>
      <c r="G150" s="428">
        <f t="shared" si="55"/>
        <v>0</v>
      </c>
      <c r="H150" s="428">
        <f t="shared" si="55"/>
        <v>0</v>
      </c>
      <c r="I150" s="428">
        <f t="shared" si="55"/>
        <v>0</v>
      </c>
      <c r="J150" s="428">
        <f t="shared" si="55"/>
        <v>0</v>
      </c>
      <c r="K150" s="428">
        <f t="shared" si="55"/>
        <v>0</v>
      </c>
      <c r="L150" s="428">
        <f t="shared" si="55"/>
        <v>0</v>
      </c>
      <c r="M150" s="428">
        <f t="shared" si="55"/>
        <v>0</v>
      </c>
      <c r="N150" s="428">
        <f t="shared" si="55"/>
        <v>0</v>
      </c>
      <c r="O150" s="428">
        <f t="shared" si="55"/>
        <v>0</v>
      </c>
    </row>
    <row r="151" spans="1:15" s="191" customFormat="1">
      <c r="A151" s="192">
        <v>441</v>
      </c>
      <c r="B151" s="422" t="s">
        <v>735</v>
      </c>
      <c r="C151" s="429"/>
      <c r="D151" s="429"/>
      <c r="E151" s="429"/>
      <c r="F151" s="429"/>
      <c r="G151" s="429"/>
      <c r="H151" s="429"/>
      <c r="I151" s="429"/>
      <c r="J151" s="429"/>
      <c r="K151" s="429"/>
      <c r="L151" s="429"/>
      <c r="M151" s="429"/>
      <c r="N151" s="429"/>
      <c r="O151" s="429">
        <f t="shared" ref="O151:O153" si="56">SUM(C151:N151)</f>
        <v>0</v>
      </c>
    </row>
    <row r="152" spans="1:15" s="191" customFormat="1">
      <c r="A152" s="192">
        <v>442</v>
      </c>
      <c r="B152" s="422" t="s">
        <v>986</v>
      </c>
      <c r="C152" s="429"/>
      <c r="D152" s="429"/>
      <c r="E152" s="429"/>
      <c r="F152" s="429"/>
      <c r="G152" s="429"/>
      <c r="H152" s="429"/>
      <c r="I152" s="429"/>
      <c r="J152" s="429"/>
      <c r="K152" s="429"/>
      <c r="L152" s="429"/>
      <c r="M152" s="429"/>
      <c r="N152" s="429"/>
      <c r="O152" s="429">
        <f t="shared" si="56"/>
        <v>0</v>
      </c>
    </row>
    <row r="153" spans="1:15" s="191" customFormat="1">
      <c r="A153" s="192">
        <v>445</v>
      </c>
      <c r="B153" s="422" t="s">
        <v>987</v>
      </c>
      <c r="C153" s="429"/>
      <c r="D153" s="429"/>
      <c r="E153" s="429"/>
      <c r="F153" s="429"/>
      <c r="G153" s="429"/>
      <c r="H153" s="429"/>
      <c r="I153" s="429"/>
      <c r="J153" s="429"/>
      <c r="K153" s="429"/>
      <c r="L153" s="429"/>
      <c r="M153" s="429"/>
      <c r="N153" s="429"/>
      <c r="O153" s="429">
        <f t="shared" si="56"/>
        <v>0</v>
      </c>
    </row>
    <row r="154" spans="1:15" s="191" customFormat="1">
      <c r="A154" s="425">
        <v>4500</v>
      </c>
      <c r="B154" s="426" t="s">
        <v>182</v>
      </c>
      <c r="C154" s="428">
        <v>0</v>
      </c>
      <c r="D154" s="428">
        <v>0</v>
      </c>
      <c r="E154" s="428">
        <v>0</v>
      </c>
      <c r="F154" s="428">
        <v>0</v>
      </c>
      <c r="G154" s="428">
        <v>0</v>
      </c>
      <c r="H154" s="428">
        <v>0</v>
      </c>
      <c r="I154" s="428">
        <v>0</v>
      </c>
      <c r="J154" s="428">
        <v>0</v>
      </c>
      <c r="K154" s="428">
        <v>0</v>
      </c>
      <c r="L154" s="428">
        <v>0</v>
      </c>
      <c r="M154" s="428">
        <v>0</v>
      </c>
      <c r="N154" s="428">
        <v>0</v>
      </c>
      <c r="O154" s="428">
        <v>0</v>
      </c>
    </row>
    <row r="155" spans="1:15" s="191" customFormat="1">
      <c r="A155" s="425">
        <v>4600</v>
      </c>
      <c r="B155" s="426" t="s">
        <v>331</v>
      </c>
      <c r="C155" s="428">
        <v>0</v>
      </c>
      <c r="D155" s="428">
        <v>0</v>
      </c>
      <c r="E155" s="428">
        <v>0</v>
      </c>
      <c r="F155" s="428">
        <v>0</v>
      </c>
      <c r="G155" s="428">
        <v>0</v>
      </c>
      <c r="H155" s="428">
        <v>0</v>
      </c>
      <c r="I155" s="428">
        <v>0</v>
      </c>
      <c r="J155" s="428">
        <v>0</v>
      </c>
      <c r="K155" s="428">
        <v>0</v>
      </c>
      <c r="L155" s="428">
        <v>0</v>
      </c>
      <c r="M155" s="428">
        <v>0</v>
      </c>
      <c r="N155" s="428">
        <v>0</v>
      </c>
      <c r="O155" s="428">
        <v>0</v>
      </c>
    </row>
    <row r="156" spans="1:15" s="191" customFormat="1">
      <c r="A156" s="425">
        <v>4700</v>
      </c>
      <c r="B156" s="426" t="s">
        <v>186</v>
      </c>
      <c r="C156" s="428">
        <v>0</v>
      </c>
      <c r="D156" s="428">
        <v>0</v>
      </c>
      <c r="E156" s="428">
        <v>0</v>
      </c>
      <c r="F156" s="428">
        <v>0</v>
      </c>
      <c r="G156" s="428">
        <v>0</v>
      </c>
      <c r="H156" s="428">
        <v>0</v>
      </c>
      <c r="I156" s="428">
        <v>0</v>
      </c>
      <c r="J156" s="428">
        <v>0</v>
      </c>
      <c r="K156" s="428">
        <v>0</v>
      </c>
      <c r="L156" s="428">
        <v>0</v>
      </c>
      <c r="M156" s="428">
        <v>0</v>
      </c>
      <c r="N156" s="428">
        <v>0</v>
      </c>
      <c r="O156" s="428">
        <v>0</v>
      </c>
    </row>
    <row r="157" spans="1:15" s="191" customFormat="1">
      <c r="A157" s="425">
        <v>4800</v>
      </c>
      <c r="B157" s="426" t="s">
        <v>188</v>
      </c>
      <c r="C157" s="428">
        <v>0</v>
      </c>
      <c r="D157" s="428">
        <v>0</v>
      </c>
      <c r="E157" s="428">
        <v>0</v>
      </c>
      <c r="F157" s="428">
        <v>0</v>
      </c>
      <c r="G157" s="428">
        <v>0</v>
      </c>
      <c r="H157" s="428">
        <v>0</v>
      </c>
      <c r="I157" s="428">
        <v>0</v>
      </c>
      <c r="J157" s="428">
        <v>0</v>
      </c>
      <c r="K157" s="428">
        <v>0</v>
      </c>
      <c r="L157" s="428">
        <v>0</v>
      </c>
      <c r="M157" s="428">
        <v>0</v>
      </c>
      <c r="N157" s="428">
        <v>0</v>
      </c>
      <c r="O157" s="428">
        <v>0</v>
      </c>
    </row>
    <row r="158" spans="1:15" s="191" customFormat="1">
      <c r="A158" s="425">
        <v>4900</v>
      </c>
      <c r="B158" s="426" t="s">
        <v>332</v>
      </c>
      <c r="C158" s="428">
        <v>0</v>
      </c>
      <c r="D158" s="428">
        <v>0</v>
      </c>
      <c r="E158" s="428">
        <v>0</v>
      </c>
      <c r="F158" s="428">
        <v>0</v>
      </c>
      <c r="G158" s="428">
        <v>0</v>
      </c>
      <c r="H158" s="428">
        <v>0</v>
      </c>
      <c r="I158" s="428">
        <v>0</v>
      </c>
      <c r="J158" s="428">
        <v>0</v>
      </c>
      <c r="K158" s="428">
        <v>0</v>
      </c>
      <c r="L158" s="428">
        <v>0</v>
      </c>
      <c r="M158" s="428">
        <v>0</v>
      </c>
      <c r="N158" s="428">
        <v>0</v>
      </c>
      <c r="O158" s="428">
        <v>0</v>
      </c>
    </row>
    <row r="159" spans="1:15" s="191" customFormat="1">
      <c r="A159" s="423">
        <v>5000</v>
      </c>
      <c r="B159" s="424" t="s">
        <v>333</v>
      </c>
      <c r="C159" s="427">
        <f>C160+C165+C170+C173+C176+C177+C186+C187+C191</f>
        <v>0</v>
      </c>
      <c r="D159" s="427">
        <f t="shared" ref="D159:O159" si="57">D160+D165+D170+D173+D176+D177+D186+D187+D191</f>
        <v>0</v>
      </c>
      <c r="E159" s="427">
        <f t="shared" si="57"/>
        <v>0</v>
      </c>
      <c r="F159" s="427">
        <f t="shared" si="57"/>
        <v>0</v>
      </c>
      <c r="G159" s="427">
        <f t="shared" si="57"/>
        <v>0</v>
      </c>
      <c r="H159" s="427">
        <f t="shared" si="57"/>
        <v>0</v>
      </c>
      <c r="I159" s="427">
        <f t="shared" si="57"/>
        <v>0</v>
      </c>
      <c r="J159" s="427">
        <f t="shared" si="57"/>
        <v>0</v>
      </c>
      <c r="K159" s="427">
        <f t="shared" si="57"/>
        <v>0</v>
      </c>
      <c r="L159" s="427">
        <f t="shared" si="57"/>
        <v>0</v>
      </c>
      <c r="M159" s="427">
        <f t="shared" si="57"/>
        <v>0</v>
      </c>
      <c r="N159" s="427">
        <f t="shared" si="57"/>
        <v>0</v>
      </c>
      <c r="O159" s="427">
        <f t="shared" si="57"/>
        <v>0</v>
      </c>
    </row>
    <row r="160" spans="1:15" s="191" customFormat="1">
      <c r="A160" s="425">
        <v>5100</v>
      </c>
      <c r="B160" s="426" t="s">
        <v>334</v>
      </c>
      <c r="C160" s="428">
        <f>SUM(C161:C164)</f>
        <v>0</v>
      </c>
      <c r="D160" s="428">
        <f t="shared" ref="D160:O160" si="58">SUM(D161:D164)</f>
        <v>0</v>
      </c>
      <c r="E160" s="428">
        <f t="shared" si="58"/>
        <v>0</v>
      </c>
      <c r="F160" s="428">
        <f t="shared" si="58"/>
        <v>0</v>
      </c>
      <c r="G160" s="428">
        <f t="shared" si="58"/>
        <v>0</v>
      </c>
      <c r="H160" s="428">
        <f t="shared" si="58"/>
        <v>0</v>
      </c>
      <c r="I160" s="428">
        <f t="shared" si="58"/>
        <v>0</v>
      </c>
      <c r="J160" s="428">
        <f t="shared" si="58"/>
        <v>0</v>
      </c>
      <c r="K160" s="428">
        <f t="shared" si="58"/>
        <v>0</v>
      </c>
      <c r="L160" s="428">
        <f t="shared" si="58"/>
        <v>0</v>
      </c>
      <c r="M160" s="428">
        <f t="shared" si="58"/>
        <v>0</v>
      </c>
      <c r="N160" s="428">
        <f t="shared" si="58"/>
        <v>0</v>
      </c>
      <c r="O160" s="428">
        <f t="shared" si="58"/>
        <v>0</v>
      </c>
    </row>
    <row r="161" spans="1:15" s="191" customFormat="1">
      <c r="A161" s="192">
        <v>511</v>
      </c>
      <c r="B161" s="422" t="s">
        <v>988</v>
      </c>
      <c r="C161" s="429"/>
      <c r="D161" s="429"/>
      <c r="E161" s="429"/>
      <c r="F161" s="429"/>
      <c r="G161" s="429"/>
      <c r="H161" s="429"/>
      <c r="I161" s="429"/>
      <c r="J161" s="429"/>
      <c r="K161" s="429"/>
      <c r="L161" s="429"/>
      <c r="M161" s="429"/>
      <c r="N161" s="429"/>
      <c r="O161" s="429">
        <f t="shared" ref="O161:O164" si="59">SUM(C161:N161)</f>
        <v>0</v>
      </c>
    </row>
    <row r="162" spans="1:15" s="191" customFormat="1">
      <c r="A162" s="192">
        <v>512</v>
      </c>
      <c r="B162" s="422" t="s">
        <v>989</v>
      </c>
      <c r="C162" s="429"/>
      <c r="D162" s="429"/>
      <c r="E162" s="429"/>
      <c r="F162" s="429"/>
      <c r="G162" s="429"/>
      <c r="H162" s="429"/>
      <c r="I162" s="429"/>
      <c r="J162" s="429"/>
      <c r="K162" s="429"/>
      <c r="L162" s="429"/>
      <c r="M162" s="429"/>
      <c r="N162" s="429"/>
      <c r="O162" s="429">
        <f t="shared" si="59"/>
        <v>0</v>
      </c>
    </row>
    <row r="163" spans="1:15" s="191" customFormat="1">
      <c r="A163" s="192">
        <v>515</v>
      </c>
      <c r="B163" s="422" t="s">
        <v>990</v>
      </c>
      <c r="C163" s="429"/>
      <c r="D163" s="429"/>
      <c r="E163" s="429"/>
      <c r="F163" s="429"/>
      <c r="G163" s="429"/>
      <c r="H163" s="429"/>
      <c r="I163" s="429"/>
      <c r="J163" s="429"/>
      <c r="K163" s="429"/>
      <c r="L163" s="429"/>
      <c r="M163" s="429"/>
      <c r="N163" s="429"/>
      <c r="O163" s="429">
        <f t="shared" si="59"/>
        <v>0</v>
      </c>
    </row>
    <row r="164" spans="1:15" s="191" customFormat="1">
      <c r="A164" s="192">
        <v>519</v>
      </c>
      <c r="B164" s="422" t="s">
        <v>991</v>
      </c>
      <c r="C164" s="429"/>
      <c r="D164" s="429"/>
      <c r="E164" s="429"/>
      <c r="F164" s="429"/>
      <c r="G164" s="429"/>
      <c r="H164" s="429"/>
      <c r="I164" s="429"/>
      <c r="J164" s="429"/>
      <c r="K164" s="429"/>
      <c r="L164" s="429"/>
      <c r="M164" s="429"/>
      <c r="N164" s="429"/>
      <c r="O164" s="429">
        <f t="shared" si="59"/>
        <v>0</v>
      </c>
    </row>
    <row r="165" spans="1:15" s="191" customFormat="1">
      <c r="A165" s="425">
        <v>5200</v>
      </c>
      <c r="B165" s="426" t="s">
        <v>335</v>
      </c>
      <c r="C165" s="428">
        <f>SUM(C166:C169)</f>
        <v>0</v>
      </c>
      <c r="D165" s="428">
        <f t="shared" ref="D165:O165" si="60">SUM(D166:D169)</f>
        <v>0</v>
      </c>
      <c r="E165" s="428">
        <f t="shared" si="60"/>
        <v>0</v>
      </c>
      <c r="F165" s="428">
        <f t="shared" si="60"/>
        <v>0</v>
      </c>
      <c r="G165" s="428">
        <f t="shared" si="60"/>
        <v>0</v>
      </c>
      <c r="H165" s="428">
        <f t="shared" si="60"/>
        <v>0</v>
      </c>
      <c r="I165" s="428">
        <f t="shared" si="60"/>
        <v>0</v>
      </c>
      <c r="J165" s="428">
        <f t="shared" si="60"/>
        <v>0</v>
      </c>
      <c r="K165" s="428">
        <f t="shared" si="60"/>
        <v>0</v>
      </c>
      <c r="L165" s="428">
        <f t="shared" si="60"/>
        <v>0</v>
      </c>
      <c r="M165" s="428">
        <f t="shared" si="60"/>
        <v>0</v>
      </c>
      <c r="N165" s="428">
        <f t="shared" si="60"/>
        <v>0</v>
      </c>
      <c r="O165" s="428">
        <f t="shared" si="60"/>
        <v>0</v>
      </c>
    </row>
    <row r="166" spans="1:15" s="191" customFormat="1">
      <c r="A166" s="192">
        <v>521</v>
      </c>
      <c r="B166" s="422" t="s">
        <v>992</v>
      </c>
      <c r="C166" s="429"/>
      <c r="D166" s="429"/>
      <c r="E166" s="429"/>
      <c r="F166" s="429"/>
      <c r="G166" s="429"/>
      <c r="H166" s="429"/>
      <c r="I166" s="429"/>
      <c r="J166" s="429"/>
      <c r="K166" s="429"/>
      <c r="L166" s="429"/>
      <c r="M166" s="429"/>
      <c r="N166" s="429"/>
      <c r="O166" s="429">
        <f t="shared" ref="O166:O169" si="61">SUM(C166:N166)</f>
        <v>0</v>
      </c>
    </row>
    <row r="167" spans="1:15" s="191" customFormat="1">
      <c r="A167" s="192">
        <v>522</v>
      </c>
      <c r="B167" s="422" t="s">
        <v>993</v>
      </c>
      <c r="C167" s="429"/>
      <c r="D167" s="429"/>
      <c r="E167" s="429"/>
      <c r="F167" s="429"/>
      <c r="G167" s="429"/>
      <c r="H167" s="429"/>
      <c r="I167" s="429"/>
      <c r="J167" s="429"/>
      <c r="K167" s="429"/>
      <c r="L167" s="429"/>
      <c r="M167" s="429"/>
      <c r="N167" s="429"/>
      <c r="O167" s="429">
        <f t="shared" si="61"/>
        <v>0</v>
      </c>
    </row>
    <row r="168" spans="1:15" s="191" customFormat="1">
      <c r="A168" s="192">
        <v>523</v>
      </c>
      <c r="B168" s="422" t="s">
        <v>994</v>
      </c>
      <c r="C168" s="429"/>
      <c r="D168" s="429"/>
      <c r="E168" s="429"/>
      <c r="F168" s="429"/>
      <c r="G168" s="429"/>
      <c r="H168" s="429"/>
      <c r="I168" s="429"/>
      <c r="J168" s="429"/>
      <c r="K168" s="429"/>
      <c r="L168" s="429"/>
      <c r="M168" s="429"/>
      <c r="N168" s="429"/>
      <c r="O168" s="429">
        <f t="shared" si="61"/>
        <v>0</v>
      </c>
    </row>
    <row r="169" spans="1:15" s="191" customFormat="1">
      <c r="A169" s="192">
        <v>529</v>
      </c>
      <c r="B169" s="422" t="s">
        <v>995</v>
      </c>
      <c r="C169" s="429"/>
      <c r="D169" s="429"/>
      <c r="E169" s="429"/>
      <c r="F169" s="429"/>
      <c r="G169" s="429"/>
      <c r="H169" s="429"/>
      <c r="I169" s="429"/>
      <c r="J169" s="429"/>
      <c r="K169" s="429"/>
      <c r="L169" s="429"/>
      <c r="M169" s="429"/>
      <c r="N169" s="429"/>
      <c r="O169" s="429">
        <f t="shared" si="61"/>
        <v>0</v>
      </c>
    </row>
    <row r="170" spans="1:15" s="191" customFormat="1">
      <c r="A170" s="425">
        <v>5300</v>
      </c>
      <c r="B170" s="426" t="s">
        <v>336</v>
      </c>
      <c r="C170" s="428">
        <f>SUM(C171:C172)</f>
        <v>0</v>
      </c>
      <c r="D170" s="428">
        <f t="shared" ref="D170:O170" si="62">SUM(D171:D172)</f>
        <v>0</v>
      </c>
      <c r="E170" s="428">
        <f t="shared" si="62"/>
        <v>0</v>
      </c>
      <c r="F170" s="428">
        <f t="shared" si="62"/>
        <v>0</v>
      </c>
      <c r="G170" s="428">
        <f t="shared" si="62"/>
        <v>0</v>
      </c>
      <c r="H170" s="428">
        <f t="shared" si="62"/>
        <v>0</v>
      </c>
      <c r="I170" s="428">
        <f t="shared" si="62"/>
        <v>0</v>
      </c>
      <c r="J170" s="428">
        <f t="shared" si="62"/>
        <v>0</v>
      </c>
      <c r="K170" s="428">
        <f t="shared" si="62"/>
        <v>0</v>
      </c>
      <c r="L170" s="428">
        <f t="shared" si="62"/>
        <v>0</v>
      </c>
      <c r="M170" s="428">
        <f t="shared" si="62"/>
        <v>0</v>
      </c>
      <c r="N170" s="428">
        <f t="shared" si="62"/>
        <v>0</v>
      </c>
      <c r="O170" s="428">
        <f t="shared" si="62"/>
        <v>0</v>
      </c>
    </row>
    <row r="171" spans="1:15" s="191" customFormat="1">
      <c r="A171" s="192">
        <v>531</v>
      </c>
      <c r="B171" s="422" t="s">
        <v>996</v>
      </c>
      <c r="C171" s="429"/>
      <c r="D171" s="429"/>
      <c r="E171" s="429"/>
      <c r="F171" s="429"/>
      <c r="G171" s="429"/>
      <c r="H171" s="429"/>
      <c r="I171" s="429"/>
      <c r="J171" s="429"/>
      <c r="K171" s="429"/>
      <c r="L171" s="429"/>
      <c r="M171" s="429"/>
      <c r="N171" s="429"/>
      <c r="O171" s="429">
        <f t="shared" ref="O171" si="63">SUM(C171:N171)</f>
        <v>0</v>
      </c>
    </row>
    <row r="172" spans="1:15" s="191" customFormat="1">
      <c r="A172" s="192">
        <v>532</v>
      </c>
      <c r="B172" s="422" t="s">
        <v>997</v>
      </c>
      <c r="C172" s="429"/>
      <c r="D172" s="429"/>
      <c r="E172" s="429"/>
      <c r="F172" s="429"/>
      <c r="G172" s="429"/>
      <c r="H172" s="429"/>
      <c r="I172" s="429"/>
      <c r="J172" s="429"/>
      <c r="K172" s="429"/>
      <c r="L172" s="429"/>
      <c r="M172" s="429"/>
      <c r="N172" s="429"/>
      <c r="O172" s="429">
        <f>SUM(C172:N172)</f>
        <v>0</v>
      </c>
    </row>
    <row r="173" spans="1:15" s="191" customFormat="1">
      <c r="A173" s="425">
        <v>5400</v>
      </c>
      <c r="B173" s="426" t="s">
        <v>337</v>
      </c>
      <c r="C173" s="428">
        <f>SUM(C174:C175)</f>
        <v>0</v>
      </c>
      <c r="D173" s="428">
        <f t="shared" ref="D173:O173" si="64">SUM(D174:D175)</f>
        <v>0</v>
      </c>
      <c r="E173" s="428">
        <f t="shared" si="64"/>
        <v>0</v>
      </c>
      <c r="F173" s="428">
        <f t="shared" si="64"/>
        <v>0</v>
      </c>
      <c r="G173" s="428">
        <f t="shared" si="64"/>
        <v>0</v>
      </c>
      <c r="H173" s="428">
        <f t="shared" si="64"/>
        <v>0</v>
      </c>
      <c r="I173" s="428">
        <f t="shared" si="64"/>
        <v>0</v>
      </c>
      <c r="J173" s="428">
        <f t="shared" si="64"/>
        <v>0</v>
      </c>
      <c r="K173" s="428">
        <f t="shared" si="64"/>
        <v>0</v>
      </c>
      <c r="L173" s="428">
        <f t="shared" si="64"/>
        <v>0</v>
      </c>
      <c r="M173" s="428">
        <f t="shared" si="64"/>
        <v>0</v>
      </c>
      <c r="N173" s="428">
        <f t="shared" si="64"/>
        <v>0</v>
      </c>
      <c r="O173" s="428">
        <f t="shared" si="64"/>
        <v>0</v>
      </c>
    </row>
    <row r="174" spans="1:15" s="191" customFormat="1">
      <c r="A174" s="192">
        <v>541</v>
      </c>
      <c r="B174" s="422" t="s">
        <v>427</v>
      </c>
      <c r="C174" s="429"/>
      <c r="D174" s="429"/>
      <c r="E174" s="429"/>
      <c r="F174" s="429"/>
      <c r="G174" s="429"/>
      <c r="H174" s="429"/>
      <c r="I174" s="429"/>
      <c r="J174" s="429"/>
      <c r="K174" s="429"/>
      <c r="L174" s="429"/>
      <c r="M174" s="429"/>
      <c r="N174" s="429"/>
      <c r="O174" s="429">
        <f t="shared" ref="O174:O175" si="65">SUM(C174:N174)</f>
        <v>0</v>
      </c>
    </row>
    <row r="175" spans="1:15" s="191" customFormat="1">
      <c r="A175" s="192">
        <v>543</v>
      </c>
      <c r="B175" s="422" t="s">
        <v>998</v>
      </c>
      <c r="C175" s="429"/>
      <c r="D175" s="429"/>
      <c r="E175" s="429"/>
      <c r="F175" s="429"/>
      <c r="G175" s="429"/>
      <c r="H175" s="429"/>
      <c r="I175" s="429"/>
      <c r="J175" s="429"/>
      <c r="K175" s="429"/>
      <c r="L175" s="429"/>
      <c r="M175" s="429"/>
      <c r="N175" s="429"/>
      <c r="O175" s="429">
        <f t="shared" si="65"/>
        <v>0</v>
      </c>
    </row>
    <row r="176" spans="1:15" s="191" customFormat="1">
      <c r="A176" s="425">
        <v>5500</v>
      </c>
      <c r="B176" s="426" t="s">
        <v>338</v>
      </c>
      <c r="C176" s="428">
        <v>0</v>
      </c>
      <c r="D176" s="428">
        <v>0</v>
      </c>
      <c r="E176" s="428">
        <v>0</v>
      </c>
      <c r="F176" s="428">
        <v>0</v>
      </c>
      <c r="G176" s="428">
        <v>0</v>
      </c>
      <c r="H176" s="428">
        <v>0</v>
      </c>
      <c r="I176" s="428">
        <v>0</v>
      </c>
      <c r="J176" s="428">
        <v>0</v>
      </c>
      <c r="K176" s="428">
        <v>0</v>
      </c>
      <c r="L176" s="428">
        <v>0</v>
      </c>
      <c r="M176" s="428">
        <v>0</v>
      </c>
      <c r="N176" s="428">
        <v>0</v>
      </c>
      <c r="O176" s="428">
        <v>0</v>
      </c>
    </row>
    <row r="177" spans="1:15" s="191" customFormat="1">
      <c r="A177" s="425">
        <v>5600</v>
      </c>
      <c r="B177" s="426" t="s">
        <v>339</v>
      </c>
      <c r="C177" s="428">
        <f>SUM(C178:C185)</f>
        <v>0</v>
      </c>
      <c r="D177" s="428">
        <f t="shared" ref="D177:O177" si="66">SUM(D178:D185)</f>
        <v>0</v>
      </c>
      <c r="E177" s="428">
        <f t="shared" si="66"/>
        <v>0</v>
      </c>
      <c r="F177" s="428">
        <f t="shared" si="66"/>
        <v>0</v>
      </c>
      <c r="G177" s="428">
        <f t="shared" si="66"/>
        <v>0</v>
      </c>
      <c r="H177" s="428">
        <f t="shared" si="66"/>
        <v>0</v>
      </c>
      <c r="I177" s="428">
        <f t="shared" si="66"/>
        <v>0</v>
      </c>
      <c r="J177" s="428">
        <f t="shared" si="66"/>
        <v>0</v>
      </c>
      <c r="K177" s="428">
        <f t="shared" si="66"/>
        <v>0</v>
      </c>
      <c r="L177" s="428">
        <f t="shared" si="66"/>
        <v>0</v>
      </c>
      <c r="M177" s="428">
        <f t="shared" si="66"/>
        <v>0</v>
      </c>
      <c r="N177" s="428">
        <f t="shared" si="66"/>
        <v>0</v>
      </c>
      <c r="O177" s="428">
        <f t="shared" si="66"/>
        <v>0</v>
      </c>
    </row>
    <row r="178" spans="1:15" s="191" customFormat="1">
      <c r="A178" s="192">
        <v>561</v>
      </c>
      <c r="B178" s="422" t="s">
        <v>999</v>
      </c>
      <c r="C178" s="429"/>
      <c r="D178" s="429"/>
      <c r="E178" s="429"/>
      <c r="F178" s="429"/>
      <c r="G178" s="429"/>
      <c r="H178" s="429"/>
      <c r="I178" s="429"/>
      <c r="J178" s="429"/>
      <c r="K178" s="429"/>
      <c r="L178" s="429"/>
      <c r="M178" s="429"/>
      <c r="N178" s="429"/>
      <c r="O178" s="429">
        <f t="shared" ref="O178:O185" si="67">SUM(C178:N178)</f>
        <v>0</v>
      </c>
    </row>
    <row r="179" spans="1:15" s="191" customFormat="1">
      <c r="A179" s="192">
        <v>562</v>
      </c>
      <c r="B179" s="422" t="s">
        <v>1000</v>
      </c>
      <c r="C179" s="429"/>
      <c r="D179" s="429"/>
      <c r="E179" s="429"/>
      <c r="F179" s="429"/>
      <c r="G179" s="429"/>
      <c r="H179" s="429"/>
      <c r="I179" s="429"/>
      <c r="J179" s="429"/>
      <c r="K179" s="429"/>
      <c r="L179" s="429"/>
      <c r="M179" s="429"/>
      <c r="N179" s="429"/>
      <c r="O179" s="429">
        <f t="shared" si="67"/>
        <v>0</v>
      </c>
    </row>
    <row r="180" spans="1:15" s="191" customFormat="1">
      <c r="A180" s="192">
        <v>563</v>
      </c>
      <c r="B180" s="422" t="s">
        <v>1001</v>
      </c>
      <c r="C180" s="429"/>
      <c r="D180" s="429"/>
      <c r="E180" s="429"/>
      <c r="F180" s="429"/>
      <c r="G180" s="429"/>
      <c r="H180" s="429"/>
      <c r="I180" s="429"/>
      <c r="J180" s="429"/>
      <c r="K180" s="429"/>
      <c r="L180" s="429"/>
      <c r="M180" s="429"/>
      <c r="N180" s="429"/>
      <c r="O180" s="429">
        <f t="shared" si="67"/>
        <v>0</v>
      </c>
    </row>
    <row r="181" spans="1:15" s="191" customFormat="1" ht="25.5">
      <c r="A181" s="192">
        <v>564</v>
      </c>
      <c r="B181" s="422" t="s">
        <v>1002</v>
      </c>
      <c r="C181" s="429"/>
      <c r="D181" s="429"/>
      <c r="E181" s="429"/>
      <c r="F181" s="429"/>
      <c r="G181" s="429"/>
      <c r="H181" s="429"/>
      <c r="I181" s="429"/>
      <c r="J181" s="429"/>
      <c r="K181" s="429"/>
      <c r="L181" s="429"/>
      <c r="M181" s="429"/>
      <c r="N181" s="429"/>
      <c r="O181" s="429">
        <f t="shared" si="67"/>
        <v>0</v>
      </c>
    </row>
    <row r="182" spans="1:15" s="191" customFormat="1">
      <c r="A182" s="192">
        <v>565</v>
      </c>
      <c r="B182" s="422" t="s">
        <v>1003</v>
      </c>
      <c r="C182" s="429"/>
      <c r="D182" s="429"/>
      <c r="E182" s="429"/>
      <c r="F182" s="429"/>
      <c r="G182" s="429"/>
      <c r="H182" s="429"/>
      <c r="I182" s="429"/>
      <c r="J182" s="429"/>
      <c r="K182" s="429"/>
      <c r="L182" s="429"/>
      <c r="M182" s="429"/>
      <c r="N182" s="429"/>
      <c r="O182" s="429">
        <f t="shared" si="67"/>
        <v>0</v>
      </c>
    </row>
    <row r="183" spans="1:15" s="191" customFormat="1">
      <c r="A183" s="192">
        <v>566</v>
      </c>
      <c r="B183" s="422" t="s">
        <v>1004</v>
      </c>
      <c r="C183" s="429"/>
      <c r="D183" s="429"/>
      <c r="E183" s="429"/>
      <c r="F183" s="429"/>
      <c r="G183" s="429"/>
      <c r="H183" s="429"/>
      <c r="I183" s="429"/>
      <c r="J183" s="429"/>
      <c r="K183" s="429"/>
      <c r="L183" s="429"/>
      <c r="M183" s="429"/>
      <c r="N183" s="429"/>
      <c r="O183" s="429">
        <f t="shared" si="67"/>
        <v>0</v>
      </c>
    </row>
    <row r="184" spans="1:15" s="191" customFormat="1">
      <c r="A184" s="192">
        <v>567</v>
      </c>
      <c r="B184" s="422" t="s">
        <v>1005</v>
      </c>
      <c r="C184" s="429"/>
      <c r="D184" s="429"/>
      <c r="E184" s="429"/>
      <c r="F184" s="429"/>
      <c r="G184" s="429"/>
      <c r="H184" s="429"/>
      <c r="I184" s="429"/>
      <c r="J184" s="429"/>
      <c r="K184" s="429"/>
      <c r="L184" s="429"/>
      <c r="M184" s="429"/>
      <c r="N184" s="429"/>
      <c r="O184" s="429">
        <f t="shared" si="67"/>
        <v>0</v>
      </c>
    </row>
    <row r="185" spans="1:15" s="191" customFormat="1">
      <c r="A185" s="192">
        <v>569</v>
      </c>
      <c r="B185" s="422" t="s">
        <v>1006</v>
      </c>
      <c r="C185" s="429"/>
      <c r="D185" s="429"/>
      <c r="E185" s="429"/>
      <c r="F185" s="429"/>
      <c r="G185" s="429"/>
      <c r="H185" s="429"/>
      <c r="I185" s="429"/>
      <c r="J185" s="429"/>
      <c r="K185" s="429"/>
      <c r="L185" s="429"/>
      <c r="M185" s="429"/>
      <c r="N185" s="429"/>
      <c r="O185" s="429">
        <f t="shared" si="67"/>
        <v>0</v>
      </c>
    </row>
    <row r="186" spans="1:15" s="191" customFormat="1">
      <c r="A186" s="425">
        <v>5700</v>
      </c>
      <c r="B186" s="426" t="s">
        <v>340</v>
      </c>
      <c r="C186" s="428">
        <v>0</v>
      </c>
      <c r="D186" s="428">
        <v>0</v>
      </c>
      <c r="E186" s="428">
        <v>0</v>
      </c>
      <c r="F186" s="428">
        <v>0</v>
      </c>
      <c r="G186" s="428">
        <v>0</v>
      </c>
      <c r="H186" s="428">
        <v>0</v>
      </c>
      <c r="I186" s="428">
        <v>0</v>
      </c>
      <c r="J186" s="428">
        <v>0</v>
      </c>
      <c r="K186" s="428">
        <v>0</v>
      </c>
      <c r="L186" s="428">
        <v>0</v>
      </c>
      <c r="M186" s="428">
        <v>0</v>
      </c>
      <c r="N186" s="428">
        <v>0</v>
      </c>
      <c r="O186" s="428">
        <v>0</v>
      </c>
    </row>
    <row r="187" spans="1:15" s="191" customFormat="1">
      <c r="A187" s="425">
        <v>5800</v>
      </c>
      <c r="B187" s="426" t="s">
        <v>341</v>
      </c>
      <c r="C187" s="428">
        <f>SUM(C188:C190)</f>
        <v>0</v>
      </c>
      <c r="D187" s="428">
        <f t="shared" ref="D187:E187" si="68">SUM(D188:D190)</f>
        <v>0</v>
      </c>
      <c r="E187" s="428">
        <f t="shared" si="68"/>
        <v>0</v>
      </c>
      <c r="F187" s="428">
        <f t="shared" ref="F187:G187" si="69">SUM(F188:F190)</f>
        <v>0</v>
      </c>
      <c r="G187" s="428">
        <f t="shared" si="69"/>
        <v>0</v>
      </c>
      <c r="H187" s="428">
        <f t="shared" ref="H187:I187" si="70">SUM(H188:H190)</f>
        <v>0</v>
      </c>
      <c r="I187" s="428">
        <f t="shared" si="70"/>
        <v>0</v>
      </c>
      <c r="J187" s="428">
        <f t="shared" ref="J187:K187" si="71">SUM(J188:J190)</f>
        <v>0</v>
      </c>
      <c r="K187" s="428">
        <f t="shared" si="71"/>
        <v>0</v>
      </c>
      <c r="L187" s="428">
        <f t="shared" ref="L187:M187" si="72">SUM(L188:L190)</f>
        <v>0</v>
      </c>
      <c r="M187" s="428">
        <f t="shared" si="72"/>
        <v>0</v>
      </c>
      <c r="N187" s="428">
        <f t="shared" ref="N187:O187" si="73">SUM(N188:N190)</f>
        <v>0</v>
      </c>
      <c r="O187" s="428">
        <f t="shared" si="73"/>
        <v>0</v>
      </c>
    </row>
    <row r="188" spans="1:15" s="191" customFormat="1">
      <c r="A188" s="192">
        <v>581</v>
      </c>
      <c r="B188" s="422" t="s">
        <v>1007</v>
      </c>
      <c r="C188" s="429"/>
      <c r="D188" s="429"/>
      <c r="E188" s="429"/>
      <c r="F188" s="429"/>
      <c r="G188" s="429"/>
      <c r="H188" s="429"/>
      <c r="I188" s="429"/>
      <c r="J188" s="429"/>
      <c r="K188" s="429"/>
      <c r="L188" s="429"/>
      <c r="M188" s="429"/>
      <c r="N188" s="429"/>
      <c r="O188" s="429">
        <f t="shared" ref="O188:O190" si="74">SUM(C188:N188)</f>
        <v>0</v>
      </c>
    </row>
    <row r="189" spans="1:15" s="191" customFormat="1">
      <c r="A189" s="192">
        <v>583</v>
      </c>
      <c r="B189" s="422" t="s">
        <v>1008</v>
      </c>
      <c r="C189" s="429"/>
      <c r="D189" s="429"/>
      <c r="E189" s="429"/>
      <c r="F189" s="429"/>
      <c r="G189" s="429"/>
      <c r="H189" s="429"/>
      <c r="I189" s="429"/>
      <c r="J189" s="429"/>
      <c r="K189" s="429"/>
      <c r="L189" s="429"/>
      <c r="M189" s="429"/>
      <c r="N189" s="429"/>
      <c r="O189" s="429">
        <f t="shared" si="74"/>
        <v>0</v>
      </c>
    </row>
    <row r="190" spans="1:15" s="191" customFormat="1">
      <c r="A190" s="192">
        <v>589</v>
      </c>
      <c r="B190" s="422" t="s">
        <v>1009</v>
      </c>
      <c r="C190" s="429"/>
      <c r="D190" s="429"/>
      <c r="E190" s="429"/>
      <c r="F190" s="429"/>
      <c r="G190" s="429"/>
      <c r="H190" s="429"/>
      <c r="I190" s="429"/>
      <c r="J190" s="429"/>
      <c r="K190" s="429"/>
      <c r="L190" s="429"/>
      <c r="M190" s="429"/>
      <c r="N190" s="429"/>
      <c r="O190" s="429">
        <f t="shared" si="74"/>
        <v>0</v>
      </c>
    </row>
    <row r="191" spans="1:15" s="191" customFormat="1">
      <c r="A191" s="425">
        <v>5900</v>
      </c>
      <c r="B191" s="426" t="s">
        <v>56</v>
      </c>
      <c r="C191" s="428">
        <f>SUM(C192:C194)</f>
        <v>0</v>
      </c>
      <c r="D191" s="428">
        <f>SUM(D192:D194)</f>
        <v>0</v>
      </c>
      <c r="E191" s="428">
        <f>SUM(E192:E194)</f>
        <v>0</v>
      </c>
      <c r="F191" s="428">
        <f>SUM(F192:F194)</f>
        <v>0</v>
      </c>
      <c r="G191" s="428">
        <f t="shared" ref="G191:O191" si="75">SUM(G192:G194)</f>
        <v>0</v>
      </c>
      <c r="H191" s="428">
        <f>SUM(H192:H194)</f>
        <v>0</v>
      </c>
      <c r="I191" s="428">
        <f t="shared" si="75"/>
        <v>0</v>
      </c>
      <c r="J191" s="428">
        <f t="shared" si="75"/>
        <v>0</v>
      </c>
      <c r="K191" s="428">
        <f t="shared" si="75"/>
        <v>0</v>
      </c>
      <c r="L191" s="428">
        <f t="shared" si="75"/>
        <v>0</v>
      </c>
      <c r="M191" s="428">
        <f t="shared" si="75"/>
        <v>0</v>
      </c>
      <c r="N191" s="428">
        <f t="shared" si="75"/>
        <v>0</v>
      </c>
      <c r="O191" s="428">
        <f t="shared" si="75"/>
        <v>0</v>
      </c>
    </row>
    <row r="192" spans="1:15" s="191" customFormat="1">
      <c r="A192" s="192">
        <v>591</v>
      </c>
      <c r="B192" s="422" t="s">
        <v>1010</v>
      </c>
      <c r="C192" s="429"/>
      <c r="D192" s="429"/>
      <c r="E192" s="429"/>
      <c r="F192" s="429"/>
      <c r="G192" s="429"/>
      <c r="H192" s="429"/>
      <c r="I192" s="429"/>
      <c r="J192" s="429"/>
      <c r="K192" s="429"/>
      <c r="L192" s="429"/>
      <c r="M192" s="429"/>
      <c r="N192" s="429"/>
      <c r="O192" s="429">
        <f t="shared" ref="O192:O194" si="76">SUM(C192:N192)</f>
        <v>0</v>
      </c>
    </row>
    <row r="193" spans="1:15" s="191" customFormat="1">
      <c r="A193" s="192">
        <v>597</v>
      </c>
      <c r="B193" s="422" t="s">
        <v>1011</v>
      </c>
      <c r="C193" s="429"/>
      <c r="D193" s="429"/>
      <c r="E193" s="429"/>
      <c r="F193" s="429"/>
      <c r="G193" s="429"/>
      <c r="H193" s="429"/>
      <c r="I193" s="429"/>
      <c r="J193" s="429"/>
      <c r="K193" s="429"/>
      <c r="L193" s="429"/>
      <c r="M193" s="429"/>
      <c r="N193" s="429"/>
      <c r="O193" s="429">
        <f t="shared" si="76"/>
        <v>0</v>
      </c>
    </row>
    <row r="194" spans="1:15" s="191" customFormat="1">
      <c r="A194" s="192">
        <v>599</v>
      </c>
      <c r="B194" s="422" t="s">
        <v>1012</v>
      </c>
      <c r="C194" s="429"/>
      <c r="D194" s="429"/>
      <c r="E194" s="429"/>
      <c r="F194" s="429"/>
      <c r="G194" s="429"/>
      <c r="H194" s="429"/>
      <c r="I194" s="429"/>
      <c r="J194" s="429"/>
      <c r="K194" s="429"/>
      <c r="L194" s="429"/>
      <c r="M194" s="429"/>
      <c r="N194" s="429"/>
      <c r="O194" s="429">
        <f t="shared" si="76"/>
        <v>0</v>
      </c>
    </row>
    <row r="195" spans="1:15" s="191" customFormat="1">
      <c r="A195" s="423">
        <v>6000</v>
      </c>
      <c r="B195" s="424" t="s">
        <v>220</v>
      </c>
      <c r="C195" s="427">
        <f>C196+C200+C205</f>
        <v>0</v>
      </c>
      <c r="D195" s="427">
        <f t="shared" ref="D195:O195" si="77">D196+D200+D205</f>
        <v>0</v>
      </c>
      <c r="E195" s="427">
        <f t="shared" si="77"/>
        <v>0</v>
      </c>
      <c r="F195" s="427">
        <f t="shared" si="77"/>
        <v>0</v>
      </c>
      <c r="G195" s="427">
        <f t="shared" si="77"/>
        <v>0</v>
      </c>
      <c r="H195" s="427">
        <f t="shared" si="77"/>
        <v>0</v>
      </c>
      <c r="I195" s="427">
        <f t="shared" si="77"/>
        <v>0</v>
      </c>
      <c r="J195" s="427">
        <f t="shared" si="77"/>
        <v>0</v>
      </c>
      <c r="K195" s="427">
        <f t="shared" si="77"/>
        <v>0</v>
      </c>
      <c r="L195" s="427">
        <f t="shared" si="77"/>
        <v>0</v>
      </c>
      <c r="M195" s="427">
        <f t="shared" si="77"/>
        <v>0</v>
      </c>
      <c r="N195" s="427">
        <f t="shared" si="77"/>
        <v>0</v>
      </c>
      <c r="O195" s="427">
        <f t="shared" si="77"/>
        <v>0</v>
      </c>
    </row>
    <row r="196" spans="1:15" s="191" customFormat="1">
      <c r="A196" s="425">
        <v>6100</v>
      </c>
      <c r="B196" s="426" t="s">
        <v>342</v>
      </c>
      <c r="C196" s="428">
        <f>SUM(C197:C199)</f>
        <v>0</v>
      </c>
      <c r="D196" s="428">
        <f t="shared" ref="D196:O196" si="78">SUM(D197:D199)</f>
        <v>0</v>
      </c>
      <c r="E196" s="428">
        <f t="shared" si="78"/>
        <v>0</v>
      </c>
      <c r="F196" s="428">
        <f t="shared" si="78"/>
        <v>0</v>
      </c>
      <c r="G196" s="428">
        <f t="shared" si="78"/>
        <v>0</v>
      </c>
      <c r="H196" s="428">
        <f t="shared" si="78"/>
        <v>0</v>
      </c>
      <c r="I196" s="428">
        <f t="shared" si="78"/>
        <v>0</v>
      </c>
      <c r="J196" s="428">
        <f t="shared" si="78"/>
        <v>0</v>
      </c>
      <c r="K196" s="428">
        <f t="shared" si="78"/>
        <v>0</v>
      </c>
      <c r="L196" s="428">
        <f t="shared" si="78"/>
        <v>0</v>
      </c>
      <c r="M196" s="428">
        <f t="shared" si="78"/>
        <v>0</v>
      </c>
      <c r="N196" s="428">
        <f t="shared" si="78"/>
        <v>0</v>
      </c>
      <c r="O196" s="428">
        <f t="shared" si="78"/>
        <v>0</v>
      </c>
    </row>
    <row r="197" spans="1:15" s="191" customFormat="1">
      <c r="A197" s="192">
        <v>611</v>
      </c>
      <c r="B197" s="422" t="s">
        <v>1013</v>
      </c>
      <c r="C197" s="429"/>
      <c r="D197" s="429"/>
      <c r="E197" s="429"/>
      <c r="F197" s="429"/>
      <c r="G197" s="429"/>
      <c r="H197" s="429"/>
      <c r="I197" s="429"/>
      <c r="J197" s="429"/>
      <c r="K197" s="429"/>
      <c r="L197" s="429"/>
      <c r="M197" s="429"/>
      <c r="N197" s="429"/>
      <c r="O197" s="429">
        <f t="shared" ref="O197:O199" si="79">SUM(C197:N197)</f>
        <v>0</v>
      </c>
    </row>
    <row r="198" spans="1:15" s="191" customFormat="1">
      <c r="A198" s="192">
        <v>614</v>
      </c>
      <c r="B198" s="422" t="s">
        <v>1014</v>
      </c>
      <c r="C198" s="429"/>
      <c r="D198" s="429"/>
      <c r="E198" s="429"/>
      <c r="F198" s="429"/>
      <c r="G198" s="429"/>
      <c r="H198" s="429"/>
      <c r="I198" s="429"/>
      <c r="J198" s="429"/>
      <c r="K198" s="429"/>
      <c r="L198" s="429"/>
      <c r="M198" s="429"/>
      <c r="N198" s="429"/>
      <c r="O198" s="429">
        <f t="shared" si="79"/>
        <v>0</v>
      </c>
    </row>
    <row r="199" spans="1:15" s="191" customFormat="1">
      <c r="A199" s="192">
        <v>617</v>
      </c>
      <c r="B199" s="422" t="s">
        <v>1015</v>
      </c>
      <c r="C199" s="429"/>
      <c r="D199" s="429"/>
      <c r="E199" s="429"/>
      <c r="F199" s="429"/>
      <c r="G199" s="429"/>
      <c r="H199" s="429"/>
      <c r="I199" s="429"/>
      <c r="J199" s="429"/>
      <c r="K199" s="429"/>
      <c r="L199" s="429"/>
      <c r="M199" s="429"/>
      <c r="N199" s="429"/>
      <c r="O199" s="429">
        <f t="shared" si="79"/>
        <v>0</v>
      </c>
    </row>
    <row r="200" spans="1:15" s="191" customFormat="1">
      <c r="A200" s="425">
        <v>6200</v>
      </c>
      <c r="B200" s="426" t="s">
        <v>343</v>
      </c>
      <c r="C200" s="428">
        <f>SUM(C201:C204)</f>
        <v>0</v>
      </c>
      <c r="D200" s="428">
        <f t="shared" ref="D200:O200" si="80">SUM(D201:D204)</f>
        <v>0</v>
      </c>
      <c r="E200" s="428">
        <f t="shared" si="80"/>
        <v>0</v>
      </c>
      <c r="F200" s="428">
        <f t="shared" si="80"/>
        <v>0</v>
      </c>
      <c r="G200" s="428">
        <f t="shared" si="80"/>
        <v>0</v>
      </c>
      <c r="H200" s="428">
        <f t="shared" si="80"/>
        <v>0</v>
      </c>
      <c r="I200" s="428">
        <f t="shared" si="80"/>
        <v>0</v>
      </c>
      <c r="J200" s="428">
        <f t="shared" si="80"/>
        <v>0</v>
      </c>
      <c r="K200" s="428">
        <f t="shared" si="80"/>
        <v>0</v>
      </c>
      <c r="L200" s="428">
        <f t="shared" si="80"/>
        <v>0</v>
      </c>
      <c r="M200" s="428">
        <f t="shared" si="80"/>
        <v>0</v>
      </c>
      <c r="N200" s="428">
        <f t="shared" si="80"/>
        <v>0</v>
      </c>
      <c r="O200" s="428">
        <f t="shared" si="80"/>
        <v>0</v>
      </c>
    </row>
    <row r="201" spans="1:15" s="191" customFormat="1">
      <c r="A201" s="192">
        <v>622</v>
      </c>
      <c r="B201" s="422" t="s">
        <v>1013</v>
      </c>
      <c r="C201" s="429"/>
      <c r="D201" s="429"/>
      <c r="E201" s="429"/>
      <c r="F201" s="429"/>
      <c r="G201" s="429"/>
      <c r="H201" s="429"/>
      <c r="I201" s="429"/>
      <c r="J201" s="429"/>
      <c r="K201" s="429"/>
      <c r="L201" s="429"/>
      <c r="M201" s="429"/>
      <c r="N201" s="429"/>
      <c r="O201" s="429">
        <f t="shared" ref="O201:O204" si="81">SUM(C201:N201)</f>
        <v>0</v>
      </c>
    </row>
    <row r="202" spans="1:15" s="191" customFormat="1">
      <c r="A202" s="192">
        <v>624</v>
      </c>
      <c r="B202" s="422" t="s">
        <v>1014</v>
      </c>
      <c r="C202" s="429"/>
      <c r="D202" s="429"/>
      <c r="E202" s="429"/>
      <c r="F202" s="429"/>
      <c r="G202" s="429"/>
      <c r="H202" s="429"/>
      <c r="I202" s="429"/>
      <c r="J202" s="429"/>
      <c r="K202" s="429"/>
      <c r="L202" s="429"/>
      <c r="M202" s="429"/>
      <c r="N202" s="429"/>
      <c r="O202" s="429">
        <f t="shared" si="81"/>
        <v>0</v>
      </c>
    </row>
    <row r="203" spans="1:15" s="191" customFormat="1">
      <c r="A203" s="192">
        <v>627</v>
      </c>
      <c r="B203" s="422" t="s">
        <v>1015</v>
      </c>
      <c r="C203" s="429"/>
      <c r="D203" s="429"/>
      <c r="E203" s="429"/>
      <c r="F203" s="429"/>
      <c r="G203" s="429"/>
      <c r="H203" s="429"/>
      <c r="I203" s="429"/>
      <c r="J203" s="429"/>
      <c r="K203" s="429"/>
      <c r="L203" s="429"/>
      <c r="M203" s="429"/>
      <c r="N203" s="429"/>
      <c r="O203" s="429">
        <f t="shared" si="81"/>
        <v>0</v>
      </c>
    </row>
    <row r="204" spans="1:15" s="191" customFormat="1">
      <c r="A204" s="192">
        <v>629</v>
      </c>
      <c r="B204" s="422" t="s">
        <v>1016</v>
      </c>
      <c r="C204" s="429"/>
      <c r="D204" s="429"/>
      <c r="E204" s="429"/>
      <c r="F204" s="429"/>
      <c r="G204" s="429"/>
      <c r="H204" s="429"/>
      <c r="I204" s="429"/>
      <c r="J204" s="429"/>
      <c r="K204" s="429"/>
      <c r="L204" s="429"/>
      <c r="M204" s="429"/>
      <c r="N204" s="429"/>
      <c r="O204" s="429">
        <f t="shared" si="81"/>
        <v>0</v>
      </c>
    </row>
    <row r="205" spans="1:15" s="191" customFormat="1">
      <c r="A205" s="425">
        <v>6300</v>
      </c>
      <c r="B205" s="426" t="s">
        <v>344</v>
      </c>
      <c r="C205" s="428">
        <v>0</v>
      </c>
      <c r="D205" s="428">
        <v>0</v>
      </c>
      <c r="E205" s="428">
        <v>0</v>
      </c>
      <c r="F205" s="428">
        <v>0</v>
      </c>
      <c r="G205" s="428">
        <v>0</v>
      </c>
      <c r="H205" s="428">
        <v>0</v>
      </c>
      <c r="I205" s="428">
        <v>0</v>
      </c>
      <c r="J205" s="428">
        <v>0</v>
      </c>
      <c r="K205" s="428">
        <v>0</v>
      </c>
      <c r="L205" s="428">
        <v>0</v>
      </c>
      <c r="M205" s="428">
        <v>0</v>
      </c>
      <c r="N205" s="428">
        <v>0</v>
      </c>
      <c r="O205" s="428">
        <v>0</v>
      </c>
    </row>
    <row r="206" spans="1:15" s="191" customFormat="1">
      <c r="A206" s="423">
        <v>7000</v>
      </c>
      <c r="B206" s="424" t="s">
        <v>345</v>
      </c>
      <c r="C206" s="427">
        <f>C207+C208+C209+C210+C211+C212+C213</f>
        <v>0</v>
      </c>
      <c r="D206" s="427">
        <f t="shared" ref="D206:O206" si="82">D207+D208+D209+D210+D211+D212+D213</f>
        <v>0</v>
      </c>
      <c r="E206" s="427">
        <f t="shared" si="82"/>
        <v>0</v>
      </c>
      <c r="F206" s="427">
        <f t="shared" si="82"/>
        <v>0</v>
      </c>
      <c r="G206" s="427">
        <f t="shared" si="82"/>
        <v>0</v>
      </c>
      <c r="H206" s="427">
        <f t="shared" si="82"/>
        <v>0</v>
      </c>
      <c r="I206" s="427">
        <f t="shared" si="82"/>
        <v>0</v>
      </c>
      <c r="J206" s="427">
        <f t="shared" si="82"/>
        <v>0</v>
      </c>
      <c r="K206" s="427">
        <f t="shared" si="82"/>
        <v>0</v>
      </c>
      <c r="L206" s="427">
        <f t="shared" si="82"/>
        <v>0</v>
      </c>
      <c r="M206" s="427">
        <f t="shared" si="82"/>
        <v>0</v>
      </c>
      <c r="N206" s="427">
        <f t="shared" si="82"/>
        <v>0</v>
      </c>
      <c r="O206" s="427">
        <f t="shared" si="82"/>
        <v>0</v>
      </c>
    </row>
    <row r="207" spans="1:15" s="191" customFormat="1">
      <c r="A207" s="425">
        <v>7100</v>
      </c>
      <c r="B207" s="426" t="s">
        <v>346</v>
      </c>
      <c r="C207" s="428"/>
      <c r="D207" s="428"/>
      <c r="E207" s="428"/>
      <c r="F207" s="428"/>
      <c r="G207" s="428"/>
      <c r="H207" s="428"/>
      <c r="I207" s="428"/>
      <c r="J207" s="428"/>
      <c r="K207" s="428"/>
      <c r="L207" s="428"/>
      <c r="M207" s="428"/>
      <c r="N207" s="428"/>
      <c r="O207" s="428">
        <f t="shared" ref="O207:O213" si="83">SUM(C207:N207)</f>
        <v>0</v>
      </c>
    </row>
    <row r="208" spans="1:15" s="191" customFormat="1">
      <c r="A208" s="425">
        <v>7200</v>
      </c>
      <c r="B208" s="426" t="s">
        <v>347</v>
      </c>
      <c r="C208" s="428"/>
      <c r="D208" s="428"/>
      <c r="E208" s="428"/>
      <c r="F208" s="428"/>
      <c r="G208" s="428"/>
      <c r="H208" s="428"/>
      <c r="I208" s="428"/>
      <c r="J208" s="428"/>
      <c r="K208" s="428"/>
      <c r="L208" s="428"/>
      <c r="M208" s="428"/>
      <c r="N208" s="428"/>
      <c r="O208" s="428">
        <f t="shared" si="83"/>
        <v>0</v>
      </c>
    </row>
    <row r="209" spans="1:15" s="191" customFormat="1">
      <c r="A209" s="425">
        <v>7300</v>
      </c>
      <c r="B209" s="426" t="s">
        <v>348</v>
      </c>
      <c r="C209" s="428"/>
      <c r="D209" s="428"/>
      <c r="E209" s="428"/>
      <c r="F209" s="428"/>
      <c r="G209" s="428"/>
      <c r="H209" s="428"/>
      <c r="I209" s="428"/>
      <c r="J209" s="428"/>
      <c r="K209" s="428"/>
      <c r="L209" s="428"/>
      <c r="M209" s="428"/>
      <c r="N209" s="428"/>
      <c r="O209" s="428">
        <f t="shared" si="83"/>
        <v>0</v>
      </c>
    </row>
    <row r="210" spans="1:15" s="191" customFormat="1">
      <c r="A210" s="425">
        <v>7400</v>
      </c>
      <c r="B210" s="426" t="s">
        <v>349</v>
      </c>
      <c r="C210" s="428"/>
      <c r="D210" s="428"/>
      <c r="E210" s="428"/>
      <c r="F210" s="428"/>
      <c r="G210" s="428"/>
      <c r="H210" s="428"/>
      <c r="I210" s="428"/>
      <c r="J210" s="428"/>
      <c r="K210" s="428"/>
      <c r="L210" s="428"/>
      <c r="M210" s="428"/>
      <c r="N210" s="428"/>
      <c r="O210" s="428">
        <f t="shared" si="83"/>
        <v>0</v>
      </c>
    </row>
    <row r="211" spans="1:15" s="191" customFormat="1">
      <c r="A211" s="425">
        <v>7500</v>
      </c>
      <c r="B211" s="426" t="s">
        <v>350</v>
      </c>
      <c r="C211" s="428"/>
      <c r="D211" s="428"/>
      <c r="E211" s="428"/>
      <c r="F211" s="428"/>
      <c r="G211" s="428"/>
      <c r="H211" s="428"/>
      <c r="I211" s="428"/>
      <c r="J211" s="428"/>
      <c r="K211" s="428"/>
      <c r="L211" s="428"/>
      <c r="M211" s="428"/>
      <c r="N211" s="428"/>
      <c r="O211" s="428">
        <f t="shared" si="83"/>
        <v>0</v>
      </c>
    </row>
    <row r="212" spans="1:15" s="191" customFormat="1">
      <c r="A212" s="425">
        <v>7600</v>
      </c>
      <c r="B212" s="426" t="s">
        <v>351</v>
      </c>
      <c r="C212" s="428"/>
      <c r="D212" s="428"/>
      <c r="E212" s="428"/>
      <c r="F212" s="428"/>
      <c r="G212" s="428"/>
      <c r="H212" s="428"/>
      <c r="I212" s="428"/>
      <c r="J212" s="428"/>
      <c r="K212" s="428"/>
      <c r="L212" s="428"/>
      <c r="M212" s="428"/>
      <c r="N212" s="428"/>
      <c r="O212" s="428">
        <f t="shared" si="83"/>
        <v>0</v>
      </c>
    </row>
    <row r="213" spans="1:15" s="191" customFormat="1">
      <c r="A213" s="425">
        <v>7900</v>
      </c>
      <c r="B213" s="426" t="s">
        <v>352</v>
      </c>
      <c r="C213" s="428"/>
      <c r="D213" s="428"/>
      <c r="E213" s="428"/>
      <c r="F213" s="428"/>
      <c r="G213" s="428"/>
      <c r="H213" s="428"/>
      <c r="I213" s="428"/>
      <c r="J213" s="428"/>
      <c r="K213" s="428"/>
      <c r="L213" s="428"/>
      <c r="M213" s="428"/>
      <c r="N213" s="428"/>
      <c r="O213" s="428">
        <f t="shared" si="83"/>
        <v>0</v>
      </c>
    </row>
    <row r="214" spans="1:15" s="191" customFormat="1">
      <c r="A214" s="423">
        <v>8000</v>
      </c>
      <c r="B214" s="424" t="s">
        <v>149</v>
      </c>
      <c r="C214" s="427">
        <f>C215+C216+C217</f>
        <v>0</v>
      </c>
      <c r="D214" s="427">
        <f t="shared" ref="D214:O214" si="84">D215+D216+D217</f>
        <v>0</v>
      </c>
      <c r="E214" s="427">
        <f t="shared" si="84"/>
        <v>0</v>
      </c>
      <c r="F214" s="427">
        <f t="shared" si="84"/>
        <v>0</v>
      </c>
      <c r="G214" s="427">
        <f t="shared" si="84"/>
        <v>0</v>
      </c>
      <c r="H214" s="427">
        <f t="shared" si="84"/>
        <v>0</v>
      </c>
      <c r="I214" s="427">
        <f t="shared" si="84"/>
        <v>0</v>
      </c>
      <c r="J214" s="427">
        <f t="shared" si="84"/>
        <v>0</v>
      </c>
      <c r="K214" s="427">
        <f t="shared" si="84"/>
        <v>0</v>
      </c>
      <c r="L214" s="427">
        <f t="shared" si="84"/>
        <v>0</v>
      </c>
      <c r="M214" s="427">
        <f t="shared" si="84"/>
        <v>0</v>
      </c>
      <c r="N214" s="427">
        <f t="shared" si="84"/>
        <v>0</v>
      </c>
      <c r="O214" s="427">
        <f t="shared" si="84"/>
        <v>0</v>
      </c>
    </row>
    <row r="215" spans="1:15" s="191" customFormat="1">
      <c r="A215" s="425">
        <v>8100</v>
      </c>
      <c r="B215" s="426" t="s">
        <v>237</v>
      </c>
      <c r="C215" s="428"/>
      <c r="D215" s="428"/>
      <c r="E215" s="428"/>
      <c r="F215" s="428"/>
      <c r="G215" s="428"/>
      <c r="H215" s="428"/>
      <c r="I215" s="428"/>
      <c r="J215" s="428"/>
      <c r="K215" s="428"/>
      <c r="L215" s="428"/>
      <c r="M215" s="428"/>
      <c r="N215" s="428"/>
      <c r="O215" s="428">
        <f t="shared" ref="O215:O218" si="85">SUM(C215:N215)</f>
        <v>0</v>
      </c>
    </row>
    <row r="216" spans="1:15" s="191" customFormat="1">
      <c r="A216" s="425">
        <v>8300</v>
      </c>
      <c r="B216" s="426" t="s">
        <v>75</v>
      </c>
      <c r="C216" s="428"/>
      <c r="D216" s="428"/>
      <c r="E216" s="428"/>
      <c r="F216" s="428"/>
      <c r="G216" s="428"/>
      <c r="H216" s="428"/>
      <c r="I216" s="428"/>
      <c r="J216" s="428"/>
      <c r="K216" s="428"/>
      <c r="L216" s="428"/>
      <c r="M216" s="428"/>
      <c r="N216" s="428"/>
      <c r="O216" s="428">
        <f t="shared" si="85"/>
        <v>0</v>
      </c>
    </row>
    <row r="217" spans="1:15" s="191" customFormat="1">
      <c r="A217" s="425">
        <v>8500</v>
      </c>
      <c r="B217" s="426" t="s">
        <v>195</v>
      </c>
      <c r="C217" s="428">
        <f>SUM(C218)</f>
        <v>0</v>
      </c>
      <c r="D217" s="428">
        <f t="shared" ref="D217:O217" si="86">SUM(D218)</f>
        <v>0</v>
      </c>
      <c r="E217" s="428">
        <f t="shared" si="86"/>
        <v>0</v>
      </c>
      <c r="F217" s="428">
        <f t="shared" si="86"/>
        <v>0</v>
      </c>
      <c r="G217" s="428">
        <f t="shared" si="86"/>
        <v>0</v>
      </c>
      <c r="H217" s="428">
        <f t="shared" si="86"/>
        <v>0</v>
      </c>
      <c r="I217" s="428">
        <f t="shared" si="86"/>
        <v>0</v>
      </c>
      <c r="J217" s="428">
        <f t="shared" si="86"/>
        <v>0</v>
      </c>
      <c r="K217" s="428">
        <f t="shared" si="86"/>
        <v>0</v>
      </c>
      <c r="L217" s="428">
        <f t="shared" si="86"/>
        <v>0</v>
      </c>
      <c r="M217" s="428">
        <f t="shared" si="86"/>
        <v>0</v>
      </c>
      <c r="N217" s="428">
        <f t="shared" si="86"/>
        <v>0</v>
      </c>
      <c r="O217" s="428">
        <f t="shared" si="86"/>
        <v>0</v>
      </c>
    </row>
    <row r="218" spans="1:15" s="191" customFormat="1">
      <c r="A218" s="192">
        <v>851</v>
      </c>
      <c r="B218" s="422" t="s">
        <v>1017</v>
      </c>
      <c r="C218" s="429"/>
      <c r="D218" s="429"/>
      <c r="E218" s="429"/>
      <c r="F218" s="429"/>
      <c r="G218" s="429"/>
      <c r="H218" s="429"/>
      <c r="I218" s="429"/>
      <c r="J218" s="429"/>
      <c r="K218" s="429"/>
      <c r="L218" s="429"/>
      <c r="M218" s="429"/>
      <c r="N218" s="429"/>
      <c r="O218" s="429">
        <f t="shared" si="85"/>
        <v>0</v>
      </c>
    </row>
    <row r="219" spans="1:15" s="191" customFormat="1">
      <c r="A219" s="423">
        <v>9000</v>
      </c>
      <c r="B219" s="424" t="s">
        <v>353</v>
      </c>
      <c r="C219" s="427">
        <f>C220+C222+C224+C225+C226+C227+C228</f>
        <v>0</v>
      </c>
      <c r="D219" s="427">
        <f t="shared" ref="D219:F219" si="87">D220+D222+D224+D225+D226+D227+D228</f>
        <v>0</v>
      </c>
      <c r="E219" s="427">
        <f t="shared" si="87"/>
        <v>0</v>
      </c>
      <c r="F219" s="427">
        <f t="shared" si="87"/>
        <v>0</v>
      </c>
      <c r="G219" s="427">
        <f>G220+G222+G224+G225+G226+G227+G228</f>
        <v>0</v>
      </c>
      <c r="H219" s="427">
        <f t="shared" ref="H219:O219" si="88">H220+H222+H224+H225+H226+H227+H228</f>
        <v>0</v>
      </c>
      <c r="I219" s="427">
        <f t="shared" si="88"/>
        <v>0</v>
      </c>
      <c r="J219" s="427">
        <f t="shared" si="88"/>
        <v>0</v>
      </c>
      <c r="K219" s="427">
        <f t="shared" si="88"/>
        <v>0</v>
      </c>
      <c r="L219" s="427">
        <f t="shared" si="88"/>
        <v>0</v>
      </c>
      <c r="M219" s="427">
        <f t="shared" si="88"/>
        <v>0</v>
      </c>
      <c r="N219" s="427">
        <f t="shared" si="88"/>
        <v>0</v>
      </c>
      <c r="O219" s="427">
        <f t="shared" si="88"/>
        <v>0</v>
      </c>
    </row>
    <row r="220" spans="1:15" s="191" customFormat="1">
      <c r="A220" s="425">
        <v>9100</v>
      </c>
      <c r="B220" s="426" t="s">
        <v>354</v>
      </c>
      <c r="C220" s="428">
        <f>SUM(C221)</f>
        <v>0</v>
      </c>
      <c r="D220" s="428">
        <f t="shared" ref="D220:O220" si="89">SUM(D221)</f>
        <v>0</v>
      </c>
      <c r="E220" s="428">
        <f t="shared" si="89"/>
        <v>0</v>
      </c>
      <c r="F220" s="428">
        <f t="shared" si="89"/>
        <v>0</v>
      </c>
      <c r="G220" s="428">
        <f t="shared" si="89"/>
        <v>0</v>
      </c>
      <c r="H220" s="428">
        <f t="shared" si="89"/>
        <v>0</v>
      </c>
      <c r="I220" s="428">
        <f t="shared" si="89"/>
        <v>0</v>
      </c>
      <c r="J220" s="428">
        <f t="shared" si="89"/>
        <v>0</v>
      </c>
      <c r="K220" s="428">
        <f t="shared" si="89"/>
        <v>0</v>
      </c>
      <c r="L220" s="428">
        <f t="shared" si="89"/>
        <v>0</v>
      </c>
      <c r="M220" s="428">
        <f t="shared" si="89"/>
        <v>0</v>
      </c>
      <c r="N220" s="428">
        <f t="shared" si="89"/>
        <v>0</v>
      </c>
      <c r="O220" s="428">
        <f t="shared" si="89"/>
        <v>0</v>
      </c>
    </row>
    <row r="221" spans="1:15" s="191" customFormat="1">
      <c r="A221" s="192">
        <v>911</v>
      </c>
      <c r="B221" s="422" t="s">
        <v>1018</v>
      </c>
      <c r="C221" s="429"/>
      <c r="D221" s="429"/>
      <c r="E221" s="429"/>
      <c r="F221" s="429"/>
      <c r="G221" s="429"/>
      <c r="H221" s="429"/>
      <c r="I221" s="429"/>
      <c r="J221" s="429"/>
      <c r="K221" s="429"/>
      <c r="L221" s="429"/>
      <c r="M221" s="429"/>
      <c r="N221" s="429"/>
      <c r="O221" s="429">
        <f t="shared" ref="O221:O229" si="90">SUM(C221:N221)</f>
        <v>0</v>
      </c>
    </row>
    <row r="222" spans="1:15" s="191" customFormat="1">
      <c r="A222" s="425">
        <v>9200</v>
      </c>
      <c r="B222" s="426" t="s">
        <v>198</v>
      </c>
      <c r="C222" s="428">
        <f>SUM(C223)</f>
        <v>0</v>
      </c>
      <c r="D222" s="428">
        <f t="shared" ref="D222:O222" si="91">SUM(D223)</f>
        <v>0</v>
      </c>
      <c r="E222" s="428">
        <f t="shared" si="91"/>
        <v>0</v>
      </c>
      <c r="F222" s="428">
        <f t="shared" si="91"/>
        <v>0</v>
      </c>
      <c r="G222" s="428">
        <f t="shared" si="91"/>
        <v>0</v>
      </c>
      <c r="H222" s="428">
        <f t="shared" si="91"/>
        <v>0</v>
      </c>
      <c r="I222" s="428">
        <f>SUM(I223)</f>
        <v>0</v>
      </c>
      <c r="J222" s="428">
        <f t="shared" si="91"/>
        <v>0</v>
      </c>
      <c r="K222" s="428">
        <f t="shared" si="91"/>
        <v>0</v>
      </c>
      <c r="L222" s="428">
        <f t="shared" si="91"/>
        <v>0</v>
      </c>
      <c r="M222" s="428">
        <f t="shared" si="91"/>
        <v>0</v>
      </c>
      <c r="N222" s="428">
        <f t="shared" si="91"/>
        <v>0</v>
      </c>
      <c r="O222" s="428">
        <f t="shared" si="91"/>
        <v>0</v>
      </c>
    </row>
    <row r="223" spans="1:15" s="191" customFormat="1">
      <c r="A223" s="192">
        <v>921</v>
      </c>
      <c r="B223" s="422" t="s">
        <v>1019</v>
      </c>
      <c r="C223" s="429"/>
      <c r="D223" s="429"/>
      <c r="E223" s="429"/>
      <c r="F223" s="429"/>
      <c r="G223" s="429"/>
      <c r="H223" s="429"/>
      <c r="I223" s="429"/>
      <c r="J223" s="429"/>
      <c r="K223" s="429"/>
      <c r="L223" s="429"/>
      <c r="M223" s="429"/>
      <c r="N223" s="429"/>
      <c r="O223" s="429">
        <f t="shared" si="90"/>
        <v>0</v>
      </c>
    </row>
    <row r="224" spans="1:15" s="191" customFormat="1">
      <c r="A224" s="425">
        <v>9300</v>
      </c>
      <c r="B224" s="426" t="s">
        <v>200</v>
      </c>
      <c r="C224" s="428"/>
      <c r="D224" s="428"/>
      <c r="E224" s="428"/>
      <c r="F224" s="428"/>
      <c r="G224" s="428"/>
      <c r="H224" s="428"/>
      <c r="I224" s="428"/>
      <c r="J224" s="428"/>
      <c r="K224" s="428"/>
      <c r="L224" s="428"/>
      <c r="M224" s="428"/>
      <c r="N224" s="428"/>
      <c r="O224" s="428">
        <f t="shared" si="90"/>
        <v>0</v>
      </c>
    </row>
    <row r="225" spans="1:15" s="191" customFormat="1">
      <c r="A225" s="425">
        <v>9400</v>
      </c>
      <c r="B225" s="426" t="s">
        <v>202</v>
      </c>
      <c r="C225" s="428"/>
      <c r="D225" s="428"/>
      <c r="E225" s="428"/>
      <c r="F225" s="428"/>
      <c r="G225" s="428"/>
      <c r="H225" s="428"/>
      <c r="I225" s="428"/>
      <c r="J225" s="428"/>
      <c r="K225" s="428"/>
      <c r="L225" s="428"/>
      <c r="M225" s="428"/>
      <c r="N225" s="428"/>
      <c r="O225" s="428">
        <f t="shared" si="90"/>
        <v>0</v>
      </c>
    </row>
    <row r="226" spans="1:15" s="191" customFormat="1">
      <c r="A226" s="425">
        <v>9500</v>
      </c>
      <c r="B226" s="426" t="s">
        <v>204</v>
      </c>
      <c r="C226" s="428"/>
      <c r="D226" s="428"/>
      <c r="E226" s="428"/>
      <c r="F226" s="428"/>
      <c r="G226" s="428"/>
      <c r="H226" s="428"/>
      <c r="I226" s="428"/>
      <c r="J226" s="428"/>
      <c r="K226" s="428"/>
      <c r="L226" s="428"/>
      <c r="M226" s="428"/>
      <c r="N226" s="428"/>
      <c r="O226" s="428">
        <f t="shared" si="90"/>
        <v>0</v>
      </c>
    </row>
    <row r="227" spans="1:15" s="191" customFormat="1">
      <c r="A227" s="425">
        <v>9600</v>
      </c>
      <c r="B227" s="426" t="s">
        <v>206</v>
      </c>
      <c r="C227" s="428"/>
      <c r="D227" s="428"/>
      <c r="E227" s="428"/>
      <c r="F227" s="428"/>
      <c r="G227" s="428"/>
      <c r="H227" s="428"/>
      <c r="I227" s="428"/>
      <c r="J227" s="428"/>
      <c r="K227" s="428"/>
      <c r="L227" s="428"/>
      <c r="M227" s="428"/>
      <c r="N227" s="428"/>
      <c r="O227" s="428">
        <f t="shared" si="90"/>
        <v>0</v>
      </c>
    </row>
    <row r="228" spans="1:15" s="191" customFormat="1">
      <c r="A228" s="425">
        <v>9900</v>
      </c>
      <c r="B228" s="426" t="s">
        <v>355</v>
      </c>
      <c r="C228" s="428">
        <f>SUM(C229)</f>
        <v>0</v>
      </c>
      <c r="D228" s="428">
        <f>SUM(D229)</f>
        <v>0</v>
      </c>
      <c r="E228" s="428">
        <f t="shared" ref="E228:O228" si="92">SUM(E229)</f>
        <v>0</v>
      </c>
      <c r="F228" s="428">
        <f t="shared" si="92"/>
        <v>0</v>
      </c>
      <c r="G228" s="428">
        <f t="shared" si="92"/>
        <v>0</v>
      </c>
      <c r="H228" s="428">
        <f t="shared" si="92"/>
        <v>0</v>
      </c>
      <c r="I228" s="428">
        <f t="shared" si="92"/>
        <v>0</v>
      </c>
      <c r="J228" s="428">
        <f t="shared" si="92"/>
        <v>0</v>
      </c>
      <c r="K228" s="428">
        <f t="shared" si="92"/>
        <v>0</v>
      </c>
      <c r="L228" s="428">
        <f t="shared" si="92"/>
        <v>0</v>
      </c>
      <c r="M228" s="428">
        <f t="shared" si="92"/>
        <v>0</v>
      </c>
      <c r="N228" s="428">
        <f t="shared" si="92"/>
        <v>0</v>
      </c>
      <c r="O228" s="428">
        <f t="shared" si="92"/>
        <v>0</v>
      </c>
    </row>
    <row r="229" spans="1:15" s="191" customFormat="1">
      <c r="A229" s="192">
        <v>991</v>
      </c>
      <c r="B229" s="422" t="s">
        <v>1020</v>
      </c>
      <c r="C229" s="429"/>
      <c r="D229" s="429"/>
      <c r="E229" s="429"/>
      <c r="F229" s="429"/>
      <c r="G229" s="429"/>
      <c r="H229" s="429"/>
      <c r="I229" s="429"/>
      <c r="J229" s="429"/>
      <c r="K229" s="429"/>
      <c r="L229" s="429"/>
      <c r="M229" s="429"/>
      <c r="N229" s="429"/>
      <c r="O229" s="429">
        <f t="shared" si="90"/>
        <v>0</v>
      </c>
    </row>
    <row r="230" spans="1:15" s="191" customFormat="1">
      <c r="A230" s="881" t="s">
        <v>356</v>
      </c>
      <c r="B230" s="882"/>
      <c r="C230" s="427">
        <f>C9+C36+C85+C145+C159+C195+C206+C214+C219</f>
        <v>0</v>
      </c>
      <c r="D230" s="427">
        <f t="shared" ref="D230:O230" si="93">D9+D36+D85+D145+D159+D195+D206+D214+D219</f>
        <v>0</v>
      </c>
      <c r="E230" s="427">
        <f t="shared" si="93"/>
        <v>0</v>
      </c>
      <c r="F230" s="427">
        <f t="shared" si="93"/>
        <v>0</v>
      </c>
      <c r="G230" s="427">
        <f t="shared" si="93"/>
        <v>0</v>
      </c>
      <c r="H230" s="427">
        <f t="shared" si="93"/>
        <v>0</v>
      </c>
      <c r="I230" s="427">
        <f t="shared" si="93"/>
        <v>0</v>
      </c>
      <c r="J230" s="427">
        <f t="shared" si="93"/>
        <v>0</v>
      </c>
      <c r="K230" s="427">
        <f t="shared" si="93"/>
        <v>0</v>
      </c>
      <c r="L230" s="427">
        <f t="shared" si="93"/>
        <v>0</v>
      </c>
      <c r="M230" s="427">
        <f t="shared" si="93"/>
        <v>0</v>
      </c>
      <c r="N230" s="427">
        <f t="shared" si="93"/>
        <v>0</v>
      </c>
      <c r="O230" s="427">
        <f t="shared" si="93"/>
        <v>0</v>
      </c>
    </row>
    <row r="251" ht="14.25" customHeight="1"/>
    <row r="259" spans="2:15" s="181" customFormat="1" ht="12.75" customHeight="1">
      <c r="B259" s="421"/>
      <c r="C259" s="182"/>
      <c r="D259" s="182"/>
      <c r="E259" s="182"/>
      <c r="F259" s="182"/>
      <c r="G259" s="182"/>
      <c r="H259" s="182"/>
      <c r="I259" s="182"/>
      <c r="J259" s="182"/>
      <c r="K259" s="182"/>
      <c r="L259" s="182"/>
      <c r="M259" s="182"/>
      <c r="N259" s="182"/>
      <c r="O259" s="182"/>
    </row>
    <row r="260" spans="2:15" s="181" customFormat="1" ht="12.75" customHeight="1">
      <c r="B260" s="421"/>
      <c r="C260" s="182"/>
      <c r="D260" s="182"/>
      <c r="E260" s="182"/>
      <c r="F260" s="182"/>
      <c r="G260" s="182"/>
      <c r="H260" s="182"/>
      <c r="I260" s="182"/>
      <c r="J260" s="182"/>
      <c r="K260" s="182"/>
      <c r="L260" s="182"/>
      <c r="M260" s="182"/>
      <c r="N260" s="182"/>
      <c r="O260" s="182"/>
    </row>
    <row r="261" spans="2:15" s="181" customFormat="1" ht="12.75" customHeight="1">
      <c r="B261" s="421"/>
      <c r="C261" s="182"/>
      <c r="D261" s="182"/>
      <c r="E261" s="182"/>
      <c r="F261" s="182"/>
      <c r="G261" s="182"/>
      <c r="H261" s="182"/>
      <c r="I261" s="182"/>
      <c r="J261" s="182"/>
      <c r="K261" s="182"/>
      <c r="L261" s="182"/>
      <c r="M261" s="182"/>
      <c r="N261" s="182"/>
      <c r="O261" s="182"/>
    </row>
  </sheetData>
  <mergeCells count="19">
    <mergeCell ref="A2:O2"/>
    <mergeCell ref="A3:O3"/>
    <mergeCell ref="A4:O4"/>
    <mergeCell ref="A5:O5"/>
    <mergeCell ref="A7:B8"/>
    <mergeCell ref="O7:O8"/>
    <mergeCell ref="H7:H8"/>
    <mergeCell ref="I7:I8"/>
    <mergeCell ref="J7:J8"/>
    <mergeCell ref="K7:K8"/>
    <mergeCell ref="L7:L8"/>
    <mergeCell ref="M7:M8"/>
    <mergeCell ref="N7:N8"/>
    <mergeCell ref="G7:G8"/>
    <mergeCell ref="A230:B230"/>
    <mergeCell ref="C7:C8"/>
    <mergeCell ref="D7:D8"/>
    <mergeCell ref="E7:E8"/>
    <mergeCell ref="F7:F8"/>
  </mergeCells>
  <printOptions horizontalCentered="1"/>
  <pageMargins left="0.15748031496062992" right="0.15748031496062992" top="0.27559055118110237" bottom="0.51181102362204722" header="0.31496062992125984" footer="0.31496062992125984"/>
  <pageSetup scale="52" fitToHeight="0" orientation="landscape" r:id="rId1"/>
  <headerFooter>
    <oddHeader>&amp;L&amp;"Arial,Normal"&amp;8Estados e Informes Presupuestarios&amp;R&amp;"Arial,Normal"&amp;8 09.1.2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68" t="s">
        <v>628</v>
      </c>
      <c r="B2" s="868"/>
      <c r="C2" s="868"/>
      <c r="D2" s="868"/>
      <c r="E2" s="868"/>
      <c r="F2" s="868"/>
      <c r="G2" s="868"/>
      <c r="H2" s="868"/>
    </row>
    <row r="3" spans="1:8" ht="15.75" customHeight="1">
      <c r="A3" s="869" t="s">
        <v>295</v>
      </c>
      <c r="B3" s="869"/>
      <c r="C3" s="869"/>
      <c r="D3" s="869"/>
      <c r="E3" s="869"/>
      <c r="F3" s="869"/>
      <c r="G3" s="869"/>
      <c r="H3" s="869"/>
    </row>
    <row r="4" spans="1:8" ht="15.75" customHeight="1">
      <c r="A4" s="869" t="s">
        <v>801</v>
      </c>
      <c r="B4" s="869"/>
      <c r="C4" s="869"/>
      <c r="D4" s="869"/>
      <c r="E4" s="869"/>
      <c r="F4" s="869"/>
      <c r="G4" s="869"/>
      <c r="H4" s="869"/>
    </row>
    <row r="5" spans="1:8" ht="15.75" customHeight="1">
      <c r="A5" s="869" t="s">
        <v>227</v>
      </c>
      <c r="B5" s="869"/>
      <c r="C5" s="869"/>
      <c r="D5" s="869"/>
      <c r="E5" s="869"/>
      <c r="F5" s="869"/>
      <c r="G5" s="869"/>
      <c r="H5" s="869"/>
    </row>
    <row r="6" spans="1:8" ht="13.5" thickBot="1">
      <c r="A6" s="180"/>
      <c r="G6" s="183"/>
      <c r="H6" s="184"/>
    </row>
    <row r="7" spans="1:8" s="185" customFormat="1">
      <c r="A7" s="870" t="s">
        <v>257</v>
      </c>
      <c r="B7" s="871"/>
      <c r="C7" s="876" t="s">
        <v>297</v>
      </c>
      <c r="D7" s="877"/>
      <c r="E7" s="877"/>
      <c r="F7" s="877"/>
      <c r="G7" s="878"/>
      <c r="H7" s="879" t="s">
        <v>298</v>
      </c>
    </row>
    <row r="8" spans="1:8" ht="26.25" thickBot="1">
      <c r="A8" s="872"/>
      <c r="B8" s="873"/>
      <c r="C8" s="354" t="s">
        <v>299</v>
      </c>
      <c r="D8" s="354" t="s">
        <v>300</v>
      </c>
      <c r="E8" s="354" t="s">
        <v>301</v>
      </c>
      <c r="F8" s="354" t="s">
        <v>274</v>
      </c>
      <c r="G8" s="354" t="s">
        <v>302</v>
      </c>
      <c r="H8" s="880"/>
    </row>
    <row r="9" spans="1:8" ht="15" customHeight="1" thickBot="1">
      <c r="A9" s="874"/>
      <c r="B9" s="875"/>
      <c r="C9" s="187">
        <v>1</v>
      </c>
      <c r="D9" s="187">
        <v>2</v>
      </c>
      <c r="E9" s="187" t="s">
        <v>303</v>
      </c>
      <c r="F9" s="187">
        <v>4</v>
      </c>
      <c r="G9" s="187">
        <v>5</v>
      </c>
      <c r="H9" s="187" t="s">
        <v>304</v>
      </c>
    </row>
    <row r="10" spans="1:8" s="191" customFormat="1" ht="15" customHeight="1">
      <c r="A10" s="188"/>
      <c r="B10" s="189"/>
      <c r="C10" s="190"/>
      <c r="D10" s="190"/>
      <c r="E10" s="190"/>
      <c r="F10" s="190"/>
      <c r="G10" s="190"/>
      <c r="H10" s="190"/>
    </row>
    <row r="11" spans="1:8" s="191" customFormat="1" ht="15" customHeight="1">
      <c r="A11" s="417" t="s">
        <v>802</v>
      </c>
      <c r="B11" s="193" t="s">
        <v>803</v>
      </c>
      <c r="C11" s="190"/>
      <c r="D11" s="190"/>
      <c r="E11" s="190"/>
      <c r="F11" s="190"/>
      <c r="G11" s="190"/>
      <c r="H11" s="190"/>
    </row>
    <row r="12" spans="1:8" s="191" customFormat="1" ht="15" customHeight="1">
      <c r="A12" s="192"/>
      <c r="B12" s="193"/>
      <c r="C12" s="190"/>
      <c r="D12" s="190"/>
      <c r="E12" s="190"/>
      <c r="F12" s="190"/>
      <c r="G12" s="190"/>
      <c r="H12" s="190"/>
    </row>
    <row r="13" spans="1:8" s="191" customFormat="1" ht="15" customHeight="1">
      <c r="A13" s="417" t="s">
        <v>804</v>
      </c>
      <c r="B13" s="193" t="s">
        <v>805</v>
      </c>
      <c r="C13" s="190"/>
      <c r="D13" s="190"/>
      <c r="E13" s="190"/>
      <c r="F13" s="190"/>
      <c r="G13" s="190"/>
      <c r="H13" s="190"/>
    </row>
    <row r="14" spans="1:8" s="191" customFormat="1" ht="15" customHeight="1">
      <c r="A14" s="192"/>
      <c r="B14" s="193"/>
      <c r="C14" s="190"/>
      <c r="D14" s="190"/>
      <c r="E14" s="190"/>
      <c r="F14" s="190"/>
      <c r="G14" s="190"/>
      <c r="H14" s="190"/>
    </row>
    <row r="15" spans="1:8" s="191" customFormat="1" ht="15" customHeight="1">
      <c r="A15" s="417" t="s">
        <v>806</v>
      </c>
      <c r="B15" s="193" t="s">
        <v>807</v>
      </c>
      <c r="C15" s="190"/>
      <c r="D15" s="190"/>
      <c r="E15" s="190"/>
      <c r="F15" s="190"/>
      <c r="G15" s="190"/>
      <c r="H15" s="190"/>
    </row>
    <row r="16" spans="1:8" s="191" customFormat="1" ht="15" customHeight="1">
      <c r="A16" s="192"/>
      <c r="B16" s="193"/>
      <c r="C16" s="190"/>
      <c r="D16" s="190"/>
      <c r="E16" s="190"/>
      <c r="F16" s="190"/>
      <c r="G16" s="190"/>
      <c r="H16" s="190"/>
    </row>
    <row r="17" spans="1:8" s="191" customFormat="1" ht="15" customHeight="1">
      <c r="A17" s="192"/>
      <c r="B17" s="193"/>
      <c r="C17" s="190"/>
      <c r="D17" s="190"/>
      <c r="E17" s="190"/>
      <c r="F17" s="190"/>
      <c r="G17" s="190"/>
      <c r="H17" s="190"/>
    </row>
    <row r="18" spans="1:8" s="191" customFormat="1" ht="15" customHeight="1">
      <c r="A18" s="887" t="s">
        <v>356</v>
      </c>
      <c r="B18" s="887"/>
      <c r="C18" s="194"/>
      <c r="D18" s="194"/>
      <c r="E18" s="194"/>
      <c r="F18" s="194"/>
      <c r="G18" s="194"/>
      <c r="H18" s="194"/>
    </row>
    <row r="28" spans="1:8" ht="14.25" customHeight="1"/>
    <row r="43" spans="3:8" s="181" customFormat="1" ht="12.75" customHeight="1">
      <c r="C43" s="182"/>
      <c r="D43" s="182"/>
      <c r="E43" s="182"/>
      <c r="F43" s="182"/>
      <c r="G43" s="182"/>
      <c r="H43" s="182"/>
    </row>
    <row r="44" spans="3:8" s="181" customFormat="1" ht="12.75" customHeight="1">
      <c r="C44" s="182"/>
      <c r="D44" s="182"/>
      <c r="E44" s="182"/>
      <c r="F44" s="182"/>
      <c r="G44" s="182"/>
      <c r="H44" s="182"/>
    </row>
    <row r="45" spans="3:8" s="181" customFormat="1" ht="12.75" customHeight="1">
      <c r="C45" s="182"/>
      <c r="D45" s="182"/>
      <c r="E45" s="182"/>
      <c r="F45" s="182"/>
      <c r="G45" s="182"/>
      <c r="H45" s="182"/>
    </row>
  </sheetData>
  <mergeCells count="8">
    <mergeCell ref="A18:B18"/>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68" t="s">
        <v>628</v>
      </c>
      <c r="B2" s="868"/>
      <c r="C2" s="868"/>
      <c r="D2" s="868"/>
      <c r="E2" s="868"/>
      <c r="F2" s="868"/>
      <c r="G2" s="868"/>
      <c r="H2" s="868"/>
    </row>
    <row r="3" spans="1:8" ht="15.75" customHeight="1">
      <c r="A3" s="869" t="s">
        <v>295</v>
      </c>
      <c r="B3" s="869"/>
      <c r="C3" s="869"/>
      <c r="D3" s="869"/>
      <c r="E3" s="869"/>
      <c r="F3" s="869"/>
      <c r="G3" s="869"/>
      <c r="H3" s="869"/>
    </row>
    <row r="4" spans="1:8" ht="15.75" customHeight="1">
      <c r="A4" s="869" t="s">
        <v>808</v>
      </c>
      <c r="B4" s="869"/>
      <c r="C4" s="869"/>
      <c r="D4" s="869"/>
      <c r="E4" s="869"/>
      <c r="F4" s="869"/>
      <c r="G4" s="869"/>
      <c r="H4" s="869"/>
    </row>
    <row r="5" spans="1:8" ht="15.75" customHeight="1">
      <c r="A5" s="869" t="s">
        <v>227</v>
      </c>
      <c r="B5" s="869"/>
      <c r="C5" s="869"/>
      <c r="D5" s="869"/>
      <c r="E5" s="869"/>
      <c r="F5" s="869"/>
      <c r="G5" s="869"/>
      <c r="H5" s="869"/>
    </row>
    <row r="6" spans="1:8" ht="13.5" thickBot="1">
      <c r="A6" s="180"/>
      <c r="G6" s="183"/>
      <c r="H6" s="184"/>
    </row>
    <row r="7" spans="1:8" s="185" customFormat="1">
      <c r="A7" s="870" t="s">
        <v>257</v>
      </c>
      <c r="B7" s="871"/>
      <c r="C7" s="876" t="s">
        <v>297</v>
      </c>
      <c r="D7" s="877"/>
      <c r="E7" s="877"/>
      <c r="F7" s="877"/>
      <c r="G7" s="878"/>
      <c r="H7" s="879" t="s">
        <v>298</v>
      </c>
    </row>
    <row r="8" spans="1:8" ht="26.25" thickBot="1">
      <c r="A8" s="872"/>
      <c r="B8" s="873"/>
      <c r="C8" s="354" t="s">
        <v>299</v>
      </c>
      <c r="D8" s="354" t="s">
        <v>300</v>
      </c>
      <c r="E8" s="354" t="s">
        <v>301</v>
      </c>
      <c r="F8" s="354" t="s">
        <v>274</v>
      </c>
      <c r="G8" s="354" t="s">
        <v>302</v>
      </c>
      <c r="H8" s="880"/>
    </row>
    <row r="9" spans="1:8" ht="15" customHeight="1" thickBot="1">
      <c r="A9" s="874"/>
      <c r="B9" s="875"/>
      <c r="C9" s="187">
        <v>1</v>
      </c>
      <c r="D9" s="187">
        <v>2</v>
      </c>
      <c r="E9" s="187" t="s">
        <v>303</v>
      </c>
      <c r="F9" s="187">
        <v>4</v>
      </c>
      <c r="G9" s="187">
        <v>5</v>
      </c>
      <c r="H9" s="187" t="s">
        <v>304</v>
      </c>
    </row>
    <row r="10" spans="1:8" s="191" customFormat="1" ht="15" customHeight="1">
      <c r="A10" s="188"/>
      <c r="B10" s="189"/>
      <c r="C10" s="190"/>
      <c r="D10" s="190"/>
      <c r="E10" s="190"/>
      <c r="F10" s="190"/>
      <c r="G10" s="190"/>
      <c r="H10" s="190"/>
    </row>
    <row r="11" spans="1:8" s="191" customFormat="1" ht="15" customHeight="1">
      <c r="A11" s="417"/>
      <c r="B11" s="193" t="s">
        <v>809</v>
      </c>
      <c r="C11" s="190"/>
      <c r="D11" s="190"/>
      <c r="E11" s="190"/>
      <c r="F11" s="190"/>
      <c r="G11" s="190"/>
      <c r="H11" s="190"/>
    </row>
    <row r="12" spans="1:8" s="191" customFormat="1" ht="15" customHeight="1">
      <c r="A12" s="192"/>
      <c r="B12" s="193" t="s">
        <v>810</v>
      </c>
      <c r="C12" s="190"/>
      <c r="D12" s="190"/>
      <c r="E12" s="190"/>
      <c r="F12" s="190"/>
      <c r="G12" s="190"/>
      <c r="H12" s="190"/>
    </row>
    <row r="13" spans="1:8" s="191" customFormat="1" ht="15" customHeight="1">
      <c r="A13" s="417"/>
      <c r="B13" s="193" t="s">
        <v>811</v>
      </c>
      <c r="C13" s="190"/>
      <c r="D13" s="190"/>
      <c r="E13" s="190"/>
      <c r="F13" s="190"/>
      <c r="G13" s="190"/>
      <c r="H13" s="190"/>
    </row>
    <row r="14" spans="1:8" s="191" customFormat="1" ht="15" customHeight="1">
      <c r="A14" s="192"/>
      <c r="B14" s="193" t="s">
        <v>812</v>
      </c>
      <c r="C14" s="190"/>
      <c r="D14" s="190"/>
      <c r="E14" s="190"/>
      <c r="F14" s="190"/>
      <c r="G14" s="190"/>
      <c r="H14" s="190"/>
    </row>
    <row r="15" spans="1:8" s="191" customFormat="1" ht="15" customHeight="1">
      <c r="A15" s="417"/>
      <c r="B15" s="193" t="s">
        <v>813</v>
      </c>
      <c r="C15" s="190"/>
      <c r="D15" s="190"/>
      <c r="E15" s="190"/>
      <c r="F15" s="190"/>
      <c r="G15" s="190"/>
      <c r="H15" s="190"/>
    </row>
    <row r="16" spans="1:8" s="191" customFormat="1" ht="15" customHeight="1">
      <c r="A16" s="192"/>
      <c r="B16" s="193" t="s">
        <v>814</v>
      </c>
      <c r="C16" s="190"/>
      <c r="D16" s="190"/>
      <c r="E16" s="190"/>
      <c r="F16" s="190"/>
      <c r="G16" s="190"/>
      <c r="H16" s="190"/>
    </row>
    <row r="17" spans="1:8" s="191" customFormat="1" ht="15" customHeight="1">
      <c r="A17" s="192"/>
      <c r="B17" s="193" t="s">
        <v>815</v>
      </c>
      <c r="C17" s="190"/>
      <c r="D17" s="190"/>
      <c r="E17" s="190"/>
      <c r="F17" s="190"/>
      <c r="G17" s="190"/>
      <c r="H17" s="190"/>
    </row>
    <row r="18" spans="1:8" s="191" customFormat="1" ht="15" customHeight="1">
      <c r="A18" s="192"/>
      <c r="B18" s="193" t="s">
        <v>816</v>
      </c>
      <c r="C18" s="190"/>
      <c r="D18" s="190"/>
      <c r="E18" s="190"/>
      <c r="F18" s="190"/>
      <c r="G18" s="190"/>
      <c r="H18" s="190"/>
    </row>
    <row r="19" spans="1:8" s="191" customFormat="1" ht="15" customHeight="1">
      <c r="A19" s="192"/>
      <c r="B19" s="193" t="s">
        <v>817</v>
      </c>
      <c r="C19" s="190"/>
      <c r="D19" s="190"/>
      <c r="E19" s="190"/>
      <c r="F19" s="190"/>
      <c r="G19" s="190"/>
      <c r="H19" s="190"/>
    </row>
    <row r="20" spans="1:8" s="191" customFormat="1" ht="15" customHeight="1">
      <c r="A20" s="887" t="s">
        <v>356</v>
      </c>
      <c r="B20" s="887"/>
      <c r="C20" s="194"/>
      <c r="D20" s="194"/>
      <c r="E20" s="194"/>
      <c r="F20" s="194"/>
      <c r="G20" s="194"/>
      <c r="H20" s="194"/>
    </row>
    <row r="28" spans="1:8" ht="14.25" customHeight="1"/>
    <row r="43" spans="3:8" s="181" customFormat="1" ht="12.75" customHeight="1">
      <c r="C43" s="182"/>
      <c r="D43" s="182"/>
      <c r="E43" s="182"/>
      <c r="F43" s="182"/>
      <c r="G43" s="182"/>
      <c r="H43" s="182"/>
    </row>
    <row r="44" spans="3:8" s="181" customFormat="1" ht="12.75" customHeight="1">
      <c r="C44" s="182"/>
      <c r="D44" s="182"/>
      <c r="E44" s="182"/>
      <c r="F44" s="182"/>
      <c r="G44" s="182"/>
      <c r="H44" s="182"/>
    </row>
    <row r="45" spans="3:8" s="181" customFormat="1" ht="12.75" customHeight="1">
      <c r="C45" s="182"/>
      <c r="D45" s="182"/>
      <c r="E45" s="182"/>
      <c r="F45" s="182"/>
      <c r="G45" s="182"/>
      <c r="H45" s="182"/>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&amp;"Arial,Normal"&amp;9Estados Financieros y sus notas, son razonablemente correctos y son responsabilidad del emisor”&amp;R&amp;"Arial,Normal"&amp;9&amp;P/&amp;N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68" t="s">
        <v>628</v>
      </c>
      <c r="B2" s="868"/>
      <c r="C2" s="868"/>
      <c r="D2" s="868"/>
      <c r="E2" s="868"/>
      <c r="F2" s="868"/>
      <c r="G2" s="868"/>
      <c r="H2" s="868"/>
    </row>
    <row r="3" spans="1:8" ht="15.75" customHeight="1">
      <c r="A3" s="869" t="s">
        <v>295</v>
      </c>
      <c r="B3" s="869"/>
      <c r="C3" s="869"/>
      <c r="D3" s="869"/>
      <c r="E3" s="869"/>
      <c r="F3" s="869"/>
      <c r="G3" s="869"/>
      <c r="H3" s="869"/>
    </row>
    <row r="4" spans="1:8" ht="15.75" customHeight="1">
      <c r="A4" s="869" t="s">
        <v>818</v>
      </c>
      <c r="B4" s="869"/>
      <c r="C4" s="869"/>
      <c r="D4" s="869"/>
      <c r="E4" s="869"/>
      <c r="F4" s="869"/>
      <c r="G4" s="869"/>
      <c r="H4" s="869"/>
    </row>
    <row r="5" spans="1:8" ht="15.75" customHeight="1">
      <c r="A5" s="869" t="s">
        <v>227</v>
      </c>
      <c r="B5" s="869"/>
      <c r="C5" s="869"/>
      <c r="D5" s="869"/>
      <c r="E5" s="869"/>
      <c r="F5" s="869"/>
      <c r="G5" s="869"/>
      <c r="H5" s="869"/>
    </row>
    <row r="6" spans="1:8" ht="13.5" thickBot="1">
      <c r="A6" s="180"/>
      <c r="G6" s="183"/>
      <c r="H6" s="184"/>
    </row>
    <row r="7" spans="1:8" s="185" customFormat="1">
      <c r="A7" s="870" t="s">
        <v>257</v>
      </c>
      <c r="B7" s="871"/>
      <c r="C7" s="876" t="s">
        <v>297</v>
      </c>
      <c r="D7" s="877"/>
      <c r="E7" s="877"/>
      <c r="F7" s="877"/>
      <c r="G7" s="878"/>
      <c r="H7" s="879" t="s">
        <v>298</v>
      </c>
    </row>
    <row r="8" spans="1:8" ht="26.25" thickBot="1">
      <c r="A8" s="872"/>
      <c r="B8" s="873"/>
      <c r="C8" s="354" t="s">
        <v>299</v>
      </c>
      <c r="D8" s="354" t="s">
        <v>300</v>
      </c>
      <c r="E8" s="354" t="s">
        <v>301</v>
      </c>
      <c r="F8" s="354" t="s">
        <v>274</v>
      </c>
      <c r="G8" s="354" t="s">
        <v>302</v>
      </c>
      <c r="H8" s="880"/>
    </row>
    <row r="9" spans="1:8" ht="15" customHeight="1" thickBot="1">
      <c r="A9" s="874"/>
      <c r="B9" s="875"/>
      <c r="C9" s="187">
        <v>1</v>
      </c>
      <c r="D9" s="187">
        <v>2</v>
      </c>
      <c r="E9" s="187" t="s">
        <v>303</v>
      </c>
      <c r="F9" s="187">
        <v>4</v>
      </c>
      <c r="G9" s="187">
        <v>5</v>
      </c>
      <c r="H9" s="187" t="s">
        <v>304</v>
      </c>
    </row>
    <row r="10" spans="1:8" s="191" customFormat="1" ht="15" customHeight="1">
      <c r="A10" s="188">
        <v>1</v>
      </c>
      <c r="B10" s="189" t="s">
        <v>819</v>
      </c>
      <c r="C10" s="190"/>
      <c r="D10" s="190"/>
      <c r="E10" s="190"/>
      <c r="F10" s="190"/>
      <c r="G10" s="190"/>
      <c r="H10" s="190"/>
    </row>
    <row r="11" spans="1:8" s="191" customFormat="1" ht="15" customHeight="1">
      <c r="A11" s="418" t="s">
        <v>820</v>
      </c>
      <c r="B11" s="419" t="s">
        <v>821</v>
      </c>
      <c r="C11" s="190"/>
      <c r="D11" s="190"/>
      <c r="E11" s="190"/>
      <c r="F11" s="190"/>
      <c r="G11" s="190"/>
      <c r="H11" s="190"/>
    </row>
    <row r="12" spans="1:8" s="191" customFormat="1" ht="15" customHeight="1">
      <c r="A12" s="418" t="s">
        <v>822</v>
      </c>
      <c r="B12" s="419" t="s">
        <v>823</v>
      </c>
      <c r="C12" s="190"/>
      <c r="D12" s="190"/>
      <c r="E12" s="190"/>
      <c r="F12" s="190"/>
      <c r="G12" s="190"/>
      <c r="H12" s="190"/>
    </row>
    <row r="13" spans="1:8" s="191" customFormat="1" ht="15" customHeight="1">
      <c r="A13" s="418" t="s">
        <v>824</v>
      </c>
      <c r="B13" s="419" t="s">
        <v>825</v>
      </c>
      <c r="C13" s="190"/>
      <c r="D13" s="190"/>
      <c r="E13" s="190"/>
      <c r="F13" s="190"/>
      <c r="G13" s="190"/>
      <c r="H13" s="190"/>
    </row>
    <row r="14" spans="1:8" s="191" customFormat="1" ht="15" customHeight="1">
      <c r="A14" s="418" t="s">
        <v>826</v>
      </c>
      <c r="B14" s="419" t="s">
        <v>827</v>
      </c>
      <c r="C14" s="190"/>
      <c r="D14" s="190"/>
      <c r="E14" s="190"/>
      <c r="F14" s="190"/>
      <c r="G14" s="190"/>
      <c r="H14" s="190"/>
    </row>
    <row r="15" spans="1:8" s="191" customFormat="1" ht="15" customHeight="1">
      <c r="A15" s="418" t="s">
        <v>828</v>
      </c>
      <c r="B15" s="419" t="s">
        <v>829</v>
      </c>
      <c r="C15" s="190"/>
      <c r="D15" s="190"/>
      <c r="E15" s="190"/>
      <c r="F15" s="190"/>
      <c r="G15" s="190"/>
      <c r="H15" s="190"/>
    </row>
    <row r="16" spans="1:8" s="191" customFormat="1" ht="15" customHeight="1">
      <c r="A16" s="418" t="s">
        <v>830</v>
      </c>
      <c r="B16" s="419" t="s">
        <v>831</v>
      </c>
      <c r="C16" s="190"/>
      <c r="D16" s="190"/>
      <c r="E16" s="190"/>
      <c r="F16" s="190"/>
      <c r="G16" s="190"/>
      <c r="H16" s="190"/>
    </row>
    <row r="17" spans="1:8" s="191" customFormat="1" ht="15" customHeight="1">
      <c r="A17" s="418" t="s">
        <v>832</v>
      </c>
      <c r="B17" s="419" t="s">
        <v>833</v>
      </c>
      <c r="C17" s="190"/>
      <c r="D17" s="190"/>
      <c r="E17" s="190"/>
      <c r="F17" s="190"/>
      <c r="G17" s="190"/>
      <c r="H17" s="190"/>
    </row>
    <row r="18" spans="1:8" s="191" customFormat="1" ht="15" customHeight="1">
      <c r="A18" s="418" t="s">
        <v>834</v>
      </c>
      <c r="B18" s="419" t="s">
        <v>329</v>
      </c>
      <c r="C18" s="190"/>
      <c r="D18" s="190"/>
      <c r="E18" s="190"/>
      <c r="F18" s="190"/>
      <c r="G18" s="190"/>
      <c r="H18" s="190"/>
    </row>
    <row r="19" spans="1:8" s="191" customFormat="1" ht="15" customHeight="1">
      <c r="A19" s="188">
        <v>2</v>
      </c>
      <c r="B19" s="189" t="s">
        <v>835</v>
      </c>
      <c r="C19" s="190"/>
      <c r="D19" s="190"/>
      <c r="E19" s="190"/>
      <c r="F19" s="190"/>
      <c r="G19" s="190"/>
      <c r="H19" s="190"/>
    </row>
    <row r="20" spans="1:8" s="191" customFormat="1" ht="15" customHeight="1">
      <c r="A20" s="418" t="s">
        <v>836</v>
      </c>
      <c r="B20" s="419" t="s">
        <v>837</v>
      </c>
      <c r="C20" s="190"/>
      <c r="D20" s="190"/>
      <c r="E20" s="190"/>
      <c r="F20" s="190"/>
      <c r="G20" s="190"/>
      <c r="H20" s="190"/>
    </row>
    <row r="21" spans="1:8" s="191" customFormat="1" ht="15" customHeight="1">
      <c r="A21" s="418" t="s">
        <v>838</v>
      </c>
      <c r="B21" s="419" t="s">
        <v>839</v>
      </c>
      <c r="C21" s="190"/>
      <c r="D21" s="190"/>
      <c r="E21" s="190"/>
      <c r="F21" s="190"/>
      <c r="G21" s="190"/>
      <c r="H21" s="190"/>
    </row>
    <row r="22" spans="1:8" s="191" customFormat="1" ht="15" customHeight="1">
      <c r="A22" s="418" t="s">
        <v>840</v>
      </c>
      <c r="B22" s="419" t="s">
        <v>841</v>
      </c>
      <c r="C22" s="190"/>
      <c r="D22" s="190"/>
      <c r="E22" s="190"/>
      <c r="F22" s="190"/>
      <c r="G22" s="190"/>
      <c r="H22" s="190"/>
    </row>
    <row r="23" spans="1:8" s="191" customFormat="1" ht="15" customHeight="1">
      <c r="A23" s="418" t="s">
        <v>842</v>
      </c>
      <c r="B23" s="419" t="s">
        <v>843</v>
      </c>
      <c r="C23" s="190"/>
      <c r="D23" s="190"/>
      <c r="E23" s="190"/>
      <c r="F23" s="190"/>
      <c r="G23" s="190"/>
      <c r="H23" s="190"/>
    </row>
    <row r="24" spans="1:8" s="191" customFormat="1" ht="15" customHeight="1">
      <c r="A24" s="418" t="s">
        <v>844</v>
      </c>
      <c r="B24" s="419" t="s">
        <v>845</v>
      </c>
      <c r="C24" s="190"/>
      <c r="D24" s="190"/>
      <c r="E24" s="190"/>
      <c r="F24" s="190"/>
      <c r="G24" s="190"/>
      <c r="H24" s="190"/>
    </row>
    <row r="25" spans="1:8" s="191" customFormat="1" ht="15" customHeight="1">
      <c r="A25" s="418" t="s">
        <v>846</v>
      </c>
      <c r="B25" s="419" t="s">
        <v>847</v>
      </c>
      <c r="C25" s="190"/>
      <c r="D25" s="190"/>
      <c r="E25" s="190"/>
      <c r="F25" s="190"/>
      <c r="G25" s="190"/>
      <c r="H25" s="190"/>
    </row>
    <row r="26" spans="1:8" s="191" customFormat="1" ht="15" customHeight="1">
      <c r="A26" s="418" t="s">
        <v>848</v>
      </c>
      <c r="B26" s="419" t="s">
        <v>849</v>
      </c>
      <c r="C26" s="190"/>
      <c r="D26" s="190"/>
      <c r="E26" s="190"/>
      <c r="F26" s="190"/>
      <c r="G26" s="190"/>
      <c r="H26" s="190"/>
    </row>
    <row r="27" spans="1:8" s="191" customFormat="1" ht="15" customHeight="1">
      <c r="A27" s="188">
        <v>3</v>
      </c>
      <c r="B27" s="189" t="s">
        <v>850</v>
      </c>
      <c r="C27" s="190"/>
      <c r="D27" s="190"/>
      <c r="E27" s="190"/>
      <c r="F27" s="190"/>
      <c r="G27" s="190"/>
      <c r="H27" s="190"/>
    </row>
    <row r="28" spans="1:8" s="191" customFormat="1" ht="15" customHeight="1">
      <c r="A28" s="418" t="s">
        <v>851</v>
      </c>
      <c r="B28" s="419" t="s">
        <v>852</v>
      </c>
      <c r="C28" s="190"/>
      <c r="D28" s="190"/>
      <c r="E28" s="190"/>
      <c r="F28" s="190"/>
      <c r="G28" s="190"/>
      <c r="H28" s="190"/>
    </row>
    <row r="29" spans="1:8" s="191" customFormat="1" ht="15" customHeight="1">
      <c r="A29" s="418" t="s">
        <v>853</v>
      </c>
      <c r="B29" s="419" t="s">
        <v>854</v>
      </c>
      <c r="C29" s="190"/>
      <c r="D29" s="190"/>
      <c r="E29" s="190"/>
      <c r="F29" s="190"/>
      <c r="G29" s="190"/>
      <c r="H29" s="190"/>
    </row>
    <row r="30" spans="1:8" s="191" customFormat="1" ht="15" customHeight="1">
      <c r="A30" s="418" t="s">
        <v>855</v>
      </c>
      <c r="B30" s="419" t="s">
        <v>856</v>
      </c>
      <c r="C30" s="190"/>
      <c r="D30" s="190"/>
      <c r="E30" s="190"/>
      <c r="F30" s="190"/>
      <c r="G30" s="190"/>
      <c r="H30" s="190"/>
    </row>
    <row r="31" spans="1:8" s="191" customFormat="1" ht="15" customHeight="1">
      <c r="A31" s="418" t="s">
        <v>857</v>
      </c>
      <c r="B31" s="419" t="s">
        <v>858</v>
      </c>
      <c r="C31" s="190"/>
      <c r="D31" s="190"/>
      <c r="E31" s="190"/>
      <c r="F31" s="190"/>
      <c r="G31" s="190"/>
      <c r="H31" s="190"/>
    </row>
    <row r="32" spans="1:8" s="191" customFormat="1" ht="15" customHeight="1">
      <c r="A32" s="418" t="s">
        <v>859</v>
      </c>
      <c r="B32" s="419" t="s">
        <v>860</v>
      </c>
      <c r="C32" s="190"/>
      <c r="D32" s="190"/>
      <c r="E32" s="190"/>
      <c r="F32" s="190"/>
      <c r="G32" s="190"/>
      <c r="H32" s="190"/>
    </row>
    <row r="33" spans="1:8" s="191" customFormat="1" ht="15" customHeight="1">
      <c r="A33" s="418" t="s">
        <v>861</v>
      </c>
      <c r="B33" s="419" t="s">
        <v>862</v>
      </c>
      <c r="C33" s="190"/>
      <c r="D33" s="190"/>
      <c r="E33" s="190"/>
      <c r="F33" s="190"/>
      <c r="G33" s="190"/>
      <c r="H33" s="190"/>
    </row>
    <row r="34" spans="1:8" s="191" customFormat="1" ht="15" customHeight="1">
      <c r="A34" s="418" t="s">
        <v>863</v>
      </c>
      <c r="B34" s="419" t="s">
        <v>864</v>
      </c>
      <c r="C34" s="190"/>
      <c r="D34" s="190"/>
      <c r="E34" s="190"/>
      <c r="F34" s="190"/>
      <c r="G34" s="190"/>
      <c r="H34" s="190"/>
    </row>
    <row r="35" spans="1:8" s="191" customFormat="1" ht="15" customHeight="1">
      <c r="A35" s="418" t="s">
        <v>865</v>
      </c>
      <c r="B35" s="419" t="s">
        <v>866</v>
      </c>
      <c r="C35" s="190"/>
      <c r="D35" s="190"/>
      <c r="E35" s="190"/>
      <c r="F35" s="190"/>
      <c r="G35" s="190"/>
      <c r="H35" s="190"/>
    </row>
    <row r="36" spans="1:8" s="191" customFormat="1" ht="15" customHeight="1">
      <c r="A36" s="418" t="s">
        <v>867</v>
      </c>
      <c r="B36" s="419" t="s">
        <v>868</v>
      </c>
      <c r="C36" s="190"/>
      <c r="D36" s="190"/>
      <c r="E36" s="190"/>
      <c r="F36" s="190"/>
      <c r="G36" s="190"/>
      <c r="H36" s="190"/>
    </row>
    <row r="37" spans="1:8" s="191" customFormat="1" ht="15" customHeight="1">
      <c r="A37" s="188">
        <v>4</v>
      </c>
      <c r="B37" s="189" t="s">
        <v>869</v>
      </c>
      <c r="C37" s="190"/>
      <c r="D37" s="190"/>
      <c r="E37" s="190"/>
      <c r="F37" s="190"/>
      <c r="G37" s="190"/>
      <c r="H37" s="190"/>
    </row>
    <row r="38" spans="1:8" s="191" customFormat="1" ht="15" customHeight="1">
      <c r="A38" s="418" t="s">
        <v>870</v>
      </c>
      <c r="B38" s="419" t="s">
        <v>871</v>
      </c>
      <c r="C38" s="190"/>
      <c r="D38" s="190"/>
      <c r="E38" s="190"/>
      <c r="F38" s="190"/>
      <c r="G38" s="190"/>
      <c r="H38" s="190"/>
    </row>
    <row r="39" spans="1:8" s="191" customFormat="1" ht="25.5">
      <c r="A39" s="418" t="s">
        <v>872</v>
      </c>
      <c r="B39" s="420" t="s">
        <v>873</v>
      </c>
      <c r="C39" s="190"/>
      <c r="D39" s="190"/>
      <c r="E39" s="190"/>
      <c r="F39" s="190"/>
      <c r="G39" s="190"/>
      <c r="H39" s="190"/>
    </row>
    <row r="40" spans="1:8" s="191" customFormat="1" ht="15" customHeight="1">
      <c r="A40" s="418" t="s">
        <v>874</v>
      </c>
      <c r="B40" s="419" t="s">
        <v>875</v>
      </c>
      <c r="C40" s="190"/>
      <c r="D40" s="190"/>
      <c r="E40" s="190"/>
      <c r="F40" s="190"/>
      <c r="G40" s="190"/>
      <c r="H40" s="190"/>
    </row>
    <row r="41" spans="1:8" s="191" customFormat="1" ht="15" customHeight="1">
      <c r="A41" s="418" t="s">
        <v>876</v>
      </c>
      <c r="B41" s="419" t="s">
        <v>877</v>
      </c>
      <c r="C41" s="190"/>
      <c r="D41" s="190"/>
      <c r="E41" s="190"/>
      <c r="F41" s="190"/>
      <c r="G41" s="190"/>
      <c r="H41" s="190"/>
    </row>
    <row r="42" spans="1:8" s="191" customFormat="1" ht="15" customHeight="1">
      <c r="A42" s="887" t="s">
        <v>356</v>
      </c>
      <c r="B42" s="887"/>
      <c r="C42" s="194"/>
      <c r="D42" s="194"/>
      <c r="E42" s="194"/>
      <c r="F42" s="194"/>
      <c r="G42" s="194"/>
      <c r="H42" s="194"/>
    </row>
    <row r="56" spans="3:8" s="181" customFormat="1" ht="14.25" customHeight="1">
      <c r="C56" s="182"/>
      <c r="D56" s="182"/>
      <c r="E56" s="182"/>
      <c r="F56" s="182"/>
      <c r="G56" s="182"/>
      <c r="H56" s="182"/>
    </row>
    <row r="71" spans="3:8" s="181" customFormat="1" ht="12.75" customHeight="1">
      <c r="C71" s="182"/>
      <c r="D71" s="182"/>
      <c r="E71" s="182"/>
      <c r="F71" s="182"/>
      <c r="G71" s="182"/>
      <c r="H71" s="182"/>
    </row>
    <row r="72" spans="3:8" s="181" customFormat="1" ht="12.75" customHeight="1">
      <c r="C72" s="182"/>
      <c r="D72" s="182"/>
      <c r="E72" s="182"/>
      <c r="F72" s="182"/>
      <c r="G72" s="182"/>
      <c r="H72" s="182"/>
    </row>
    <row r="73" spans="3:8" s="181" customFormat="1" ht="12.75" customHeight="1">
      <c r="C73" s="182"/>
      <c r="D73" s="182"/>
      <c r="E73" s="182"/>
      <c r="F73" s="182"/>
      <c r="G73" s="182"/>
      <c r="H73" s="182"/>
    </row>
  </sheetData>
  <mergeCells count="8">
    <mergeCell ref="A42:B4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L15" sqref="L15"/>
    </sheetView>
  </sheetViews>
  <sheetFormatPr baseColWidth="10" defaultColWidth="11.42578125" defaultRowHeight="12.75" customHeight="1"/>
  <cols>
    <col min="1" max="1" width="17.85546875" style="112" customWidth="1"/>
    <col min="2" max="2" width="64.7109375" style="112" customWidth="1"/>
    <col min="3" max="3" width="16"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38" t="s">
        <v>628</v>
      </c>
      <c r="B2" s="838"/>
      <c r="C2" s="838"/>
      <c r="D2" s="120"/>
      <c r="E2" s="120"/>
      <c r="F2" s="120"/>
      <c r="G2" s="120"/>
      <c r="H2" s="121"/>
    </row>
    <row r="3" spans="1:8" ht="12.75" customHeight="1">
      <c r="A3" s="838" t="s">
        <v>1035</v>
      </c>
      <c r="B3" s="838"/>
      <c r="C3" s="838"/>
      <c r="D3" s="122"/>
      <c r="E3" s="122"/>
      <c r="F3" s="122"/>
      <c r="G3" s="122"/>
      <c r="H3" s="121"/>
    </row>
    <row r="4" spans="1:8" ht="12.75" customHeight="1">
      <c r="A4" s="838" t="s">
        <v>1036</v>
      </c>
      <c r="B4" s="838"/>
      <c r="C4" s="838"/>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3" t="s">
        <v>1037</v>
      </c>
      <c r="B7" s="864" t="s">
        <v>1038</v>
      </c>
      <c r="C7" s="864" t="s">
        <v>1039</v>
      </c>
      <c r="D7" s="846"/>
      <c r="E7" s="846"/>
      <c r="F7" s="846"/>
      <c r="G7" s="846"/>
      <c r="H7" s="846"/>
    </row>
    <row r="8" spans="1:8" s="1" customFormat="1" ht="9.75" customHeight="1">
      <c r="A8" s="843"/>
      <c r="B8" s="865"/>
      <c r="C8" s="865"/>
      <c r="D8" s="846"/>
      <c r="E8" s="846"/>
      <c r="F8" s="846"/>
      <c r="G8" s="846"/>
      <c r="H8" s="846"/>
    </row>
    <row r="9" spans="1:8" s="1" customFormat="1" ht="9.75" customHeight="1">
      <c r="A9" s="843"/>
      <c r="B9" s="865"/>
      <c r="C9" s="865"/>
      <c r="D9" s="846"/>
      <c r="E9" s="846"/>
      <c r="F9" s="846"/>
      <c r="G9" s="846"/>
      <c r="H9" s="846"/>
    </row>
    <row r="10" spans="1:8" s="128" customFormat="1" ht="14.25" customHeight="1">
      <c r="A10" s="125"/>
      <c r="B10" s="126"/>
      <c r="C10" s="126"/>
      <c r="D10" s="127"/>
      <c r="E10" s="127"/>
      <c r="F10" s="127"/>
      <c r="G10" s="127"/>
      <c r="H10" s="127"/>
    </row>
    <row r="11" spans="1:8" s="133" customFormat="1">
      <c r="A11" s="129"/>
      <c r="B11" s="131"/>
      <c r="C11" s="131"/>
      <c r="D11" s="132"/>
      <c r="E11" s="132"/>
      <c r="F11" s="132"/>
      <c r="G11" s="132"/>
      <c r="H11" s="127"/>
    </row>
    <row r="12" spans="1:8" s="133" customFormat="1">
      <c r="A12" s="134"/>
      <c r="B12" s="131"/>
      <c r="C12" s="131"/>
      <c r="D12" s="132"/>
      <c r="E12" s="132"/>
      <c r="F12" s="132"/>
      <c r="G12" s="132"/>
      <c r="H12" s="127"/>
    </row>
    <row r="13" spans="1:8" s="133" customFormat="1">
      <c r="A13" s="134"/>
      <c r="B13" s="131"/>
      <c r="C13" s="131"/>
      <c r="D13" s="132"/>
      <c r="E13" s="132"/>
      <c r="F13" s="132"/>
      <c r="G13" s="132"/>
      <c r="H13" s="127"/>
    </row>
    <row r="14" spans="1:8" s="133" customFormat="1">
      <c r="A14" s="134"/>
      <c r="B14" s="131"/>
      <c r="C14" s="131"/>
      <c r="D14" s="132"/>
      <c r="E14" s="132"/>
      <c r="F14" s="132"/>
      <c r="G14" s="132"/>
      <c r="H14" s="127"/>
    </row>
    <row r="15" spans="1:8" s="133" customFormat="1">
      <c r="A15" s="134"/>
      <c r="B15" s="131"/>
      <c r="C15" s="131"/>
      <c r="D15" s="132"/>
      <c r="E15" s="132"/>
      <c r="F15" s="132"/>
      <c r="G15" s="132"/>
      <c r="H15" s="127"/>
    </row>
    <row r="16" spans="1:8" s="133" customFormat="1">
      <c r="A16" s="134"/>
      <c r="B16" s="131"/>
      <c r="C16" s="131"/>
      <c r="D16" s="132"/>
      <c r="E16" s="132"/>
      <c r="F16" s="132"/>
      <c r="G16" s="132"/>
      <c r="H16" s="127"/>
    </row>
    <row r="17" spans="1:8" s="133" customFormat="1">
      <c r="A17" s="134"/>
      <c r="B17" s="131"/>
      <c r="C17" s="131"/>
      <c r="D17" s="132"/>
      <c r="E17" s="132"/>
      <c r="F17" s="132"/>
      <c r="G17" s="132"/>
      <c r="H17" s="127"/>
    </row>
    <row r="18" spans="1:8" s="133" customFormat="1">
      <c r="A18" s="134"/>
      <c r="B18" s="131"/>
      <c r="C18" s="131"/>
      <c r="D18" s="132"/>
      <c r="E18" s="132"/>
      <c r="F18" s="132"/>
      <c r="G18" s="132"/>
      <c r="H18" s="127"/>
    </row>
    <row r="19" spans="1:8" s="133" customFormat="1">
      <c r="A19" s="134"/>
      <c r="B19" s="131"/>
      <c r="C19" s="131"/>
      <c r="D19" s="132"/>
      <c r="E19" s="132"/>
      <c r="F19" s="132"/>
      <c r="G19" s="132"/>
      <c r="H19" s="127"/>
    </row>
    <row r="20" spans="1:8" s="137" customFormat="1">
      <c r="A20" s="139"/>
      <c r="B20" s="136"/>
      <c r="C20" s="136"/>
    </row>
    <row r="21" spans="1:8" s="137" customFormat="1">
      <c r="A21" s="129"/>
      <c r="B21" s="136"/>
      <c r="C21" s="136"/>
    </row>
    <row r="22" spans="1:8" s="137" customFormat="1">
      <c r="A22" s="139"/>
      <c r="B22" s="136"/>
      <c r="C22" s="136"/>
    </row>
    <row r="23" spans="1:8" s="137" customFormat="1">
      <c r="A23" s="139"/>
      <c r="B23" s="136"/>
      <c r="C23" s="136"/>
    </row>
    <row r="24" spans="1:8" s="137" customFormat="1">
      <c r="A24" s="139"/>
      <c r="B24" s="136"/>
      <c r="C24" s="136"/>
    </row>
    <row r="25" spans="1:8" s="137" customFormat="1">
      <c r="A25" s="139"/>
      <c r="B25" s="136"/>
      <c r="C25" s="136"/>
    </row>
    <row r="26" spans="1:8" s="137" customFormat="1">
      <c r="A26" s="139"/>
      <c r="B26" s="136"/>
      <c r="C26" s="136"/>
    </row>
    <row r="27" spans="1:8" s="137" customFormat="1">
      <c r="A27" s="139"/>
      <c r="B27" s="136"/>
      <c r="C27" s="136"/>
    </row>
    <row r="28" spans="1:8" s="137" customFormat="1">
      <c r="A28" s="129"/>
      <c r="B28" s="136"/>
      <c r="C28" s="136"/>
    </row>
    <row r="29" spans="1:8" s="137" customFormat="1">
      <c r="A29" s="139"/>
      <c r="B29" s="136"/>
      <c r="C29" s="136"/>
    </row>
    <row r="30" spans="1:8" s="137" customFormat="1">
      <c r="A30" s="139"/>
      <c r="B30" s="136"/>
      <c r="C30" s="136"/>
    </row>
    <row r="31" spans="1:8" ht="12.75" customHeight="1">
      <c r="A31" s="143"/>
      <c r="B31" s="145"/>
      <c r="C31" s="145"/>
    </row>
    <row r="32" spans="1:8" ht="12.75" customHeight="1">
      <c r="A32" s="146"/>
      <c r="B32" s="118"/>
      <c r="C32" s="118"/>
    </row>
    <row r="33" spans="1:3" ht="12.75" customHeight="1">
      <c r="A33" s="146"/>
      <c r="B33" s="118"/>
      <c r="C33" s="118"/>
    </row>
    <row r="34" spans="1:3" ht="12.75" customHeight="1">
      <c r="A34" s="146"/>
      <c r="B34" s="118"/>
      <c r="C34" s="118"/>
    </row>
    <row r="35" spans="1:3" ht="12.75" customHeight="1">
      <c r="A35" s="146"/>
      <c r="B35" s="118"/>
      <c r="C35" s="118"/>
    </row>
    <row r="36" spans="1:3" ht="12.75" customHeight="1">
      <c r="A36" s="146"/>
      <c r="B36" s="118"/>
      <c r="C36" s="118"/>
    </row>
    <row r="37" spans="1:3" ht="12.75" customHeight="1">
      <c r="A37" s="146"/>
      <c r="B37" s="118"/>
      <c r="C37" s="118"/>
    </row>
    <row r="38" spans="1:3" ht="12.75" customHeight="1">
      <c r="A38" s="146"/>
      <c r="B38" s="118"/>
      <c r="C38" s="118"/>
    </row>
    <row r="39" spans="1:3" ht="12.75" customHeight="1">
      <c r="A39" s="146"/>
      <c r="B39" s="118"/>
      <c r="C39" s="118"/>
    </row>
    <row r="40" spans="1:3" ht="12.75" customHeight="1">
      <c r="A40" s="147"/>
    </row>
    <row r="41" spans="1:3" ht="12.75" customHeight="1">
      <c r="A41" s="148"/>
    </row>
    <row r="42" spans="1:3" ht="12.75" customHeight="1">
      <c r="A42" s="147"/>
    </row>
    <row r="43" spans="1:3" ht="12.75" customHeight="1">
      <c r="A43" s="147"/>
    </row>
    <row r="44" spans="1:3" ht="12.75" customHeight="1">
      <c r="A44" s="147"/>
    </row>
    <row r="45" spans="1:3" ht="26.25" customHeight="1">
      <c r="A45" s="147"/>
    </row>
    <row r="46" spans="1:3" ht="24" customHeight="1">
      <c r="A46" s="149"/>
    </row>
    <row r="47" spans="1:3" ht="12.75" customHeight="1">
      <c r="A47" s="149"/>
    </row>
    <row r="48" spans="1:3"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L15" sqref="L15"/>
    </sheetView>
  </sheetViews>
  <sheetFormatPr baseColWidth="10" defaultColWidth="11.42578125" defaultRowHeight="12.75" customHeight="1"/>
  <cols>
    <col min="1" max="1" width="17.85546875" style="112" customWidth="1"/>
    <col min="2" max="2" width="64.7109375" style="112" customWidth="1"/>
    <col min="3" max="3" width="16"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38" t="s">
        <v>628</v>
      </c>
      <c r="B2" s="838"/>
      <c r="C2" s="838"/>
      <c r="D2" s="120"/>
      <c r="E2" s="120"/>
      <c r="F2" s="120"/>
      <c r="G2" s="120"/>
      <c r="H2" s="121"/>
    </row>
    <row r="3" spans="1:8" ht="12.75" customHeight="1">
      <c r="A3" s="838" t="s">
        <v>1040</v>
      </c>
      <c r="B3" s="838"/>
      <c r="C3" s="838"/>
      <c r="D3" s="122"/>
      <c r="E3" s="122"/>
      <c r="F3" s="122"/>
      <c r="G3" s="122"/>
      <c r="H3" s="121"/>
    </row>
    <row r="4" spans="1:8" ht="12.75" customHeight="1">
      <c r="A4" s="838" t="s">
        <v>1036</v>
      </c>
      <c r="B4" s="838"/>
      <c r="C4" s="838"/>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3" t="s">
        <v>1037</v>
      </c>
      <c r="B7" s="864" t="s">
        <v>1038</v>
      </c>
      <c r="C7" s="864" t="s">
        <v>1039</v>
      </c>
      <c r="D7" s="846"/>
      <c r="E7" s="846"/>
      <c r="F7" s="846"/>
      <c r="G7" s="846"/>
      <c r="H7" s="846"/>
    </row>
    <row r="8" spans="1:8" s="1" customFormat="1" ht="9.75" customHeight="1">
      <c r="A8" s="843"/>
      <c r="B8" s="865"/>
      <c r="C8" s="865"/>
      <c r="D8" s="846"/>
      <c r="E8" s="846"/>
      <c r="F8" s="846"/>
      <c r="G8" s="846"/>
      <c r="H8" s="846"/>
    </row>
    <row r="9" spans="1:8" s="1" customFormat="1" ht="9.75" customHeight="1">
      <c r="A9" s="843"/>
      <c r="B9" s="865"/>
      <c r="C9" s="865"/>
      <c r="D9" s="846"/>
      <c r="E9" s="846"/>
      <c r="F9" s="846"/>
      <c r="G9" s="846"/>
      <c r="H9" s="846"/>
    </row>
    <row r="10" spans="1:8" s="128" customFormat="1" ht="14.25" customHeight="1">
      <c r="A10" s="125"/>
      <c r="B10" s="126"/>
      <c r="C10" s="126"/>
      <c r="D10" s="127"/>
      <c r="E10" s="127"/>
      <c r="F10" s="127"/>
      <c r="G10" s="127"/>
      <c r="H10" s="127"/>
    </row>
    <row r="11" spans="1:8" s="133" customFormat="1">
      <c r="A11" s="129"/>
      <c r="B11" s="131"/>
      <c r="C11" s="131"/>
      <c r="D11" s="132"/>
      <c r="E11" s="132"/>
      <c r="F11" s="132"/>
      <c r="G11" s="132"/>
      <c r="H11" s="127"/>
    </row>
    <row r="12" spans="1:8" s="133" customFormat="1">
      <c r="A12" s="134"/>
      <c r="B12" s="131"/>
      <c r="C12" s="131"/>
      <c r="D12" s="132"/>
      <c r="E12" s="132"/>
      <c r="F12" s="132"/>
      <c r="G12" s="132"/>
      <c r="H12" s="127"/>
    </row>
    <row r="13" spans="1:8" s="133" customFormat="1">
      <c r="A13" s="134"/>
      <c r="B13" s="131"/>
      <c r="C13" s="131"/>
      <c r="D13" s="132"/>
      <c r="E13" s="132"/>
      <c r="F13" s="132"/>
      <c r="G13" s="132"/>
      <c r="H13" s="127"/>
    </row>
    <row r="14" spans="1:8" s="133" customFormat="1">
      <c r="A14" s="134"/>
      <c r="B14" s="131"/>
      <c r="C14" s="131"/>
      <c r="D14" s="132"/>
      <c r="E14" s="132"/>
      <c r="F14" s="132"/>
      <c r="G14" s="132"/>
      <c r="H14" s="127"/>
    </row>
    <row r="15" spans="1:8" s="133" customFormat="1">
      <c r="A15" s="134"/>
      <c r="B15" s="131"/>
      <c r="C15" s="131"/>
      <c r="D15" s="132"/>
      <c r="E15" s="132"/>
      <c r="F15" s="132"/>
      <c r="G15" s="132"/>
      <c r="H15" s="127"/>
    </row>
    <row r="16" spans="1:8" s="133" customFormat="1">
      <c r="A16" s="134"/>
      <c r="B16" s="131"/>
      <c r="C16" s="131"/>
      <c r="D16" s="132"/>
      <c r="E16" s="132"/>
      <c r="F16" s="132"/>
      <c r="G16" s="132"/>
      <c r="H16" s="127"/>
    </row>
    <row r="17" spans="1:8" s="133" customFormat="1">
      <c r="A17" s="134"/>
      <c r="B17" s="131"/>
      <c r="C17" s="131"/>
      <c r="D17" s="132"/>
      <c r="E17" s="132"/>
      <c r="F17" s="132"/>
      <c r="G17" s="132"/>
      <c r="H17" s="127"/>
    </row>
    <row r="18" spans="1:8" s="133" customFormat="1">
      <c r="A18" s="134"/>
      <c r="B18" s="131"/>
      <c r="C18" s="131"/>
      <c r="D18" s="132"/>
      <c r="E18" s="132"/>
      <c r="F18" s="132"/>
      <c r="G18" s="132"/>
      <c r="H18" s="127"/>
    </row>
    <row r="19" spans="1:8" s="133" customFormat="1">
      <c r="A19" s="134"/>
      <c r="B19" s="131"/>
      <c r="C19" s="131"/>
      <c r="D19" s="132"/>
      <c r="E19" s="132"/>
      <c r="F19" s="132"/>
      <c r="G19" s="132"/>
      <c r="H19" s="127"/>
    </row>
    <row r="20" spans="1:8" s="137" customFormat="1">
      <c r="A20" s="139"/>
      <c r="B20" s="136"/>
      <c r="C20" s="136"/>
    </row>
    <row r="21" spans="1:8" s="137" customFormat="1">
      <c r="A21" s="129"/>
      <c r="B21" s="136"/>
      <c r="C21" s="136"/>
    </row>
    <row r="22" spans="1:8" s="137" customFormat="1">
      <c r="A22" s="139"/>
      <c r="B22" s="136"/>
      <c r="C22" s="136"/>
    </row>
    <row r="23" spans="1:8" s="137" customFormat="1">
      <c r="A23" s="139"/>
      <c r="B23" s="136"/>
      <c r="C23" s="136"/>
    </row>
    <row r="24" spans="1:8" s="137" customFormat="1">
      <c r="A24" s="139"/>
      <c r="B24" s="136"/>
      <c r="C24" s="136"/>
    </row>
    <row r="25" spans="1:8" s="137" customFormat="1">
      <c r="A25" s="139"/>
      <c r="B25" s="136"/>
      <c r="C25" s="136"/>
    </row>
    <row r="26" spans="1:8" s="137" customFormat="1">
      <c r="A26" s="139"/>
      <c r="B26" s="136"/>
      <c r="C26" s="136"/>
    </row>
    <row r="27" spans="1:8" s="137" customFormat="1">
      <c r="A27" s="139"/>
      <c r="B27" s="136"/>
      <c r="C27" s="136"/>
    </row>
    <row r="28" spans="1:8" s="137" customFormat="1">
      <c r="A28" s="129"/>
      <c r="B28" s="136"/>
      <c r="C28" s="136"/>
    </row>
    <row r="29" spans="1:8" s="137" customFormat="1">
      <c r="A29" s="139"/>
      <c r="B29" s="136"/>
      <c r="C29" s="136"/>
    </row>
    <row r="30" spans="1:8" s="137" customFormat="1">
      <c r="A30" s="139"/>
      <c r="B30" s="136"/>
      <c r="C30" s="136"/>
    </row>
    <row r="31" spans="1:8" ht="12.75" customHeight="1">
      <c r="A31" s="143"/>
      <c r="B31" s="145"/>
      <c r="C31" s="145"/>
    </row>
    <row r="32" spans="1:8" ht="12.75" customHeight="1">
      <c r="A32" s="146"/>
      <c r="B32" s="118"/>
      <c r="C32" s="118"/>
    </row>
    <row r="33" spans="1:3" ht="12.75" customHeight="1">
      <c r="A33" s="146"/>
      <c r="B33" s="118"/>
      <c r="C33" s="118"/>
    </row>
    <row r="34" spans="1:3" ht="12.75" customHeight="1">
      <c r="A34" s="146"/>
      <c r="B34" s="118"/>
      <c r="C34" s="118"/>
    </row>
    <row r="35" spans="1:3" ht="12.75" customHeight="1">
      <c r="A35" s="146"/>
      <c r="B35" s="118"/>
      <c r="C35" s="118"/>
    </row>
    <row r="36" spans="1:3" ht="12.75" customHeight="1">
      <c r="A36" s="146"/>
      <c r="B36" s="118"/>
      <c r="C36" s="118"/>
    </row>
    <row r="37" spans="1:3" ht="12.75" customHeight="1">
      <c r="A37" s="146"/>
      <c r="B37" s="118"/>
      <c r="C37" s="118"/>
    </row>
    <row r="38" spans="1:3" ht="12.75" customHeight="1">
      <c r="A38" s="146"/>
      <c r="B38" s="118"/>
      <c r="C38" s="118"/>
    </row>
    <row r="39" spans="1:3" ht="12.75" customHeight="1">
      <c r="A39" s="146"/>
      <c r="B39" s="118"/>
      <c r="C39" s="118"/>
    </row>
    <row r="40" spans="1:3" ht="12.75" customHeight="1">
      <c r="A40" s="147"/>
    </row>
    <row r="41" spans="1:3" ht="12.75" customHeight="1">
      <c r="A41" s="148"/>
    </row>
    <row r="42" spans="1:3" ht="12.75" customHeight="1">
      <c r="A42" s="147"/>
    </row>
    <row r="43" spans="1:3" ht="12.75" customHeight="1">
      <c r="A43" s="147"/>
    </row>
    <row r="44" spans="1:3" ht="12.75" customHeight="1">
      <c r="A44" s="147"/>
    </row>
    <row r="45" spans="1:3" ht="26.25" customHeight="1">
      <c r="A45" s="147"/>
    </row>
    <row r="46" spans="1:3" ht="24" customHeight="1">
      <c r="A46" s="149"/>
    </row>
    <row r="47" spans="1:3" ht="12.75" customHeight="1">
      <c r="A47" s="149"/>
    </row>
    <row r="48" spans="1:3"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&amp;R&amp;"Arial,Normal"&amp;9&amp;P/&amp;N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L15" sqref="L15"/>
    </sheetView>
  </sheetViews>
  <sheetFormatPr baseColWidth="10" defaultRowHeight="15"/>
  <cols>
    <col min="1" max="1" width="49.28515625" customWidth="1"/>
    <col min="2" max="2" width="26.42578125" customWidth="1"/>
    <col min="3" max="3" width="21.5703125" customWidth="1"/>
  </cols>
  <sheetData>
    <row r="1" spans="1:8" s="112" customFormat="1" ht="12.75" customHeight="1">
      <c r="H1" s="39"/>
    </row>
    <row r="2" spans="1:8" s="112" customFormat="1" ht="12.75" customHeight="1">
      <c r="A2" s="838" t="s">
        <v>628</v>
      </c>
      <c r="B2" s="838"/>
      <c r="C2" s="838"/>
      <c r="D2" s="120"/>
      <c r="E2" s="120"/>
      <c r="F2" s="120"/>
      <c r="G2" s="120"/>
      <c r="H2" s="121"/>
    </row>
    <row r="3" spans="1:8" s="112" customFormat="1" ht="12.75" customHeight="1">
      <c r="A3" s="838" t="s">
        <v>1047</v>
      </c>
      <c r="B3" s="838"/>
      <c r="C3" s="838"/>
      <c r="D3" s="122"/>
      <c r="E3" s="122"/>
      <c r="F3" s="122"/>
      <c r="G3" s="122"/>
      <c r="H3" s="121"/>
    </row>
    <row r="4" spans="1:8" s="112" customFormat="1" ht="12.75" customHeight="1">
      <c r="A4" s="838" t="s">
        <v>1041</v>
      </c>
      <c r="B4" s="838"/>
      <c r="C4" s="838"/>
      <c r="D4" s="120"/>
      <c r="E4" s="120"/>
      <c r="F4" s="120"/>
      <c r="G4" s="120"/>
      <c r="H4" s="120"/>
    </row>
    <row r="5" spans="1:8" s="112" customFormat="1" ht="6.75" customHeight="1">
      <c r="A5" s="123"/>
      <c r="B5" s="123"/>
      <c r="C5" s="123"/>
      <c r="D5" s="123"/>
      <c r="E5" s="123"/>
      <c r="F5" s="123"/>
      <c r="G5" s="123"/>
      <c r="H5" s="123"/>
    </row>
    <row r="6" spans="1:8" ht="15.75" customHeight="1">
      <c r="A6" s="888" t="s">
        <v>1046</v>
      </c>
      <c r="B6" s="888" t="s">
        <v>1042</v>
      </c>
      <c r="C6" s="888"/>
    </row>
    <row r="7" spans="1:8">
      <c r="A7" s="888"/>
      <c r="B7" s="435" t="s">
        <v>1043</v>
      </c>
      <c r="C7" s="435" t="s">
        <v>1044</v>
      </c>
    </row>
    <row r="8" spans="1:8">
      <c r="A8" s="436"/>
      <c r="B8" s="437"/>
      <c r="C8" s="438"/>
    </row>
    <row r="9" spans="1:8">
      <c r="A9" s="439"/>
      <c r="B9" s="440"/>
      <c r="C9" s="441"/>
    </row>
    <row r="10" spans="1:8">
      <c r="A10" s="439"/>
      <c r="B10" s="440"/>
      <c r="C10" s="441"/>
    </row>
    <row r="11" spans="1:8">
      <c r="A11" s="439"/>
      <c r="B11" s="440"/>
      <c r="C11" s="441"/>
    </row>
    <row r="12" spans="1:8">
      <c r="A12" s="439"/>
      <c r="B12" s="440"/>
      <c r="C12" s="441"/>
    </row>
    <row r="13" spans="1:8">
      <c r="A13" s="439"/>
      <c r="B13" s="440"/>
      <c r="C13" s="441"/>
    </row>
    <row r="14" spans="1:8">
      <c r="A14" s="439"/>
      <c r="B14" s="440"/>
      <c r="C14" s="441"/>
    </row>
    <row r="15" spans="1:8">
      <c r="A15" s="439"/>
      <c r="B15" s="440"/>
      <c r="C15" s="441"/>
    </row>
    <row r="16" spans="1:8">
      <c r="A16" s="439"/>
      <c r="B16" s="440"/>
      <c r="C16" s="441"/>
    </row>
    <row r="17" spans="1:3">
      <c r="A17" s="439"/>
      <c r="B17" s="440"/>
      <c r="C17" s="441"/>
    </row>
    <row r="18" spans="1:3">
      <c r="A18" s="439"/>
      <c r="B18" s="440"/>
      <c r="C18" s="441"/>
    </row>
    <row r="19" spans="1:3">
      <c r="A19" s="439"/>
      <c r="B19" s="440"/>
      <c r="C19" s="441"/>
    </row>
    <row r="20" spans="1:3">
      <c r="A20" s="439"/>
      <c r="B20" s="440"/>
      <c r="C20" s="441"/>
    </row>
    <row r="21" spans="1:3">
      <c r="A21" s="439"/>
      <c r="B21" s="440"/>
      <c r="C21" s="441"/>
    </row>
    <row r="22" spans="1:3">
      <c r="A22" s="442"/>
      <c r="B22" s="443"/>
      <c r="C22" s="444"/>
    </row>
    <row r="23" spans="1:3">
      <c r="A23" s="445" t="s">
        <v>1045</v>
      </c>
      <c r="B23" s="313"/>
      <c r="C23" s="313"/>
    </row>
    <row r="24" spans="1:3">
      <c r="A24" s="445"/>
      <c r="B24" s="313"/>
      <c r="C24" s="313"/>
    </row>
    <row r="25" spans="1:3">
      <c r="A25" s="445"/>
      <c r="B25" s="313"/>
      <c r="C25" s="313"/>
    </row>
    <row r="26" spans="1:3">
      <c r="A26" s="445"/>
      <c r="B26" s="313"/>
      <c r="C26" s="313"/>
    </row>
    <row r="28" spans="1:3" s="112" customFormat="1" ht="12.75" customHeight="1">
      <c r="A28" s="146"/>
      <c r="B28" s="118"/>
      <c r="C28" s="118"/>
    </row>
    <row r="29" spans="1:3" s="112" customFormat="1" ht="12.75" customHeight="1">
      <c r="A29" s="146"/>
      <c r="B29" s="118"/>
      <c r="C29" s="118"/>
    </row>
    <row r="30" spans="1:3" s="112" customFormat="1" ht="12.75" customHeight="1">
      <c r="A30" s="146"/>
      <c r="B30" s="118"/>
      <c r="C30" s="118"/>
    </row>
    <row r="31" spans="1:3" s="112" customFormat="1" ht="12.75" customHeight="1">
      <c r="A31" s="146"/>
      <c r="B31" s="118"/>
      <c r="C31" s="118"/>
    </row>
  </sheetData>
  <mergeCells count="5">
    <mergeCell ref="A2:C2"/>
    <mergeCell ref="A3:C3"/>
    <mergeCell ref="A4:C4"/>
    <mergeCell ref="A6:A7"/>
    <mergeCell ref="B6:C6"/>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oddFooter>&amp;R&amp;"Arial,Normal"&amp;9&amp;P/&amp;N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L15" sqref="L15"/>
    </sheetView>
  </sheetViews>
  <sheetFormatPr baseColWidth="10" defaultRowHeight="15"/>
  <cols>
    <col min="2" max="2" width="24.140625" customWidth="1"/>
    <col min="3" max="3" width="15.28515625" customWidth="1"/>
    <col min="4" max="4" width="15.140625" customWidth="1"/>
    <col min="5" max="5" width="23.85546875" customWidth="1"/>
    <col min="6" max="6" width="19" customWidth="1"/>
    <col min="8" max="8" width="16.140625" customWidth="1"/>
  </cols>
  <sheetData>
    <row r="1" spans="1:8" s="112" customFormat="1" ht="12.75" customHeight="1">
      <c r="H1" s="39"/>
    </row>
    <row r="2" spans="1:8" s="112" customFormat="1" ht="12.75" customHeight="1">
      <c r="C2" s="838" t="s">
        <v>628</v>
      </c>
      <c r="D2" s="838"/>
      <c r="E2" s="838"/>
      <c r="F2" s="838"/>
      <c r="G2" s="838"/>
      <c r="H2" s="121"/>
    </row>
    <row r="3" spans="1:8" s="112" customFormat="1" ht="12.75" customHeight="1">
      <c r="C3" s="838" t="s">
        <v>1048</v>
      </c>
      <c r="D3" s="838"/>
      <c r="E3" s="838"/>
      <c r="F3" s="838"/>
      <c r="G3" s="838"/>
      <c r="H3" s="121"/>
    </row>
    <row r="4" spans="1:8" s="112" customFormat="1" ht="12.75" customHeight="1">
      <c r="C4" s="838" t="s">
        <v>1049</v>
      </c>
      <c r="D4" s="838"/>
      <c r="E4" s="838"/>
      <c r="F4" s="838"/>
      <c r="G4" s="838"/>
      <c r="H4" s="120"/>
    </row>
    <row r="7" spans="1:8">
      <c r="A7" s="888" t="s">
        <v>1050</v>
      </c>
      <c r="B7" s="889" t="s">
        <v>257</v>
      </c>
      <c r="C7" s="888" t="s">
        <v>1051</v>
      </c>
      <c r="D7" s="888" t="s">
        <v>1051</v>
      </c>
      <c r="E7" s="891" t="s">
        <v>1052</v>
      </c>
      <c r="F7" s="888" t="s">
        <v>1053</v>
      </c>
      <c r="G7" s="889" t="s">
        <v>1054</v>
      </c>
      <c r="H7" s="889" t="s">
        <v>1055</v>
      </c>
    </row>
    <row r="8" spans="1:8" ht="24">
      <c r="A8" s="888"/>
      <c r="B8" s="890"/>
      <c r="C8" s="446" t="s">
        <v>1056</v>
      </c>
      <c r="D8" s="447" t="s">
        <v>1057</v>
      </c>
      <c r="E8" s="892"/>
      <c r="F8" s="888"/>
      <c r="G8" s="890"/>
      <c r="H8" s="890"/>
    </row>
    <row r="9" spans="1:8">
      <c r="A9" s="294"/>
      <c r="B9" s="294"/>
      <c r="C9" s="294"/>
      <c r="D9" s="294"/>
      <c r="E9" s="294"/>
      <c r="F9" s="294"/>
      <c r="G9" s="294"/>
      <c r="H9" s="294"/>
    </row>
    <row r="10" spans="1:8">
      <c r="A10" s="294"/>
      <c r="B10" s="294"/>
      <c r="C10" s="294"/>
      <c r="D10" s="294"/>
      <c r="E10" s="294"/>
      <c r="F10" s="294"/>
      <c r="G10" s="294"/>
      <c r="H10" s="294"/>
    </row>
    <row r="11" spans="1:8">
      <c r="A11" s="294"/>
      <c r="B11" s="294"/>
      <c r="C11" s="294"/>
      <c r="D11" s="294"/>
      <c r="E11" s="294"/>
      <c r="F11" s="294"/>
      <c r="G11" s="294"/>
      <c r="H11" s="294"/>
    </row>
    <row r="12" spans="1:8">
      <c r="A12" s="294"/>
      <c r="B12" s="294"/>
      <c r="C12" s="294"/>
      <c r="D12" s="294"/>
      <c r="E12" s="294"/>
      <c r="F12" s="294"/>
      <c r="G12" s="294"/>
      <c r="H12" s="294"/>
    </row>
    <row r="13" spans="1:8">
      <c r="A13" s="294"/>
      <c r="B13" s="294"/>
      <c r="C13" s="294"/>
      <c r="D13" s="294"/>
      <c r="E13" s="294"/>
      <c r="F13" s="294"/>
      <c r="G13" s="294"/>
      <c r="H13" s="294"/>
    </row>
    <row r="14" spans="1:8">
      <c r="A14" s="294"/>
      <c r="B14" s="294"/>
      <c r="C14" s="294"/>
      <c r="D14" s="294"/>
      <c r="E14" s="294"/>
      <c r="F14" s="294"/>
      <c r="G14" s="294"/>
      <c r="H14" s="294"/>
    </row>
    <row r="15" spans="1:8">
      <c r="A15" s="294"/>
      <c r="B15" s="294"/>
      <c r="C15" s="294"/>
      <c r="D15" s="294"/>
      <c r="E15" s="294"/>
      <c r="F15" s="294"/>
      <c r="G15" s="294"/>
      <c r="H15" s="294"/>
    </row>
    <row r="16" spans="1:8">
      <c r="A16" s="294"/>
      <c r="B16" s="294"/>
      <c r="C16" s="294"/>
      <c r="D16" s="294"/>
      <c r="E16" s="294"/>
      <c r="F16" s="294"/>
      <c r="G16" s="294"/>
      <c r="H16" s="294"/>
    </row>
    <row r="17" spans="1:8">
      <c r="A17" s="294"/>
      <c r="B17" s="294"/>
      <c r="C17" s="294"/>
      <c r="D17" s="294"/>
      <c r="E17" s="294"/>
      <c r="F17" s="294"/>
      <c r="G17" s="294"/>
      <c r="H17" s="294"/>
    </row>
    <row r="18" spans="1:8">
      <c r="A18" s="294"/>
      <c r="B18" s="294"/>
      <c r="C18" s="294"/>
      <c r="D18" s="294"/>
      <c r="E18" s="294"/>
      <c r="F18" s="294"/>
      <c r="G18" s="294"/>
      <c r="H18" s="294"/>
    </row>
    <row r="19" spans="1:8">
      <c r="A19" s="294"/>
      <c r="B19" s="294"/>
      <c r="C19" s="294"/>
      <c r="D19" s="294"/>
      <c r="E19" s="294"/>
      <c r="F19" s="294"/>
      <c r="G19" s="294"/>
      <c r="H19" s="294"/>
    </row>
    <row r="20" spans="1:8">
      <c r="A20" s="294"/>
      <c r="B20" s="294"/>
      <c r="C20" s="294"/>
      <c r="D20" s="294"/>
      <c r="E20" s="294"/>
      <c r="F20" s="294"/>
      <c r="G20" s="294"/>
      <c r="H20" s="294"/>
    </row>
    <row r="21" spans="1:8">
      <c r="A21" s="294"/>
      <c r="B21" s="294"/>
      <c r="C21" s="294"/>
      <c r="D21" s="294"/>
      <c r="E21" s="294"/>
      <c r="F21" s="294"/>
      <c r="G21" s="294"/>
      <c r="H21" s="294"/>
    </row>
    <row r="22" spans="1:8">
      <c r="A22" s="294"/>
      <c r="B22" s="294"/>
      <c r="C22" s="294"/>
      <c r="D22" s="294"/>
      <c r="E22" s="294"/>
      <c r="F22" s="294"/>
      <c r="G22" s="294"/>
      <c r="H22" s="294"/>
    </row>
    <row r="23" spans="1:8">
      <c r="A23" s="294"/>
      <c r="B23" s="294"/>
      <c r="C23" s="294"/>
      <c r="D23" s="294"/>
      <c r="E23" s="294"/>
      <c r="F23" s="294"/>
      <c r="G23" s="294"/>
      <c r="H23" s="294"/>
    </row>
    <row r="24" spans="1:8">
      <c r="A24" s="294"/>
      <c r="B24" s="294"/>
      <c r="C24" s="294"/>
      <c r="D24" s="294"/>
      <c r="E24" s="294"/>
      <c r="F24" s="294"/>
      <c r="G24" s="294"/>
      <c r="H24" s="294"/>
    </row>
    <row r="27" spans="1:8" s="112" customFormat="1" ht="12.75" customHeight="1">
      <c r="A27" s="146"/>
      <c r="B27" s="118"/>
      <c r="C27" s="118"/>
    </row>
    <row r="28" spans="1:8" s="112" customFormat="1" ht="12.75" customHeight="1">
      <c r="A28" s="146"/>
      <c r="B28" s="118"/>
      <c r="C28" s="118"/>
    </row>
    <row r="29" spans="1:8" s="112" customFormat="1" ht="12.75" customHeight="1">
      <c r="A29" s="146"/>
      <c r="B29" s="118"/>
      <c r="C29" s="118"/>
    </row>
    <row r="30" spans="1:8" s="112" customFormat="1" ht="12.75" customHeight="1">
      <c r="A30" s="146"/>
      <c r="B30" s="118"/>
      <c r="C30" s="118"/>
    </row>
  </sheetData>
  <mergeCells count="10">
    <mergeCell ref="H7:H8"/>
    <mergeCell ref="C2:G2"/>
    <mergeCell ref="C3:G3"/>
    <mergeCell ref="C4:G4"/>
    <mergeCell ref="A7:A8"/>
    <mergeCell ref="B7:B8"/>
    <mergeCell ref="C7:D7"/>
    <mergeCell ref="E7:E8"/>
    <mergeCell ref="F7:F8"/>
    <mergeCell ref="G7:G8"/>
  </mergeCells>
  <printOptions horizontalCentered="1"/>
  <pageMargins left="0.70866141732283472" right="0.70866141732283472" top="0.74803149606299213" bottom="0.74803149606299213" header="0.31496062992125984" footer="0.31496062992125984"/>
  <pageSetup scale="89" fitToHeight="0" orientation="landscape" verticalDpi="300" r:id="rId1"/>
  <headerFooter>
    <oddHeader>&amp;L&amp;"Arial,Normal"&amp;8ANEXOS&amp;R&amp;"Arial,Normal"&amp;8A4</oddHeader>
    <oddFoote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L15" sqref="L15"/>
    </sheetView>
  </sheetViews>
  <sheetFormatPr baseColWidth="10" defaultColWidth="11.42578125" defaultRowHeight="12.75"/>
  <cols>
    <col min="1" max="1" width="4.42578125" style="25" bestFit="1" customWidth="1"/>
    <col min="2" max="2" width="56.85546875" style="25" customWidth="1"/>
    <col min="3" max="3" width="12.85546875" style="26" customWidth="1"/>
    <col min="4" max="4" width="12.85546875" style="30" customWidth="1"/>
    <col min="5" max="5" width="1.7109375" style="25" customWidth="1"/>
    <col min="6" max="6" width="4.42578125" style="25" bestFit="1" customWidth="1"/>
    <col min="7" max="7" width="51.140625" style="25" customWidth="1"/>
    <col min="8" max="8" width="12" style="28" customWidth="1"/>
    <col min="9" max="9" width="13.5703125" style="29" customWidth="1"/>
    <col min="10" max="10" width="15.5703125" style="25" bestFit="1" customWidth="1"/>
    <col min="11" max="16384" width="11.42578125" style="25"/>
  </cols>
  <sheetData>
    <row r="1" spans="1:9" s="1" customFormat="1" ht="15">
      <c r="B1" s="833" t="s">
        <v>628</v>
      </c>
      <c r="C1" s="833"/>
      <c r="D1" s="833"/>
      <c r="E1" s="833"/>
      <c r="F1" s="833"/>
      <c r="G1" s="833"/>
      <c r="H1" s="833"/>
      <c r="I1" s="833"/>
    </row>
    <row r="2" spans="1:9" s="1" customFormat="1" ht="15">
      <c r="B2" s="833" t="s">
        <v>0</v>
      </c>
      <c r="C2" s="833"/>
      <c r="D2" s="833"/>
      <c r="E2" s="833"/>
      <c r="F2" s="833"/>
      <c r="G2" s="833"/>
      <c r="H2" s="833"/>
      <c r="I2" s="833"/>
    </row>
    <row r="3" spans="1:9" s="2" customFormat="1" ht="15">
      <c r="B3" s="833" t="s">
        <v>627</v>
      </c>
      <c r="C3" s="833"/>
      <c r="D3" s="833"/>
      <c r="E3" s="833"/>
      <c r="F3" s="833"/>
      <c r="G3" s="833"/>
      <c r="H3" s="833"/>
      <c r="I3" s="833"/>
    </row>
    <row r="4" spans="1:9" s="2" customFormat="1" ht="13.5" customHeight="1">
      <c r="C4" s="3"/>
      <c r="D4" s="4"/>
      <c r="H4" s="5"/>
      <c r="I4" s="6"/>
    </row>
    <row r="5" spans="1:9" s="7" customFormat="1">
      <c r="C5" s="3" t="s">
        <v>125</v>
      </c>
      <c r="D5" s="8" t="s">
        <v>126</v>
      </c>
      <c r="H5" s="3" t="s">
        <v>125</v>
      </c>
      <c r="I5" s="8" t="s">
        <v>126</v>
      </c>
    </row>
    <row r="6" spans="1:9" s="7" customFormat="1">
      <c r="A6" s="9">
        <v>1</v>
      </c>
      <c r="B6" s="2" t="s">
        <v>1</v>
      </c>
      <c r="F6" s="9">
        <v>2</v>
      </c>
      <c r="G6" s="2" t="s">
        <v>2</v>
      </c>
    </row>
    <row r="7" spans="1:9" s="7" customFormat="1">
      <c r="A7" s="9">
        <v>1.1000000000000001</v>
      </c>
      <c r="B7" s="10" t="s">
        <v>3</v>
      </c>
      <c r="C7" s="11"/>
      <c r="D7" s="11"/>
      <c r="F7" s="9">
        <v>2.1</v>
      </c>
      <c r="G7" s="10" t="s">
        <v>4</v>
      </c>
      <c r="H7" s="11"/>
      <c r="I7" s="11"/>
    </row>
    <row r="8" spans="1:9" s="7" customFormat="1">
      <c r="A8" s="12" t="s">
        <v>5</v>
      </c>
      <c r="B8" s="7" t="s">
        <v>6</v>
      </c>
      <c r="C8" s="11"/>
      <c r="D8" s="11"/>
      <c r="F8" s="12" t="s">
        <v>7</v>
      </c>
      <c r="G8" s="7" t="s">
        <v>8</v>
      </c>
      <c r="H8" s="5"/>
      <c r="I8" s="13"/>
    </row>
    <row r="9" spans="1:9" s="7" customFormat="1">
      <c r="A9" s="12" t="s">
        <v>9</v>
      </c>
      <c r="B9" s="7" t="s">
        <v>10</v>
      </c>
      <c r="C9" s="11"/>
      <c r="D9" s="11"/>
      <c r="F9" s="12" t="s">
        <v>11</v>
      </c>
      <c r="G9" s="7" t="s">
        <v>12</v>
      </c>
      <c r="H9" s="5"/>
      <c r="I9" s="13"/>
    </row>
    <row r="10" spans="1:9" s="7" customFormat="1">
      <c r="A10" s="12" t="s">
        <v>13</v>
      </c>
      <c r="B10" s="7" t="s">
        <v>14</v>
      </c>
      <c r="C10" s="11"/>
      <c r="D10" s="11"/>
      <c r="F10" s="12" t="s">
        <v>15</v>
      </c>
      <c r="G10" s="7" t="s">
        <v>16</v>
      </c>
      <c r="H10" s="5"/>
      <c r="I10" s="13"/>
    </row>
    <row r="11" spans="1:9" s="7" customFormat="1">
      <c r="A11" s="12" t="s">
        <v>17</v>
      </c>
      <c r="B11" s="7" t="s">
        <v>18</v>
      </c>
      <c r="C11" s="11"/>
      <c r="D11" s="11"/>
      <c r="F11" s="12" t="s">
        <v>19</v>
      </c>
      <c r="G11" s="7" t="s">
        <v>20</v>
      </c>
      <c r="H11" s="5"/>
      <c r="I11" s="13"/>
    </row>
    <row r="12" spans="1:9" s="7" customFormat="1">
      <c r="A12" s="12" t="s">
        <v>21</v>
      </c>
      <c r="B12" s="7" t="s">
        <v>22</v>
      </c>
      <c r="C12" s="11"/>
      <c r="D12" s="11"/>
      <c r="F12" s="12" t="s">
        <v>23</v>
      </c>
      <c r="G12" s="7" t="s">
        <v>24</v>
      </c>
      <c r="H12" s="5"/>
      <c r="I12" s="13"/>
    </row>
    <row r="13" spans="1:9" s="7" customFormat="1">
      <c r="A13" s="12" t="s">
        <v>25</v>
      </c>
      <c r="B13" s="7" t="s">
        <v>26</v>
      </c>
      <c r="C13" s="11"/>
      <c r="D13" s="11"/>
      <c r="F13" s="12" t="s">
        <v>27</v>
      </c>
      <c r="G13" s="7" t="s">
        <v>28</v>
      </c>
    </row>
    <row r="14" spans="1:9" s="7" customFormat="1">
      <c r="A14" s="12" t="s">
        <v>29</v>
      </c>
      <c r="B14" s="7" t="s">
        <v>30</v>
      </c>
      <c r="C14" s="11"/>
      <c r="D14" s="11"/>
      <c r="F14" s="12" t="s">
        <v>31</v>
      </c>
      <c r="G14" s="7" t="s">
        <v>32</v>
      </c>
      <c r="H14" s="5"/>
    </row>
    <row r="15" spans="1:9" s="7" customFormat="1">
      <c r="C15" s="14"/>
      <c r="D15" s="14"/>
      <c r="F15" s="12" t="s">
        <v>33</v>
      </c>
      <c r="G15" s="7" t="s">
        <v>34</v>
      </c>
    </row>
    <row r="16" spans="1:9" s="7" customFormat="1" ht="6.75" customHeight="1">
      <c r="C16" s="14"/>
      <c r="D16" s="14"/>
    </row>
    <row r="17" spans="1:9" s="7" customFormat="1">
      <c r="B17" s="15" t="s">
        <v>35</v>
      </c>
      <c r="C17" s="16">
        <f>SUM(C8:C14)</f>
        <v>0</v>
      </c>
      <c r="D17" s="16">
        <f>SUM(D8:D14)</f>
        <v>0</v>
      </c>
      <c r="G17" s="15" t="s">
        <v>36</v>
      </c>
      <c r="H17" s="16">
        <f>SUM(H8:H15)</f>
        <v>0</v>
      </c>
      <c r="I17" s="16">
        <f>SUM(I8:I15)</f>
        <v>0</v>
      </c>
    </row>
    <row r="18" spans="1:9" s="7" customFormat="1" ht="6" customHeight="1">
      <c r="C18" s="14"/>
      <c r="D18" s="14"/>
    </row>
    <row r="19" spans="1:9" s="7" customFormat="1">
      <c r="A19" s="9">
        <v>1.2</v>
      </c>
      <c r="B19" s="10" t="s">
        <v>37</v>
      </c>
      <c r="C19" s="11"/>
      <c r="D19" s="11"/>
      <c r="F19" s="9">
        <v>2.2000000000000002</v>
      </c>
      <c r="G19" s="10" t="s">
        <v>38</v>
      </c>
    </row>
    <row r="20" spans="1:9" s="7" customFormat="1">
      <c r="A20" s="12" t="s">
        <v>39</v>
      </c>
      <c r="B20" s="7" t="s">
        <v>40</v>
      </c>
      <c r="C20" s="14"/>
      <c r="D20" s="13"/>
      <c r="F20" s="12" t="s">
        <v>41</v>
      </c>
      <c r="G20" s="7" t="s">
        <v>42</v>
      </c>
    </row>
    <row r="21" spans="1:9" s="7" customFormat="1">
      <c r="A21" s="12" t="s">
        <v>43</v>
      </c>
      <c r="B21" s="7" t="s">
        <v>44</v>
      </c>
      <c r="C21" s="14"/>
      <c r="F21" s="12" t="s">
        <v>45</v>
      </c>
      <c r="G21" s="7" t="s">
        <v>46</v>
      </c>
      <c r="H21" s="5"/>
      <c r="I21" s="13"/>
    </row>
    <row r="22" spans="1:9" s="7" customFormat="1">
      <c r="A22" s="12" t="s">
        <v>47</v>
      </c>
      <c r="B22" s="7" t="s">
        <v>48</v>
      </c>
      <c r="C22" s="14"/>
      <c r="F22" s="12" t="s">
        <v>49</v>
      </c>
      <c r="G22" s="7" t="s">
        <v>50</v>
      </c>
      <c r="I22" s="13"/>
    </row>
    <row r="23" spans="1:9" s="7" customFormat="1">
      <c r="A23" s="12" t="s">
        <v>51</v>
      </c>
      <c r="B23" s="7" t="s">
        <v>52</v>
      </c>
      <c r="C23" s="14"/>
      <c r="F23" s="12" t="s">
        <v>53</v>
      </c>
      <c r="G23" s="7" t="s">
        <v>54</v>
      </c>
      <c r="H23" s="5"/>
    </row>
    <row r="24" spans="1:9" s="7" customFormat="1">
      <c r="A24" s="12" t="s">
        <v>55</v>
      </c>
      <c r="B24" s="7" t="s">
        <v>56</v>
      </c>
      <c r="C24" s="14"/>
      <c r="D24" s="13"/>
      <c r="F24" s="12" t="s">
        <v>57</v>
      </c>
      <c r="G24" s="7" t="s">
        <v>58</v>
      </c>
      <c r="I24" s="13"/>
    </row>
    <row r="25" spans="1:9" s="7" customFormat="1">
      <c r="A25" s="12" t="s">
        <v>59</v>
      </c>
      <c r="B25" s="7" t="s">
        <v>60</v>
      </c>
      <c r="C25" s="14"/>
      <c r="D25" s="13"/>
      <c r="F25" s="12" t="s">
        <v>61</v>
      </c>
      <c r="G25" s="7" t="s">
        <v>62</v>
      </c>
    </row>
    <row r="26" spans="1:9" s="7" customFormat="1">
      <c r="A26" s="12" t="s">
        <v>63</v>
      </c>
      <c r="B26" s="7" t="s">
        <v>64</v>
      </c>
      <c r="C26" s="14"/>
      <c r="D26" s="13"/>
      <c r="G26" s="2"/>
    </row>
    <row r="27" spans="1:9" s="7" customFormat="1">
      <c r="A27" s="12" t="s">
        <v>65</v>
      </c>
      <c r="B27" s="7" t="s">
        <v>66</v>
      </c>
      <c r="C27" s="14"/>
      <c r="D27" s="13"/>
      <c r="G27" s="2"/>
    </row>
    <row r="28" spans="1:9" s="7" customFormat="1">
      <c r="A28" s="12" t="s">
        <v>67</v>
      </c>
      <c r="B28" s="7" t="s">
        <v>68</v>
      </c>
      <c r="C28" s="14"/>
      <c r="D28" s="13"/>
      <c r="G28" s="2"/>
    </row>
    <row r="29" spans="1:9" s="7" customFormat="1" ht="5.25" customHeight="1">
      <c r="C29" s="14"/>
      <c r="D29" s="13"/>
      <c r="G29" s="2"/>
    </row>
    <row r="30" spans="1:9" s="7" customFormat="1">
      <c r="B30" s="15" t="s">
        <v>69</v>
      </c>
      <c r="C30" s="16">
        <f>SUM(C20:C28)</f>
        <v>0</v>
      </c>
      <c r="D30" s="16">
        <f>SUM(D20:D28)</f>
        <v>0</v>
      </c>
      <c r="G30" s="15" t="s">
        <v>70</v>
      </c>
      <c r="H30" s="16">
        <f>SUM(H20:H25)</f>
        <v>0</v>
      </c>
      <c r="I30" s="16">
        <f>SUM(I20:I25)</f>
        <v>0</v>
      </c>
    </row>
    <row r="31" spans="1:9" s="7" customFormat="1">
      <c r="C31" s="14"/>
      <c r="D31" s="13"/>
      <c r="G31" s="17" t="s">
        <v>71</v>
      </c>
      <c r="H31" s="18">
        <f>H17+H30</f>
        <v>0</v>
      </c>
      <c r="I31" s="18">
        <f>I17+I30</f>
        <v>0</v>
      </c>
    </row>
    <row r="32" spans="1:9" s="7" customFormat="1" ht="6.75" customHeight="1">
      <c r="C32" s="14"/>
      <c r="D32" s="13"/>
      <c r="H32" s="5"/>
      <c r="I32" s="13"/>
    </row>
    <row r="33" spans="2:9" s="7" customFormat="1">
      <c r="C33" s="14"/>
      <c r="D33" s="13"/>
      <c r="F33" s="9">
        <v>3</v>
      </c>
      <c r="G33" s="2" t="s">
        <v>72</v>
      </c>
      <c r="H33" s="5"/>
      <c r="I33" s="13"/>
    </row>
    <row r="34" spans="2:9" s="7" customFormat="1">
      <c r="C34" s="14"/>
      <c r="D34" s="13"/>
      <c r="F34" s="9">
        <v>3.1</v>
      </c>
      <c r="G34" s="10" t="s">
        <v>73</v>
      </c>
      <c r="H34" s="19">
        <f>SUM(H35:H37)</f>
        <v>0</v>
      </c>
      <c r="I34" s="19">
        <f>SUM(I35:I37)</f>
        <v>0</v>
      </c>
    </row>
    <row r="35" spans="2:9" s="7" customFormat="1">
      <c r="C35" s="14"/>
      <c r="D35" s="13"/>
      <c r="F35" s="12" t="s">
        <v>74</v>
      </c>
      <c r="G35" s="7" t="s">
        <v>75</v>
      </c>
      <c r="H35" s="5"/>
      <c r="I35" s="13"/>
    </row>
    <row r="36" spans="2:9" s="7" customFormat="1">
      <c r="C36" s="14"/>
      <c r="D36" s="13"/>
      <c r="F36" s="12" t="s">
        <v>76</v>
      </c>
      <c r="G36" s="7" t="s">
        <v>77</v>
      </c>
      <c r="H36" s="5"/>
      <c r="I36" s="13"/>
    </row>
    <row r="37" spans="2:9" s="7" customFormat="1">
      <c r="C37" s="14"/>
      <c r="D37" s="13"/>
      <c r="F37" s="12" t="s">
        <v>78</v>
      </c>
      <c r="G37" s="7" t="s">
        <v>79</v>
      </c>
      <c r="H37" s="5"/>
      <c r="I37" s="13"/>
    </row>
    <row r="38" spans="2:9" s="7" customFormat="1">
      <c r="C38" s="14"/>
      <c r="D38" s="13"/>
      <c r="F38" s="9">
        <v>3.2</v>
      </c>
      <c r="G38" s="10" t="s">
        <v>80</v>
      </c>
      <c r="H38" s="19">
        <f>SUM(H39:H43)</f>
        <v>0</v>
      </c>
      <c r="I38" s="19">
        <f>SUM(I39:I43)</f>
        <v>0</v>
      </c>
    </row>
    <row r="39" spans="2:9" s="7" customFormat="1">
      <c r="C39" s="14"/>
      <c r="D39" s="13"/>
      <c r="F39" s="12" t="s">
        <v>81</v>
      </c>
      <c r="G39" s="7" t="s">
        <v>82</v>
      </c>
    </row>
    <row r="40" spans="2:9" s="7" customFormat="1">
      <c r="C40" s="14"/>
      <c r="D40" s="13"/>
      <c r="F40" s="12" t="s">
        <v>83</v>
      </c>
      <c r="G40" s="7" t="s">
        <v>84</v>
      </c>
    </row>
    <row r="41" spans="2:9" s="7" customFormat="1">
      <c r="C41" s="14"/>
      <c r="D41" s="13"/>
      <c r="F41" s="12" t="s">
        <v>85</v>
      </c>
      <c r="G41" s="7" t="s">
        <v>86</v>
      </c>
    </row>
    <row r="42" spans="2:9" s="7" customFormat="1" ht="12" customHeight="1">
      <c r="C42" s="14"/>
      <c r="D42" s="13"/>
      <c r="F42" s="12" t="s">
        <v>87</v>
      </c>
      <c r="G42" s="7" t="s">
        <v>88</v>
      </c>
      <c r="H42" s="2"/>
      <c r="I42" s="11"/>
    </row>
    <row r="43" spans="2:9" s="7" customFormat="1">
      <c r="C43" s="14"/>
      <c r="D43" s="13"/>
      <c r="F43" s="12" t="s">
        <v>89</v>
      </c>
      <c r="G43" s="7" t="s">
        <v>90</v>
      </c>
      <c r="H43" s="5"/>
      <c r="I43" s="13"/>
    </row>
    <row r="44" spans="2:9" s="7" customFormat="1" ht="14.25" customHeight="1">
      <c r="C44" s="14"/>
      <c r="D44" s="13"/>
      <c r="F44" s="9">
        <v>3.3</v>
      </c>
      <c r="G44" s="10" t="s">
        <v>91</v>
      </c>
      <c r="H44" s="19">
        <f>SUM(H45:H46)</f>
        <v>0</v>
      </c>
      <c r="I44" s="19">
        <f>SUM(I45:I46)</f>
        <v>0</v>
      </c>
    </row>
    <row r="45" spans="2:9" s="7" customFormat="1">
      <c r="C45" s="14"/>
      <c r="D45" s="13"/>
      <c r="F45" s="12" t="s">
        <v>92</v>
      </c>
      <c r="G45" s="7" t="s">
        <v>93</v>
      </c>
      <c r="H45" s="5"/>
      <c r="I45" s="13"/>
    </row>
    <row r="46" spans="2:9" s="7" customFormat="1">
      <c r="C46" s="14"/>
      <c r="D46" s="13"/>
      <c r="F46" s="12" t="s">
        <v>94</v>
      </c>
      <c r="G46" s="7" t="s">
        <v>95</v>
      </c>
      <c r="H46" s="5"/>
      <c r="I46" s="13"/>
    </row>
    <row r="47" spans="2:9" s="7" customFormat="1">
      <c r="C47" s="14"/>
      <c r="D47" s="13"/>
      <c r="G47" s="17" t="s">
        <v>96</v>
      </c>
      <c r="H47" s="18">
        <f>H34+H38+H44</f>
        <v>0</v>
      </c>
      <c r="I47" s="18">
        <f>I34+I38+I44</f>
        <v>0</v>
      </c>
    </row>
    <row r="48" spans="2:9" s="7" customFormat="1">
      <c r="B48" s="17" t="s">
        <v>97</v>
      </c>
      <c r="C48" s="18">
        <f>C17+C30</f>
        <v>0</v>
      </c>
      <c r="D48" s="18">
        <f>D17+D30</f>
        <v>0</v>
      </c>
      <c r="G48" s="17" t="s">
        <v>98</v>
      </c>
      <c r="H48" s="18">
        <f>H31+H47</f>
        <v>0</v>
      </c>
      <c r="I48" s="18">
        <f>I31+I47</f>
        <v>0</v>
      </c>
    </row>
    <row r="49" spans="1:9" s="7" customFormat="1" ht="6.75" customHeight="1">
      <c r="C49" s="14"/>
      <c r="D49" s="13"/>
      <c r="H49" s="5"/>
      <c r="I49" s="13"/>
    </row>
    <row r="50" spans="1:9" s="7" customFormat="1">
      <c r="A50" s="9">
        <v>8.1</v>
      </c>
      <c r="B50" s="2" t="s">
        <v>99</v>
      </c>
      <c r="C50" s="20"/>
      <c r="D50" s="21"/>
      <c r="F50" s="9">
        <v>8.1999999999999993</v>
      </c>
      <c r="G50" s="2" t="s">
        <v>100</v>
      </c>
      <c r="H50" s="2"/>
      <c r="I50" s="11"/>
    </row>
    <row r="51" spans="1:9" s="7" customFormat="1">
      <c r="A51" s="12" t="s">
        <v>101</v>
      </c>
      <c r="B51" s="7" t="s">
        <v>102</v>
      </c>
      <c r="C51" s="22"/>
      <c r="D51" s="23"/>
      <c r="F51" s="12" t="s">
        <v>103</v>
      </c>
      <c r="G51" s="7" t="s">
        <v>104</v>
      </c>
      <c r="H51" s="22"/>
      <c r="I51" s="23"/>
    </row>
    <row r="52" spans="1:9" s="7" customFormat="1">
      <c r="A52" s="12" t="s">
        <v>105</v>
      </c>
      <c r="B52" s="7" t="s">
        <v>106</v>
      </c>
      <c r="C52" s="22"/>
      <c r="D52" s="23"/>
      <c r="F52" s="12" t="s">
        <v>107</v>
      </c>
      <c r="G52" s="7" t="s">
        <v>108</v>
      </c>
      <c r="H52" s="22"/>
      <c r="I52" s="23"/>
    </row>
    <row r="53" spans="1:9" s="7" customFormat="1">
      <c r="A53" s="12" t="s">
        <v>109</v>
      </c>
      <c r="B53" s="7" t="s">
        <v>110</v>
      </c>
      <c r="C53" s="22"/>
      <c r="D53" s="23"/>
      <c r="F53" s="12" t="s">
        <v>111</v>
      </c>
      <c r="G53" s="7" t="s">
        <v>112</v>
      </c>
      <c r="H53" s="22"/>
      <c r="I53" s="23"/>
    </row>
    <row r="54" spans="1:9" s="7" customFormat="1">
      <c r="A54" s="12" t="s">
        <v>113</v>
      </c>
      <c r="B54" s="7" t="s">
        <v>114</v>
      </c>
      <c r="C54" s="22"/>
      <c r="D54" s="23"/>
      <c r="F54" s="12" t="s">
        <v>115</v>
      </c>
      <c r="G54" s="7" t="s">
        <v>116</v>
      </c>
      <c r="H54" s="22"/>
      <c r="I54" s="23"/>
    </row>
    <row r="55" spans="1:9" s="7" customFormat="1">
      <c r="A55" s="12" t="s">
        <v>117</v>
      </c>
      <c r="B55" s="7" t="s">
        <v>118</v>
      </c>
      <c r="C55" s="22"/>
      <c r="D55" s="23"/>
      <c r="F55" s="12" t="s">
        <v>119</v>
      </c>
      <c r="G55" s="7" t="s">
        <v>120</v>
      </c>
      <c r="H55" s="22"/>
      <c r="I55" s="23"/>
    </row>
    <row r="56" spans="1:9" s="7" customFormat="1" ht="14.25" customHeight="1">
      <c r="C56" s="14"/>
      <c r="D56" s="21"/>
      <c r="F56" s="12" t="s">
        <v>121</v>
      </c>
      <c r="G56" s="7" t="s">
        <v>122</v>
      </c>
      <c r="H56" s="22"/>
      <c r="I56" s="23"/>
    </row>
    <row r="57" spans="1:9" s="7" customFormat="1">
      <c r="C57" s="14"/>
      <c r="D57" s="13"/>
      <c r="F57" s="12" t="s">
        <v>123</v>
      </c>
      <c r="G57" s="7" t="s">
        <v>124</v>
      </c>
      <c r="H57" s="22"/>
      <c r="I57" s="23"/>
    </row>
    <row r="58" spans="1:9" s="7" customFormat="1">
      <c r="B58" s="24"/>
      <c r="C58" s="24"/>
      <c r="D58" s="24"/>
      <c r="G58" s="24"/>
      <c r="H58" s="24"/>
      <c r="I58" s="24"/>
    </row>
    <row r="59" spans="1:9" s="7" customFormat="1">
      <c r="B59" s="24"/>
      <c r="C59" s="24"/>
      <c r="D59" s="24"/>
      <c r="G59" s="24"/>
      <c r="H59" s="24"/>
      <c r="I59" s="24"/>
    </row>
    <row r="60" spans="1:9" s="7" customFormat="1">
      <c r="B60" s="25"/>
      <c r="C60" s="26"/>
      <c r="D60" s="27"/>
      <c r="G60" s="25"/>
      <c r="H60" s="28"/>
      <c r="I60" s="29"/>
    </row>
    <row r="61" spans="1:9" s="7" customFormat="1">
      <c r="B61" s="25"/>
      <c r="C61" s="26"/>
      <c r="D61" s="27"/>
      <c r="G61" s="25"/>
      <c r="H61" s="28"/>
      <c r="I61" s="29"/>
    </row>
    <row r="62" spans="1:9" s="7" customFormat="1">
      <c r="B62" s="25"/>
      <c r="C62" s="26"/>
      <c r="D62" s="27"/>
      <c r="G62" s="25"/>
      <c r="H62" s="28"/>
      <c r="I62" s="29"/>
    </row>
    <row r="63" spans="1:9" s="7" customFormat="1">
      <c r="B63" s="29"/>
      <c r="C63" s="29"/>
      <c r="D63" s="29"/>
      <c r="G63" s="29"/>
      <c r="H63" s="29"/>
      <c r="I63" s="29"/>
    </row>
    <row r="64" spans="1:9" s="7" customFormat="1">
      <c r="B64" s="29"/>
      <c r="C64" s="29"/>
      <c r="D64" s="29"/>
      <c r="G64" s="29"/>
      <c r="H64" s="29"/>
      <c r="I64" s="29"/>
    </row>
    <row r="65" spans="2:9" s="7" customFormat="1">
      <c r="B65" s="25"/>
      <c r="C65" s="26"/>
      <c r="D65" s="30"/>
      <c r="G65" s="25"/>
      <c r="H65" s="28"/>
      <c r="I65" s="29"/>
    </row>
    <row r="66" spans="2:9" s="7" customFormat="1">
      <c r="B66" s="25"/>
      <c r="C66" s="26"/>
      <c r="D66" s="30"/>
      <c r="G66" s="25"/>
      <c r="H66" s="28"/>
      <c r="I66" s="29"/>
    </row>
    <row r="67" spans="2:9" s="7" customFormat="1">
      <c r="B67" s="25"/>
      <c r="C67" s="26"/>
      <c r="D67" s="30"/>
      <c r="G67" s="25"/>
      <c r="H67" s="28"/>
      <c r="I67" s="29"/>
    </row>
    <row r="68" spans="2:9" s="7" customFormat="1">
      <c r="B68" s="25"/>
      <c r="C68" s="26"/>
      <c r="D68" s="30"/>
      <c r="G68" s="25"/>
      <c r="H68" s="28"/>
      <c r="I68" s="29"/>
    </row>
    <row r="69" spans="2:9" s="7" customFormat="1">
      <c r="B69" s="25"/>
      <c r="C69" s="26"/>
      <c r="D69" s="30"/>
      <c r="G69" s="25"/>
      <c r="H69" s="28"/>
      <c r="I69" s="29"/>
    </row>
    <row r="70" spans="2:9" s="7" customFormat="1">
      <c r="B70" s="25"/>
      <c r="C70" s="26"/>
      <c r="D70" s="30"/>
      <c r="G70" s="25"/>
      <c r="H70" s="28"/>
      <c r="I70" s="29"/>
    </row>
    <row r="71" spans="2:9" s="7" customFormat="1">
      <c r="B71" s="25"/>
      <c r="C71" s="26"/>
      <c r="D71" s="30"/>
      <c r="G71" s="25"/>
      <c r="H71" s="28"/>
      <c r="I71" s="29"/>
    </row>
    <row r="72" spans="2:9" s="7" customFormat="1">
      <c r="B72" s="25"/>
      <c r="C72" s="26"/>
      <c r="D72" s="30"/>
      <c r="G72" s="25"/>
      <c r="H72" s="28"/>
      <c r="I72" s="29"/>
    </row>
    <row r="73" spans="2:9" s="7" customFormat="1">
      <c r="B73" s="25"/>
      <c r="C73" s="26"/>
      <c r="D73" s="30"/>
      <c r="G73" s="25"/>
      <c r="H73" s="28"/>
      <c r="I73" s="29"/>
    </row>
    <row r="74" spans="2:9" s="7" customFormat="1">
      <c r="B74" s="25"/>
      <c r="C74" s="26"/>
      <c r="D74" s="30"/>
      <c r="G74" s="25"/>
      <c r="H74" s="28"/>
      <c r="I74" s="29"/>
    </row>
    <row r="75" spans="2:9" s="7" customFormat="1">
      <c r="B75" s="25"/>
      <c r="C75" s="26"/>
      <c r="D75" s="30"/>
      <c r="G75" s="25"/>
      <c r="H75" s="28"/>
      <c r="I75" s="29"/>
    </row>
    <row r="76" spans="2:9" s="7" customFormat="1">
      <c r="B76" s="25"/>
      <c r="C76" s="26"/>
      <c r="D76" s="30"/>
      <c r="G76" s="25"/>
      <c r="H76" s="28"/>
      <c r="I76" s="29"/>
    </row>
    <row r="77" spans="2:9" s="7" customFormat="1">
      <c r="B77" s="25"/>
      <c r="C77" s="26"/>
      <c r="D77" s="30"/>
      <c r="G77" s="25"/>
      <c r="H77" s="28"/>
      <c r="I77" s="29"/>
    </row>
    <row r="78" spans="2:9" s="7" customFormat="1">
      <c r="B78" s="25"/>
      <c r="C78" s="26"/>
      <c r="D78" s="30"/>
      <c r="G78" s="25"/>
      <c r="H78" s="28"/>
      <c r="I78" s="29"/>
    </row>
    <row r="79" spans="2:9" s="7" customFormat="1">
      <c r="B79" s="25"/>
      <c r="C79" s="26"/>
      <c r="D79" s="30"/>
      <c r="G79" s="25"/>
      <c r="H79" s="28"/>
      <c r="I79" s="29"/>
    </row>
    <row r="80" spans="2:9" s="7" customFormat="1">
      <c r="B80" s="25"/>
      <c r="C80" s="26"/>
      <c r="D80" s="30"/>
      <c r="G80" s="25"/>
      <c r="H80" s="28"/>
      <c r="I80" s="29"/>
    </row>
    <row r="81" spans="2:10" s="7" customFormat="1">
      <c r="B81" s="25"/>
      <c r="C81" s="26"/>
      <c r="D81" s="30"/>
      <c r="G81" s="25"/>
      <c r="H81" s="28"/>
      <c r="I81" s="29"/>
    </row>
    <row r="82" spans="2:10" s="7" customFormat="1">
      <c r="B82" s="25"/>
      <c r="C82" s="26"/>
      <c r="D82" s="30"/>
      <c r="G82" s="25"/>
      <c r="H82" s="28"/>
      <c r="I82" s="29"/>
    </row>
    <row r="83" spans="2:10" s="7" customFormat="1">
      <c r="B83" s="25"/>
      <c r="C83" s="26"/>
      <c r="D83" s="30"/>
      <c r="G83" s="25"/>
      <c r="H83" s="28"/>
      <c r="I83" s="29"/>
    </row>
    <row r="84" spans="2:10" s="7" customFormat="1">
      <c r="B84" s="25"/>
      <c r="C84" s="26"/>
      <c r="D84" s="30"/>
      <c r="G84" s="25"/>
      <c r="H84" s="28"/>
      <c r="I84" s="29"/>
    </row>
    <row r="85" spans="2:10" s="7" customFormat="1">
      <c r="B85" s="25"/>
      <c r="C85" s="26"/>
      <c r="D85" s="30"/>
      <c r="G85" s="25"/>
      <c r="H85" s="28"/>
      <c r="I85" s="29"/>
    </row>
    <row r="86" spans="2:10" s="7" customFormat="1">
      <c r="B86" s="25"/>
      <c r="C86" s="26"/>
      <c r="D86" s="30"/>
      <c r="G86" s="25"/>
      <c r="H86" s="28"/>
      <c r="I86" s="29"/>
    </row>
    <row r="87" spans="2:10" s="7" customFormat="1">
      <c r="B87" s="25"/>
      <c r="C87" s="26"/>
      <c r="D87" s="30"/>
      <c r="G87" s="25"/>
      <c r="H87" s="28"/>
      <c r="I87" s="29"/>
    </row>
    <row r="88" spans="2:10" s="7" customFormat="1">
      <c r="B88" s="25"/>
      <c r="C88" s="26"/>
      <c r="D88" s="30"/>
      <c r="G88" s="25"/>
      <c r="H88" s="28"/>
      <c r="I88" s="29"/>
    </row>
    <row r="89" spans="2:10" s="7" customFormat="1">
      <c r="B89" s="25"/>
      <c r="C89" s="26"/>
      <c r="D89" s="30"/>
      <c r="G89" s="25"/>
      <c r="H89" s="28"/>
      <c r="I89" s="29"/>
    </row>
    <row r="90" spans="2:10" s="7" customFormat="1">
      <c r="B90" s="25"/>
      <c r="C90" s="26"/>
      <c r="D90" s="30"/>
      <c r="G90" s="25"/>
      <c r="H90" s="28"/>
      <c r="I90" s="29"/>
    </row>
    <row r="91" spans="2:10" s="7" customFormat="1">
      <c r="B91" s="25"/>
      <c r="C91" s="26"/>
      <c r="D91" s="30"/>
      <c r="G91" s="25"/>
      <c r="H91" s="28"/>
      <c r="I91" s="29"/>
    </row>
    <row r="92" spans="2:10" s="7" customFormat="1">
      <c r="B92" s="25"/>
      <c r="C92" s="26"/>
      <c r="D92" s="30"/>
      <c r="E92" s="31"/>
      <c r="F92" s="31"/>
      <c r="G92" s="25"/>
      <c r="H92" s="28"/>
      <c r="I92" s="29"/>
    </row>
    <row r="93" spans="2:10" s="7" customFormat="1">
      <c r="B93" s="25"/>
      <c r="C93" s="26"/>
      <c r="D93" s="30"/>
      <c r="G93" s="25"/>
      <c r="H93" s="28"/>
      <c r="I93" s="29"/>
    </row>
    <row r="94" spans="2:10" s="7" customFormat="1">
      <c r="B94" s="25"/>
      <c r="C94" s="26"/>
      <c r="D94" s="30"/>
      <c r="G94" s="25"/>
      <c r="H94" s="28"/>
      <c r="I94" s="29"/>
    </row>
    <row r="95" spans="2:10" s="7" customFormat="1">
      <c r="B95" s="25"/>
      <c r="C95" s="26"/>
      <c r="D95" s="30"/>
      <c r="G95" s="25"/>
      <c r="H95" s="28"/>
      <c r="I95" s="29"/>
    </row>
    <row r="96" spans="2:10" s="7" customFormat="1" ht="9" customHeight="1">
      <c r="B96" s="25"/>
      <c r="C96" s="26"/>
      <c r="D96" s="30"/>
      <c r="G96" s="25"/>
      <c r="H96" s="28"/>
      <c r="I96" s="29"/>
      <c r="J96" s="32"/>
    </row>
    <row r="97" spans="2:8">
      <c r="E97" s="7"/>
      <c r="F97" s="7"/>
    </row>
    <row r="98" spans="2:8">
      <c r="E98" s="7"/>
      <c r="F98" s="7"/>
    </row>
    <row r="99" spans="2:8">
      <c r="E99" s="7"/>
      <c r="F99" s="7"/>
    </row>
    <row r="100" spans="2:8">
      <c r="E100" s="7"/>
      <c r="F100" s="7"/>
    </row>
    <row r="103" spans="2:8">
      <c r="E103" s="24"/>
      <c r="F103" s="24"/>
    </row>
    <row r="104" spans="2:8">
      <c r="E104" s="24"/>
      <c r="F104" s="24"/>
    </row>
    <row r="108" spans="2:8" s="29" customFormat="1" ht="10.5" customHeight="1">
      <c r="B108" s="25"/>
      <c r="C108" s="26"/>
      <c r="D108" s="30"/>
      <c r="E108" s="25"/>
      <c r="F108" s="25"/>
      <c r="G108" s="25"/>
      <c r="H108" s="28"/>
    </row>
    <row r="109" spans="2:8" s="29" customFormat="1" ht="6.75" customHeight="1">
      <c r="B109" s="25"/>
      <c r="C109" s="26"/>
      <c r="D109" s="30"/>
      <c r="E109" s="25"/>
      <c r="F109" s="25"/>
      <c r="G109" s="25"/>
      <c r="H109" s="28"/>
    </row>
    <row r="110" spans="2:8" s="29" customFormat="1" ht="8.25" customHeight="1">
      <c r="B110" s="25"/>
      <c r="C110" s="26"/>
      <c r="D110" s="30"/>
      <c r="E110" s="25"/>
      <c r="F110" s="25"/>
      <c r="G110" s="25"/>
      <c r="H110" s="28"/>
    </row>
    <row r="111" spans="2:8" s="29" customFormat="1">
      <c r="B111" s="25"/>
      <c r="C111" s="26"/>
      <c r="D111" s="30"/>
      <c r="E111" s="25"/>
      <c r="F111" s="25"/>
      <c r="G111" s="25"/>
      <c r="H111" s="28"/>
    </row>
    <row r="112" spans="2:8" s="29" customFormat="1">
      <c r="B112" s="25"/>
      <c r="C112" s="26"/>
      <c r="D112" s="30"/>
      <c r="G112" s="25"/>
      <c r="H112" s="28"/>
    </row>
    <row r="113" spans="2:10" s="29" customFormat="1">
      <c r="B113" s="25"/>
      <c r="C113" s="26"/>
      <c r="D113" s="30"/>
      <c r="G113" s="25"/>
      <c r="H113" s="28"/>
    </row>
    <row r="114" spans="2:10" s="29" customFormat="1">
      <c r="B114" s="25"/>
      <c r="C114" s="26"/>
      <c r="D114" s="30"/>
      <c r="G114" s="25"/>
      <c r="H114" s="28"/>
    </row>
    <row r="115" spans="2:10" s="29" customFormat="1">
      <c r="B115" s="25"/>
      <c r="C115" s="26"/>
      <c r="D115" s="30"/>
      <c r="G115" s="25"/>
      <c r="H115" s="28"/>
    </row>
    <row r="116" spans="2:10" s="29" customFormat="1">
      <c r="B116" s="25"/>
      <c r="C116" s="26"/>
      <c r="D116" s="30"/>
      <c r="G116" s="25"/>
      <c r="H116" s="28"/>
    </row>
    <row r="117" spans="2:10" s="29" customFormat="1">
      <c r="B117" s="25"/>
      <c r="C117" s="26"/>
      <c r="D117" s="30"/>
      <c r="E117" s="25"/>
      <c r="F117" s="25"/>
      <c r="G117" s="25"/>
      <c r="H117" s="28"/>
    </row>
    <row r="118" spans="2:10" s="29" customFormat="1">
      <c r="B118" s="25"/>
      <c r="C118" s="26"/>
      <c r="D118" s="30"/>
      <c r="E118" s="25"/>
      <c r="F118" s="25"/>
      <c r="G118" s="25"/>
      <c r="H118" s="28"/>
    </row>
    <row r="119" spans="2:10" s="29" customFormat="1">
      <c r="B119" s="25"/>
      <c r="C119" s="26"/>
      <c r="D119" s="30"/>
      <c r="E119" s="25"/>
      <c r="F119" s="25"/>
      <c r="G119" s="25"/>
      <c r="H119" s="28"/>
    </row>
    <row r="120" spans="2:10" s="29" customFormat="1">
      <c r="B120" s="25"/>
      <c r="C120" s="26"/>
      <c r="D120" s="30"/>
      <c r="E120" s="25"/>
      <c r="F120" s="25"/>
      <c r="G120" s="25"/>
      <c r="H120" s="28"/>
    </row>
    <row r="127" spans="2:10">
      <c r="J127" s="29"/>
    </row>
    <row r="128" spans="2:10">
      <c r="J128" s="29"/>
    </row>
    <row r="129" spans="10:10">
      <c r="J129" s="29"/>
    </row>
    <row r="130" spans="10:10">
      <c r="J130" s="29"/>
    </row>
    <row r="131" spans="10:10">
      <c r="J131" s="29"/>
    </row>
    <row r="132" spans="10:10">
      <c r="J132" s="29"/>
    </row>
    <row r="133" spans="10:10" ht="9.75" customHeight="1">
      <c r="J133" s="29"/>
    </row>
    <row r="134" spans="10:10">
      <c r="J134" s="29"/>
    </row>
    <row r="135" spans="10:10">
      <c r="J135" s="29"/>
    </row>
    <row r="136" spans="10:10">
      <c r="J136" s="29"/>
    </row>
    <row r="143" spans="10:10" ht="27.75" customHeight="1"/>
    <row r="144" spans="10:10" ht="24" customHeight="1"/>
    <row r="145" ht="15" customHeight="1"/>
    <row r="147" ht="44.25" customHeight="1"/>
  </sheetData>
  <mergeCells count="3">
    <mergeCell ref="B1:I1"/>
    <mergeCell ref="B2:I2"/>
    <mergeCell ref="B3:I3"/>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Normal="100" workbookViewId="0">
      <selection activeCell="L15" sqref="L15"/>
    </sheetView>
  </sheetViews>
  <sheetFormatPr baseColWidth="10" defaultRowHeight="12.75"/>
  <cols>
    <col min="1" max="4" width="10.5703125" style="819" customWidth="1"/>
    <col min="5" max="5" width="12.7109375" style="819" customWidth="1"/>
    <col min="6" max="6" width="30.5703125" style="819" customWidth="1"/>
    <col min="7" max="9" width="11.5703125" style="819" customWidth="1"/>
    <col min="10" max="13" width="8.5703125" style="819" customWidth="1"/>
    <col min="14" max="14" width="4.7109375" style="819" customWidth="1"/>
    <col min="15" max="15" width="6" style="819" customWidth="1"/>
    <col min="16" max="16" width="5.85546875" style="819" customWidth="1"/>
    <col min="17" max="17" width="12.85546875" style="819" customWidth="1"/>
    <col min="18" max="18" width="12.42578125" style="819" customWidth="1"/>
    <col min="19" max="19" width="9.85546875" style="819" customWidth="1"/>
    <col min="20" max="23" width="15" style="819" customWidth="1"/>
    <col min="24" max="24" width="9.5703125" style="819" customWidth="1"/>
    <col min="25" max="255" width="11.42578125" style="819"/>
    <col min="256" max="256" width="15.42578125" style="819" customWidth="1"/>
    <col min="257" max="257" width="9.28515625" style="819" customWidth="1"/>
    <col min="258" max="258" width="11.5703125" style="819" customWidth="1"/>
    <col min="259" max="259" width="6.7109375" style="819" customWidth="1"/>
    <col min="260" max="260" width="9.28515625" style="819" customWidth="1"/>
    <col min="261" max="261" width="6" style="819" customWidth="1"/>
    <col min="262" max="262" width="6.7109375" style="819" customWidth="1"/>
    <col min="263" max="263" width="9.85546875" style="819" customWidth="1"/>
    <col min="264" max="265" width="9" style="819" customWidth="1"/>
    <col min="266" max="267" width="10.7109375" style="819" customWidth="1"/>
    <col min="268" max="268" width="12" style="819" customWidth="1"/>
    <col min="269" max="269" width="11.5703125" style="819" customWidth="1"/>
    <col min="270" max="270" width="12.5703125" style="819" customWidth="1"/>
    <col min="271" max="272" width="12.28515625" style="819" customWidth="1"/>
    <col min="273" max="273" width="10" style="819" customWidth="1"/>
    <col min="274" max="274" width="11.140625" style="819" customWidth="1"/>
    <col min="275" max="277" width="12.28515625" style="819" customWidth="1"/>
    <col min="278" max="278" width="10.28515625" style="819" customWidth="1"/>
    <col min="279" max="279" width="11.28515625" style="819" customWidth="1"/>
    <col min="280" max="511" width="11.42578125" style="819"/>
    <col min="512" max="512" width="15.42578125" style="819" customWidth="1"/>
    <col min="513" max="513" width="9.28515625" style="819" customWidth="1"/>
    <col min="514" max="514" width="11.5703125" style="819" customWidth="1"/>
    <col min="515" max="515" width="6.7109375" style="819" customWidth="1"/>
    <col min="516" max="516" width="9.28515625" style="819" customWidth="1"/>
    <col min="517" max="517" width="6" style="819" customWidth="1"/>
    <col min="518" max="518" width="6.7109375" style="819" customWidth="1"/>
    <col min="519" max="519" width="9.85546875" style="819" customWidth="1"/>
    <col min="520" max="521" width="9" style="819" customWidth="1"/>
    <col min="522" max="523" width="10.7109375" style="819" customWidth="1"/>
    <col min="524" max="524" width="12" style="819" customWidth="1"/>
    <col min="525" max="525" width="11.5703125" style="819" customWidth="1"/>
    <col min="526" max="526" width="12.5703125" style="819" customWidth="1"/>
    <col min="527" max="528" width="12.28515625" style="819" customWidth="1"/>
    <col min="529" max="529" width="10" style="819" customWidth="1"/>
    <col min="530" max="530" width="11.140625" style="819" customWidth="1"/>
    <col min="531" max="533" width="12.28515625" style="819" customWidth="1"/>
    <col min="534" max="534" width="10.28515625" style="819" customWidth="1"/>
    <col min="535" max="535" width="11.28515625" style="819" customWidth="1"/>
    <col min="536" max="767" width="11.42578125" style="819"/>
    <col min="768" max="768" width="15.42578125" style="819" customWidth="1"/>
    <col min="769" max="769" width="9.28515625" style="819" customWidth="1"/>
    <col min="770" max="770" width="11.5703125" style="819" customWidth="1"/>
    <col min="771" max="771" width="6.7109375" style="819" customWidth="1"/>
    <col min="772" max="772" width="9.28515625" style="819" customWidth="1"/>
    <col min="773" max="773" width="6" style="819" customWidth="1"/>
    <col min="774" max="774" width="6.7109375" style="819" customWidth="1"/>
    <col min="775" max="775" width="9.85546875" style="819" customWidth="1"/>
    <col min="776" max="777" width="9" style="819" customWidth="1"/>
    <col min="778" max="779" width="10.7109375" style="819" customWidth="1"/>
    <col min="780" max="780" width="12" style="819" customWidth="1"/>
    <col min="781" max="781" width="11.5703125" style="819" customWidth="1"/>
    <col min="782" max="782" width="12.5703125" style="819" customWidth="1"/>
    <col min="783" max="784" width="12.28515625" style="819" customWidth="1"/>
    <col min="785" max="785" width="10" style="819" customWidth="1"/>
    <col min="786" max="786" width="11.140625" style="819" customWidth="1"/>
    <col min="787" max="789" width="12.28515625" style="819" customWidth="1"/>
    <col min="790" max="790" width="10.28515625" style="819" customWidth="1"/>
    <col min="791" max="791" width="11.28515625" style="819" customWidth="1"/>
    <col min="792" max="1023" width="11.42578125" style="819"/>
    <col min="1024" max="1024" width="15.42578125" style="819" customWidth="1"/>
    <col min="1025" max="1025" width="9.28515625" style="819" customWidth="1"/>
    <col min="1026" max="1026" width="11.5703125" style="819" customWidth="1"/>
    <col min="1027" max="1027" width="6.7109375" style="819" customWidth="1"/>
    <col min="1028" max="1028" width="9.28515625" style="819" customWidth="1"/>
    <col min="1029" max="1029" width="6" style="819" customWidth="1"/>
    <col min="1030" max="1030" width="6.7109375" style="819" customWidth="1"/>
    <col min="1031" max="1031" width="9.85546875" style="819" customWidth="1"/>
    <col min="1032" max="1033" width="9" style="819" customWidth="1"/>
    <col min="1034" max="1035" width="10.7109375" style="819" customWidth="1"/>
    <col min="1036" max="1036" width="12" style="819" customWidth="1"/>
    <col min="1037" max="1037" width="11.5703125" style="819" customWidth="1"/>
    <col min="1038" max="1038" width="12.5703125" style="819" customWidth="1"/>
    <col min="1039" max="1040" width="12.28515625" style="819" customWidth="1"/>
    <col min="1041" max="1041" width="10" style="819" customWidth="1"/>
    <col min="1042" max="1042" width="11.140625" style="819" customWidth="1"/>
    <col min="1043" max="1045" width="12.28515625" style="819" customWidth="1"/>
    <col min="1046" max="1046" width="10.28515625" style="819" customWidth="1"/>
    <col min="1047" max="1047" width="11.28515625" style="819" customWidth="1"/>
    <col min="1048" max="1279" width="11.42578125" style="819"/>
    <col min="1280" max="1280" width="15.42578125" style="819" customWidth="1"/>
    <col min="1281" max="1281" width="9.28515625" style="819" customWidth="1"/>
    <col min="1282" max="1282" width="11.5703125" style="819" customWidth="1"/>
    <col min="1283" max="1283" width="6.7109375" style="819" customWidth="1"/>
    <col min="1284" max="1284" width="9.28515625" style="819" customWidth="1"/>
    <col min="1285" max="1285" width="6" style="819" customWidth="1"/>
    <col min="1286" max="1286" width="6.7109375" style="819" customWidth="1"/>
    <col min="1287" max="1287" width="9.85546875" style="819" customWidth="1"/>
    <col min="1288" max="1289" width="9" style="819" customWidth="1"/>
    <col min="1290" max="1291" width="10.7109375" style="819" customWidth="1"/>
    <col min="1292" max="1292" width="12" style="819" customWidth="1"/>
    <col min="1293" max="1293" width="11.5703125" style="819" customWidth="1"/>
    <col min="1294" max="1294" width="12.5703125" style="819" customWidth="1"/>
    <col min="1295" max="1296" width="12.28515625" style="819" customWidth="1"/>
    <col min="1297" max="1297" width="10" style="819" customWidth="1"/>
    <col min="1298" max="1298" width="11.140625" style="819" customWidth="1"/>
    <col min="1299" max="1301" width="12.28515625" style="819" customWidth="1"/>
    <col min="1302" max="1302" width="10.28515625" style="819" customWidth="1"/>
    <col min="1303" max="1303" width="11.28515625" style="819" customWidth="1"/>
    <col min="1304" max="1535" width="11.42578125" style="819"/>
    <col min="1536" max="1536" width="15.42578125" style="819" customWidth="1"/>
    <col min="1537" max="1537" width="9.28515625" style="819" customWidth="1"/>
    <col min="1538" max="1538" width="11.5703125" style="819" customWidth="1"/>
    <col min="1539" max="1539" width="6.7109375" style="819" customWidth="1"/>
    <col min="1540" max="1540" width="9.28515625" style="819" customWidth="1"/>
    <col min="1541" max="1541" width="6" style="819" customWidth="1"/>
    <col min="1542" max="1542" width="6.7109375" style="819" customWidth="1"/>
    <col min="1543" max="1543" width="9.85546875" style="819" customWidth="1"/>
    <col min="1544" max="1545" width="9" style="819" customWidth="1"/>
    <col min="1546" max="1547" width="10.7109375" style="819" customWidth="1"/>
    <col min="1548" max="1548" width="12" style="819" customWidth="1"/>
    <col min="1549" max="1549" width="11.5703125" style="819" customWidth="1"/>
    <col min="1550" max="1550" width="12.5703125" style="819" customWidth="1"/>
    <col min="1551" max="1552" width="12.28515625" style="819" customWidth="1"/>
    <col min="1553" max="1553" width="10" style="819" customWidth="1"/>
    <col min="1554" max="1554" width="11.140625" style="819" customWidth="1"/>
    <col min="1555" max="1557" width="12.28515625" style="819" customWidth="1"/>
    <col min="1558" max="1558" width="10.28515625" style="819" customWidth="1"/>
    <col min="1559" max="1559" width="11.28515625" style="819" customWidth="1"/>
    <col min="1560" max="1791" width="11.42578125" style="819"/>
    <col min="1792" max="1792" width="15.42578125" style="819" customWidth="1"/>
    <col min="1793" max="1793" width="9.28515625" style="819" customWidth="1"/>
    <col min="1794" max="1794" width="11.5703125" style="819" customWidth="1"/>
    <col min="1795" max="1795" width="6.7109375" style="819" customWidth="1"/>
    <col min="1796" max="1796" width="9.28515625" style="819" customWidth="1"/>
    <col min="1797" max="1797" width="6" style="819" customWidth="1"/>
    <col min="1798" max="1798" width="6.7109375" style="819" customWidth="1"/>
    <col min="1799" max="1799" width="9.85546875" style="819" customWidth="1"/>
    <col min="1800" max="1801" width="9" style="819" customWidth="1"/>
    <col min="1802" max="1803" width="10.7109375" style="819" customWidth="1"/>
    <col min="1804" max="1804" width="12" style="819" customWidth="1"/>
    <col min="1805" max="1805" width="11.5703125" style="819" customWidth="1"/>
    <col min="1806" max="1806" width="12.5703125" style="819" customWidth="1"/>
    <col min="1807" max="1808" width="12.28515625" style="819" customWidth="1"/>
    <col min="1809" max="1809" width="10" style="819" customWidth="1"/>
    <col min="1810" max="1810" width="11.140625" style="819" customWidth="1"/>
    <col min="1811" max="1813" width="12.28515625" style="819" customWidth="1"/>
    <col min="1814" max="1814" width="10.28515625" style="819" customWidth="1"/>
    <col min="1815" max="1815" width="11.28515625" style="819" customWidth="1"/>
    <col min="1816" max="2047" width="11.42578125" style="819"/>
    <col min="2048" max="2048" width="15.42578125" style="819" customWidth="1"/>
    <col min="2049" max="2049" width="9.28515625" style="819" customWidth="1"/>
    <col min="2050" max="2050" width="11.5703125" style="819" customWidth="1"/>
    <col min="2051" max="2051" width="6.7109375" style="819" customWidth="1"/>
    <col min="2052" max="2052" width="9.28515625" style="819" customWidth="1"/>
    <col min="2053" max="2053" width="6" style="819" customWidth="1"/>
    <col min="2054" max="2054" width="6.7109375" style="819" customWidth="1"/>
    <col min="2055" max="2055" width="9.85546875" style="819" customWidth="1"/>
    <col min="2056" max="2057" width="9" style="819" customWidth="1"/>
    <col min="2058" max="2059" width="10.7109375" style="819" customWidth="1"/>
    <col min="2060" max="2060" width="12" style="819" customWidth="1"/>
    <col min="2061" max="2061" width="11.5703125" style="819" customWidth="1"/>
    <col min="2062" max="2062" width="12.5703125" style="819" customWidth="1"/>
    <col min="2063" max="2064" width="12.28515625" style="819" customWidth="1"/>
    <col min="2065" max="2065" width="10" style="819" customWidth="1"/>
    <col min="2066" max="2066" width="11.140625" style="819" customWidth="1"/>
    <col min="2067" max="2069" width="12.28515625" style="819" customWidth="1"/>
    <col min="2070" max="2070" width="10.28515625" style="819" customWidth="1"/>
    <col min="2071" max="2071" width="11.28515625" style="819" customWidth="1"/>
    <col min="2072" max="2303" width="11.42578125" style="819"/>
    <col min="2304" max="2304" width="15.42578125" style="819" customWidth="1"/>
    <col min="2305" max="2305" width="9.28515625" style="819" customWidth="1"/>
    <col min="2306" max="2306" width="11.5703125" style="819" customWidth="1"/>
    <col min="2307" max="2307" width="6.7109375" style="819" customWidth="1"/>
    <col min="2308" max="2308" width="9.28515625" style="819" customWidth="1"/>
    <col min="2309" max="2309" width="6" style="819" customWidth="1"/>
    <col min="2310" max="2310" width="6.7109375" style="819" customWidth="1"/>
    <col min="2311" max="2311" width="9.85546875" style="819" customWidth="1"/>
    <col min="2312" max="2313" width="9" style="819" customWidth="1"/>
    <col min="2314" max="2315" width="10.7109375" style="819" customWidth="1"/>
    <col min="2316" max="2316" width="12" style="819" customWidth="1"/>
    <col min="2317" max="2317" width="11.5703125" style="819" customWidth="1"/>
    <col min="2318" max="2318" width="12.5703125" style="819" customWidth="1"/>
    <col min="2319" max="2320" width="12.28515625" style="819" customWidth="1"/>
    <col min="2321" max="2321" width="10" style="819" customWidth="1"/>
    <col min="2322" max="2322" width="11.140625" style="819" customWidth="1"/>
    <col min="2323" max="2325" width="12.28515625" style="819" customWidth="1"/>
    <col min="2326" max="2326" width="10.28515625" style="819" customWidth="1"/>
    <col min="2327" max="2327" width="11.28515625" style="819" customWidth="1"/>
    <col min="2328" max="2559" width="11.42578125" style="819"/>
    <col min="2560" max="2560" width="15.42578125" style="819" customWidth="1"/>
    <col min="2561" max="2561" width="9.28515625" style="819" customWidth="1"/>
    <col min="2562" max="2562" width="11.5703125" style="819" customWidth="1"/>
    <col min="2563" max="2563" width="6.7109375" style="819" customWidth="1"/>
    <col min="2564" max="2564" width="9.28515625" style="819" customWidth="1"/>
    <col min="2565" max="2565" width="6" style="819" customWidth="1"/>
    <col min="2566" max="2566" width="6.7109375" style="819" customWidth="1"/>
    <col min="2567" max="2567" width="9.85546875" style="819" customWidth="1"/>
    <col min="2568" max="2569" width="9" style="819" customWidth="1"/>
    <col min="2570" max="2571" width="10.7109375" style="819" customWidth="1"/>
    <col min="2572" max="2572" width="12" style="819" customWidth="1"/>
    <col min="2573" max="2573" width="11.5703125" style="819" customWidth="1"/>
    <col min="2574" max="2574" width="12.5703125" style="819" customWidth="1"/>
    <col min="2575" max="2576" width="12.28515625" style="819" customWidth="1"/>
    <col min="2577" max="2577" width="10" style="819" customWidth="1"/>
    <col min="2578" max="2578" width="11.140625" style="819" customWidth="1"/>
    <col min="2579" max="2581" width="12.28515625" style="819" customWidth="1"/>
    <col min="2582" max="2582" width="10.28515625" style="819" customWidth="1"/>
    <col min="2583" max="2583" width="11.28515625" style="819" customWidth="1"/>
    <col min="2584" max="2815" width="11.42578125" style="819"/>
    <col min="2816" max="2816" width="15.42578125" style="819" customWidth="1"/>
    <col min="2817" max="2817" width="9.28515625" style="819" customWidth="1"/>
    <col min="2818" max="2818" width="11.5703125" style="819" customWidth="1"/>
    <col min="2819" max="2819" width="6.7109375" style="819" customWidth="1"/>
    <col min="2820" max="2820" width="9.28515625" style="819" customWidth="1"/>
    <col min="2821" max="2821" width="6" style="819" customWidth="1"/>
    <col min="2822" max="2822" width="6.7109375" style="819" customWidth="1"/>
    <col min="2823" max="2823" width="9.85546875" style="819" customWidth="1"/>
    <col min="2824" max="2825" width="9" style="819" customWidth="1"/>
    <col min="2826" max="2827" width="10.7109375" style="819" customWidth="1"/>
    <col min="2828" max="2828" width="12" style="819" customWidth="1"/>
    <col min="2829" max="2829" width="11.5703125" style="819" customWidth="1"/>
    <col min="2830" max="2830" width="12.5703125" style="819" customWidth="1"/>
    <col min="2831" max="2832" width="12.28515625" style="819" customWidth="1"/>
    <col min="2833" max="2833" width="10" style="819" customWidth="1"/>
    <col min="2834" max="2834" width="11.140625" style="819" customWidth="1"/>
    <col min="2835" max="2837" width="12.28515625" style="819" customWidth="1"/>
    <col min="2838" max="2838" width="10.28515625" style="819" customWidth="1"/>
    <col min="2839" max="2839" width="11.28515625" style="819" customWidth="1"/>
    <col min="2840" max="3071" width="11.42578125" style="819"/>
    <col min="3072" max="3072" width="15.42578125" style="819" customWidth="1"/>
    <col min="3073" max="3073" width="9.28515625" style="819" customWidth="1"/>
    <col min="3074" max="3074" width="11.5703125" style="819" customWidth="1"/>
    <col min="3075" max="3075" width="6.7109375" style="819" customWidth="1"/>
    <col min="3076" max="3076" width="9.28515625" style="819" customWidth="1"/>
    <col min="3077" max="3077" width="6" style="819" customWidth="1"/>
    <col min="3078" max="3078" width="6.7109375" style="819" customWidth="1"/>
    <col min="3079" max="3079" width="9.85546875" style="819" customWidth="1"/>
    <col min="3080" max="3081" width="9" style="819" customWidth="1"/>
    <col min="3082" max="3083" width="10.7109375" style="819" customWidth="1"/>
    <col min="3084" max="3084" width="12" style="819" customWidth="1"/>
    <col min="3085" max="3085" width="11.5703125" style="819" customWidth="1"/>
    <col min="3086" max="3086" width="12.5703125" style="819" customWidth="1"/>
    <col min="3087" max="3088" width="12.28515625" style="819" customWidth="1"/>
    <col min="3089" max="3089" width="10" style="819" customWidth="1"/>
    <col min="3090" max="3090" width="11.140625" style="819" customWidth="1"/>
    <col min="3091" max="3093" width="12.28515625" style="819" customWidth="1"/>
    <col min="3094" max="3094" width="10.28515625" style="819" customWidth="1"/>
    <col min="3095" max="3095" width="11.28515625" style="819" customWidth="1"/>
    <col min="3096" max="3327" width="11.42578125" style="819"/>
    <col min="3328" max="3328" width="15.42578125" style="819" customWidth="1"/>
    <col min="3329" max="3329" width="9.28515625" style="819" customWidth="1"/>
    <col min="3330" max="3330" width="11.5703125" style="819" customWidth="1"/>
    <col min="3331" max="3331" width="6.7109375" style="819" customWidth="1"/>
    <col min="3332" max="3332" width="9.28515625" style="819" customWidth="1"/>
    <col min="3333" max="3333" width="6" style="819" customWidth="1"/>
    <col min="3334" max="3334" width="6.7109375" style="819" customWidth="1"/>
    <col min="3335" max="3335" width="9.85546875" style="819" customWidth="1"/>
    <col min="3336" max="3337" width="9" style="819" customWidth="1"/>
    <col min="3338" max="3339" width="10.7109375" style="819" customWidth="1"/>
    <col min="3340" max="3340" width="12" style="819" customWidth="1"/>
    <col min="3341" max="3341" width="11.5703125" style="819" customWidth="1"/>
    <col min="3342" max="3342" width="12.5703125" style="819" customWidth="1"/>
    <col min="3343" max="3344" width="12.28515625" style="819" customWidth="1"/>
    <col min="3345" max="3345" width="10" style="819" customWidth="1"/>
    <col min="3346" max="3346" width="11.140625" style="819" customWidth="1"/>
    <col min="3347" max="3349" width="12.28515625" style="819" customWidth="1"/>
    <col min="3350" max="3350" width="10.28515625" style="819" customWidth="1"/>
    <col min="3351" max="3351" width="11.28515625" style="819" customWidth="1"/>
    <col min="3352" max="3583" width="11.42578125" style="819"/>
    <col min="3584" max="3584" width="15.42578125" style="819" customWidth="1"/>
    <col min="3585" max="3585" width="9.28515625" style="819" customWidth="1"/>
    <col min="3586" max="3586" width="11.5703125" style="819" customWidth="1"/>
    <col min="3587" max="3587" width="6.7109375" style="819" customWidth="1"/>
    <col min="3588" max="3588" width="9.28515625" style="819" customWidth="1"/>
    <col min="3589" max="3589" width="6" style="819" customWidth="1"/>
    <col min="3590" max="3590" width="6.7109375" style="819" customWidth="1"/>
    <col min="3591" max="3591" width="9.85546875" style="819" customWidth="1"/>
    <col min="3592" max="3593" width="9" style="819" customWidth="1"/>
    <col min="3594" max="3595" width="10.7109375" style="819" customWidth="1"/>
    <col min="3596" max="3596" width="12" style="819" customWidth="1"/>
    <col min="3597" max="3597" width="11.5703125" style="819" customWidth="1"/>
    <col min="3598" max="3598" width="12.5703125" style="819" customWidth="1"/>
    <col min="3599" max="3600" width="12.28515625" style="819" customWidth="1"/>
    <col min="3601" max="3601" width="10" style="819" customWidth="1"/>
    <col min="3602" max="3602" width="11.140625" style="819" customWidth="1"/>
    <col min="3603" max="3605" width="12.28515625" style="819" customWidth="1"/>
    <col min="3606" max="3606" width="10.28515625" style="819" customWidth="1"/>
    <col min="3607" max="3607" width="11.28515625" style="819" customWidth="1"/>
    <col min="3608" max="3839" width="11.42578125" style="819"/>
    <col min="3840" max="3840" width="15.42578125" style="819" customWidth="1"/>
    <col min="3841" max="3841" width="9.28515625" style="819" customWidth="1"/>
    <col min="3842" max="3842" width="11.5703125" style="819" customWidth="1"/>
    <col min="3843" max="3843" width="6.7109375" style="819" customWidth="1"/>
    <col min="3844" max="3844" width="9.28515625" style="819" customWidth="1"/>
    <col min="3845" max="3845" width="6" style="819" customWidth="1"/>
    <col min="3846" max="3846" width="6.7109375" style="819" customWidth="1"/>
    <col min="3847" max="3847" width="9.85546875" style="819" customWidth="1"/>
    <col min="3848" max="3849" width="9" style="819" customWidth="1"/>
    <col min="3850" max="3851" width="10.7109375" style="819" customWidth="1"/>
    <col min="3852" max="3852" width="12" style="819" customWidth="1"/>
    <col min="3853" max="3853" width="11.5703125" style="819" customWidth="1"/>
    <col min="3854" max="3854" width="12.5703125" style="819" customWidth="1"/>
    <col min="3855" max="3856" width="12.28515625" style="819" customWidth="1"/>
    <col min="3857" max="3857" width="10" style="819" customWidth="1"/>
    <col min="3858" max="3858" width="11.140625" style="819" customWidth="1"/>
    <col min="3859" max="3861" width="12.28515625" style="819" customWidth="1"/>
    <col min="3862" max="3862" width="10.28515625" style="819" customWidth="1"/>
    <col min="3863" max="3863" width="11.28515625" style="819" customWidth="1"/>
    <col min="3864" max="4095" width="11.42578125" style="819"/>
    <col min="4096" max="4096" width="15.42578125" style="819" customWidth="1"/>
    <col min="4097" max="4097" width="9.28515625" style="819" customWidth="1"/>
    <col min="4098" max="4098" width="11.5703125" style="819" customWidth="1"/>
    <col min="4099" max="4099" width="6.7109375" style="819" customWidth="1"/>
    <col min="4100" max="4100" width="9.28515625" style="819" customWidth="1"/>
    <col min="4101" max="4101" width="6" style="819" customWidth="1"/>
    <col min="4102" max="4102" width="6.7109375" style="819" customWidth="1"/>
    <col min="4103" max="4103" width="9.85546875" style="819" customWidth="1"/>
    <col min="4104" max="4105" width="9" style="819" customWidth="1"/>
    <col min="4106" max="4107" width="10.7109375" style="819" customWidth="1"/>
    <col min="4108" max="4108" width="12" style="819" customWidth="1"/>
    <col min="4109" max="4109" width="11.5703125" style="819" customWidth="1"/>
    <col min="4110" max="4110" width="12.5703125" style="819" customWidth="1"/>
    <col min="4111" max="4112" width="12.28515625" style="819" customWidth="1"/>
    <col min="4113" max="4113" width="10" style="819" customWidth="1"/>
    <col min="4114" max="4114" width="11.140625" style="819" customWidth="1"/>
    <col min="4115" max="4117" width="12.28515625" style="819" customWidth="1"/>
    <col min="4118" max="4118" width="10.28515625" style="819" customWidth="1"/>
    <col min="4119" max="4119" width="11.28515625" style="819" customWidth="1"/>
    <col min="4120" max="4351" width="11.42578125" style="819"/>
    <col min="4352" max="4352" width="15.42578125" style="819" customWidth="1"/>
    <col min="4353" max="4353" width="9.28515625" style="819" customWidth="1"/>
    <col min="4354" max="4354" width="11.5703125" style="819" customWidth="1"/>
    <col min="4355" max="4355" width="6.7109375" style="819" customWidth="1"/>
    <col min="4356" max="4356" width="9.28515625" style="819" customWidth="1"/>
    <col min="4357" max="4357" width="6" style="819" customWidth="1"/>
    <col min="4358" max="4358" width="6.7109375" style="819" customWidth="1"/>
    <col min="4359" max="4359" width="9.85546875" style="819" customWidth="1"/>
    <col min="4360" max="4361" width="9" style="819" customWidth="1"/>
    <col min="4362" max="4363" width="10.7109375" style="819" customWidth="1"/>
    <col min="4364" max="4364" width="12" style="819" customWidth="1"/>
    <col min="4365" max="4365" width="11.5703125" style="819" customWidth="1"/>
    <col min="4366" max="4366" width="12.5703125" style="819" customWidth="1"/>
    <col min="4367" max="4368" width="12.28515625" style="819" customWidth="1"/>
    <col min="4369" max="4369" width="10" style="819" customWidth="1"/>
    <col min="4370" max="4370" width="11.140625" style="819" customWidth="1"/>
    <col min="4371" max="4373" width="12.28515625" style="819" customWidth="1"/>
    <col min="4374" max="4374" width="10.28515625" style="819" customWidth="1"/>
    <col min="4375" max="4375" width="11.28515625" style="819" customWidth="1"/>
    <col min="4376" max="4607" width="11.42578125" style="819"/>
    <col min="4608" max="4608" width="15.42578125" style="819" customWidth="1"/>
    <col min="4609" max="4609" width="9.28515625" style="819" customWidth="1"/>
    <col min="4610" max="4610" width="11.5703125" style="819" customWidth="1"/>
    <col min="4611" max="4611" width="6.7109375" style="819" customWidth="1"/>
    <col min="4612" max="4612" width="9.28515625" style="819" customWidth="1"/>
    <col min="4613" max="4613" width="6" style="819" customWidth="1"/>
    <col min="4614" max="4614" width="6.7109375" style="819" customWidth="1"/>
    <col min="4615" max="4615" width="9.85546875" style="819" customWidth="1"/>
    <col min="4616" max="4617" width="9" style="819" customWidth="1"/>
    <col min="4618" max="4619" width="10.7109375" style="819" customWidth="1"/>
    <col min="4620" max="4620" width="12" style="819" customWidth="1"/>
    <col min="4621" max="4621" width="11.5703125" style="819" customWidth="1"/>
    <col min="4622" max="4622" width="12.5703125" style="819" customWidth="1"/>
    <col min="4623" max="4624" width="12.28515625" style="819" customWidth="1"/>
    <col min="4625" max="4625" width="10" style="819" customWidth="1"/>
    <col min="4626" max="4626" width="11.140625" style="819" customWidth="1"/>
    <col min="4627" max="4629" width="12.28515625" style="819" customWidth="1"/>
    <col min="4630" max="4630" width="10.28515625" style="819" customWidth="1"/>
    <col min="4631" max="4631" width="11.28515625" style="819" customWidth="1"/>
    <col min="4632" max="4863" width="11.42578125" style="819"/>
    <col min="4864" max="4864" width="15.42578125" style="819" customWidth="1"/>
    <col min="4865" max="4865" width="9.28515625" style="819" customWidth="1"/>
    <col min="4866" max="4866" width="11.5703125" style="819" customWidth="1"/>
    <col min="4867" max="4867" width="6.7109375" style="819" customWidth="1"/>
    <col min="4868" max="4868" width="9.28515625" style="819" customWidth="1"/>
    <col min="4869" max="4869" width="6" style="819" customWidth="1"/>
    <col min="4870" max="4870" width="6.7109375" style="819" customWidth="1"/>
    <col min="4871" max="4871" width="9.85546875" style="819" customWidth="1"/>
    <col min="4872" max="4873" width="9" style="819" customWidth="1"/>
    <col min="4874" max="4875" width="10.7109375" style="819" customWidth="1"/>
    <col min="4876" max="4876" width="12" style="819" customWidth="1"/>
    <col min="4877" max="4877" width="11.5703125" style="819" customWidth="1"/>
    <col min="4878" max="4878" width="12.5703125" style="819" customWidth="1"/>
    <col min="4879" max="4880" width="12.28515625" style="819" customWidth="1"/>
    <col min="4881" max="4881" width="10" style="819" customWidth="1"/>
    <col min="4882" max="4882" width="11.140625" style="819" customWidth="1"/>
    <col min="4883" max="4885" width="12.28515625" style="819" customWidth="1"/>
    <col min="4886" max="4886" width="10.28515625" style="819" customWidth="1"/>
    <col min="4887" max="4887" width="11.28515625" style="819" customWidth="1"/>
    <col min="4888" max="5119" width="11.42578125" style="819"/>
    <col min="5120" max="5120" width="15.42578125" style="819" customWidth="1"/>
    <col min="5121" max="5121" width="9.28515625" style="819" customWidth="1"/>
    <col min="5122" max="5122" width="11.5703125" style="819" customWidth="1"/>
    <col min="5123" max="5123" width="6.7109375" style="819" customWidth="1"/>
    <col min="5124" max="5124" width="9.28515625" style="819" customWidth="1"/>
    <col min="5125" max="5125" width="6" style="819" customWidth="1"/>
    <col min="5126" max="5126" width="6.7109375" style="819" customWidth="1"/>
    <col min="5127" max="5127" width="9.85546875" style="819" customWidth="1"/>
    <col min="5128" max="5129" width="9" style="819" customWidth="1"/>
    <col min="5130" max="5131" width="10.7109375" style="819" customWidth="1"/>
    <col min="5132" max="5132" width="12" style="819" customWidth="1"/>
    <col min="5133" max="5133" width="11.5703125" style="819" customWidth="1"/>
    <col min="5134" max="5134" width="12.5703125" style="819" customWidth="1"/>
    <col min="5135" max="5136" width="12.28515625" style="819" customWidth="1"/>
    <col min="5137" max="5137" width="10" style="819" customWidth="1"/>
    <col min="5138" max="5138" width="11.140625" style="819" customWidth="1"/>
    <col min="5139" max="5141" width="12.28515625" style="819" customWidth="1"/>
    <col min="5142" max="5142" width="10.28515625" style="819" customWidth="1"/>
    <col min="5143" max="5143" width="11.28515625" style="819" customWidth="1"/>
    <col min="5144" max="5375" width="11.42578125" style="819"/>
    <col min="5376" max="5376" width="15.42578125" style="819" customWidth="1"/>
    <col min="5377" max="5377" width="9.28515625" style="819" customWidth="1"/>
    <col min="5378" max="5378" width="11.5703125" style="819" customWidth="1"/>
    <col min="5379" max="5379" width="6.7109375" style="819" customWidth="1"/>
    <col min="5380" max="5380" width="9.28515625" style="819" customWidth="1"/>
    <col min="5381" max="5381" width="6" style="819" customWidth="1"/>
    <col min="5382" max="5382" width="6.7109375" style="819" customWidth="1"/>
    <col min="5383" max="5383" width="9.85546875" style="819" customWidth="1"/>
    <col min="5384" max="5385" width="9" style="819" customWidth="1"/>
    <col min="5386" max="5387" width="10.7109375" style="819" customWidth="1"/>
    <col min="5388" max="5388" width="12" style="819" customWidth="1"/>
    <col min="5389" max="5389" width="11.5703125" style="819" customWidth="1"/>
    <col min="5390" max="5390" width="12.5703125" style="819" customWidth="1"/>
    <col min="5391" max="5392" width="12.28515625" style="819" customWidth="1"/>
    <col min="5393" max="5393" width="10" style="819" customWidth="1"/>
    <col min="5394" max="5394" width="11.140625" style="819" customWidth="1"/>
    <col min="5395" max="5397" width="12.28515625" style="819" customWidth="1"/>
    <col min="5398" max="5398" width="10.28515625" style="819" customWidth="1"/>
    <col min="5399" max="5399" width="11.28515625" style="819" customWidth="1"/>
    <col min="5400" max="5631" width="11.42578125" style="819"/>
    <col min="5632" max="5632" width="15.42578125" style="819" customWidth="1"/>
    <col min="5633" max="5633" width="9.28515625" style="819" customWidth="1"/>
    <col min="5634" max="5634" width="11.5703125" style="819" customWidth="1"/>
    <col min="5635" max="5635" width="6.7109375" style="819" customWidth="1"/>
    <col min="5636" max="5636" width="9.28515625" style="819" customWidth="1"/>
    <col min="5637" max="5637" width="6" style="819" customWidth="1"/>
    <col min="5638" max="5638" width="6.7109375" style="819" customWidth="1"/>
    <col min="5639" max="5639" width="9.85546875" style="819" customWidth="1"/>
    <col min="5640" max="5641" width="9" style="819" customWidth="1"/>
    <col min="5642" max="5643" width="10.7109375" style="819" customWidth="1"/>
    <col min="5644" max="5644" width="12" style="819" customWidth="1"/>
    <col min="5645" max="5645" width="11.5703125" style="819" customWidth="1"/>
    <col min="5646" max="5646" width="12.5703125" style="819" customWidth="1"/>
    <col min="5647" max="5648" width="12.28515625" style="819" customWidth="1"/>
    <col min="5649" max="5649" width="10" style="819" customWidth="1"/>
    <col min="5650" max="5650" width="11.140625" style="819" customWidth="1"/>
    <col min="5651" max="5653" width="12.28515625" style="819" customWidth="1"/>
    <col min="5654" max="5654" width="10.28515625" style="819" customWidth="1"/>
    <col min="5655" max="5655" width="11.28515625" style="819" customWidth="1"/>
    <col min="5656" max="5887" width="11.42578125" style="819"/>
    <col min="5888" max="5888" width="15.42578125" style="819" customWidth="1"/>
    <col min="5889" max="5889" width="9.28515625" style="819" customWidth="1"/>
    <col min="5890" max="5890" width="11.5703125" style="819" customWidth="1"/>
    <col min="5891" max="5891" width="6.7109375" style="819" customWidth="1"/>
    <col min="5892" max="5892" width="9.28515625" style="819" customWidth="1"/>
    <col min="5893" max="5893" width="6" style="819" customWidth="1"/>
    <col min="5894" max="5894" width="6.7109375" style="819" customWidth="1"/>
    <col min="5895" max="5895" width="9.85546875" style="819" customWidth="1"/>
    <col min="5896" max="5897" width="9" style="819" customWidth="1"/>
    <col min="5898" max="5899" width="10.7109375" style="819" customWidth="1"/>
    <col min="5900" max="5900" width="12" style="819" customWidth="1"/>
    <col min="5901" max="5901" width="11.5703125" style="819" customWidth="1"/>
    <col min="5902" max="5902" width="12.5703125" style="819" customWidth="1"/>
    <col min="5903" max="5904" width="12.28515625" style="819" customWidth="1"/>
    <col min="5905" max="5905" width="10" style="819" customWidth="1"/>
    <col min="5906" max="5906" width="11.140625" style="819" customWidth="1"/>
    <col min="5907" max="5909" width="12.28515625" style="819" customWidth="1"/>
    <col min="5910" max="5910" width="10.28515625" style="819" customWidth="1"/>
    <col min="5911" max="5911" width="11.28515625" style="819" customWidth="1"/>
    <col min="5912" max="6143" width="11.42578125" style="819"/>
    <col min="6144" max="6144" width="15.42578125" style="819" customWidth="1"/>
    <col min="6145" max="6145" width="9.28515625" style="819" customWidth="1"/>
    <col min="6146" max="6146" width="11.5703125" style="819" customWidth="1"/>
    <col min="6147" max="6147" width="6.7109375" style="819" customWidth="1"/>
    <col min="6148" max="6148" width="9.28515625" style="819" customWidth="1"/>
    <col min="6149" max="6149" width="6" style="819" customWidth="1"/>
    <col min="6150" max="6150" width="6.7109375" style="819" customWidth="1"/>
    <col min="6151" max="6151" width="9.85546875" style="819" customWidth="1"/>
    <col min="6152" max="6153" width="9" style="819" customWidth="1"/>
    <col min="6154" max="6155" width="10.7109375" style="819" customWidth="1"/>
    <col min="6156" max="6156" width="12" style="819" customWidth="1"/>
    <col min="6157" max="6157" width="11.5703125" style="819" customWidth="1"/>
    <col min="6158" max="6158" width="12.5703125" style="819" customWidth="1"/>
    <col min="6159" max="6160" width="12.28515625" style="819" customWidth="1"/>
    <col min="6161" max="6161" width="10" style="819" customWidth="1"/>
    <col min="6162" max="6162" width="11.140625" style="819" customWidth="1"/>
    <col min="6163" max="6165" width="12.28515625" style="819" customWidth="1"/>
    <col min="6166" max="6166" width="10.28515625" style="819" customWidth="1"/>
    <col min="6167" max="6167" width="11.28515625" style="819" customWidth="1"/>
    <col min="6168" max="6399" width="11.42578125" style="819"/>
    <col min="6400" max="6400" width="15.42578125" style="819" customWidth="1"/>
    <col min="6401" max="6401" width="9.28515625" style="819" customWidth="1"/>
    <col min="6402" max="6402" width="11.5703125" style="819" customWidth="1"/>
    <col min="6403" max="6403" width="6.7109375" style="819" customWidth="1"/>
    <col min="6404" max="6404" width="9.28515625" style="819" customWidth="1"/>
    <col min="6405" max="6405" width="6" style="819" customWidth="1"/>
    <col min="6406" max="6406" width="6.7109375" style="819" customWidth="1"/>
    <col min="6407" max="6407" width="9.85546875" style="819" customWidth="1"/>
    <col min="6408" max="6409" width="9" style="819" customWidth="1"/>
    <col min="6410" max="6411" width="10.7109375" style="819" customWidth="1"/>
    <col min="6412" max="6412" width="12" style="819" customWidth="1"/>
    <col min="6413" max="6413" width="11.5703125" style="819" customWidth="1"/>
    <col min="6414" max="6414" width="12.5703125" style="819" customWidth="1"/>
    <col min="6415" max="6416" width="12.28515625" style="819" customWidth="1"/>
    <col min="6417" max="6417" width="10" style="819" customWidth="1"/>
    <col min="6418" max="6418" width="11.140625" style="819" customWidth="1"/>
    <col min="6419" max="6421" width="12.28515625" style="819" customWidth="1"/>
    <col min="6422" max="6422" width="10.28515625" style="819" customWidth="1"/>
    <col min="6423" max="6423" width="11.28515625" style="819" customWidth="1"/>
    <col min="6424" max="6655" width="11.42578125" style="819"/>
    <col min="6656" max="6656" width="15.42578125" style="819" customWidth="1"/>
    <col min="6657" max="6657" width="9.28515625" style="819" customWidth="1"/>
    <col min="6658" max="6658" width="11.5703125" style="819" customWidth="1"/>
    <col min="6659" max="6659" width="6.7109375" style="819" customWidth="1"/>
    <col min="6660" max="6660" width="9.28515625" style="819" customWidth="1"/>
    <col min="6661" max="6661" width="6" style="819" customWidth="1"/>
    <col min="6662" max="6662" width="6.7109375" style="819" customWidth="1"/>
    <col min="6663" max="6663" width="9.85546875" style="819" customWidth="1"/>
    <col min="6664" max="6665" width="9" style="819" customWidth="1"/>
    <col min="6666" max="6667" width="10.7109375" style="819" customWidth="1"/>
    <col min="6668" max="6668" width="12" style="819" customWidth="1"/>
    <col min="6669" max="6669" width="11.5703125" style="819" customWidth="1"/>
    <col min="6670" max="6670" width="12.5703125" style="819" customWidth="1"/>
    <col min="6671" max="6672" width="12.28515625" style="819" customWidth="1"/>
    <col min="6673" max="6673" width="10" style="819" customWidth="1"/>
    <col min="6674" max="6674" width="11.140625" style="819" customWidth="1"/>
    <col min="6675" max="6677" width="12.28515625" style="819" customWidth="1"/>
    <col min="6678" max="6678" width="10.28515625" style="819" customWidth="1"/>
    <col min="6679" max="6679" width="11.28515625" style="819" customWidth="1"/>
    <col min="6680" max="6911" width="11.42578125" style="819"/>
    <col min="6912" max="6912" width="15.42578125" style="819" customWidth="1"/>
    <col min="6913" max="6913" width="9.28515625" style="819" customWidth="1"/>
    <col min="6914" max="6914" width="11.5703125" style="819" customWidth="1"/>
    <col min="6915" max="6915" width="6.7109375" style="819" customWidth="1"/>
    <col min="6916" max="6916" width="9.28515625" style="819" customWidth="1"/>
    <col min="6917" max="6917" width="6" style="819" customWidth="1"/>
    <col min="6918" max="6918" width="6.7109375" style="819" customWidth="1"/>
    <col min="6919" max="6919" width="9.85546875" style="819" customWidth="1"/>
    <col min="6920" max="6921" width="9" style="819" customWidth="1"/>
    <col min="6922" max="6923" width="10.7109375" style="819" customWidth="1"/>
    <col min="6924" max="6924" width="12" style="819" customWidth="1"/>
    <col min="6925" max="6925" width="11.5703125" style="819" customWidth="1"/>
    <col min="6926" max="6926" width="12.5703125" style="819" customWidth="1"/>
    <col min="6927" max="6928" width="12.28515625" style="819" customWidth="1"/>
    <col min="6929" max="6929" width="10" style="819" customWidth="1"/>
    <col min="6930" max="6930" width="11.140625" style="819" customWidth="1"/>
    <col min="6931" max="6933" width="12.28515625" style="819" customWidth="1"/>
    <col min="6934" max="6934" width="10.28515625" style="819" customWidth="1"/>
    <col min="6935" max="6935" width="11.28515625" style="819" customWidth="1"/>
    <col min="6936" max="7167" width="11.42578125" style="819"/>
    <col min="7168" max="7168" width="15.42578125" style="819" customWidth="1"/>
    <col min="7169" max="7169" width="9.28515625" style="819" customWidth="1"/>
    <col min="7170" max="7170" width="11.5703125" style="819" customWidth="1"/>
    <col min="7171" max="7171" width="6.7109375" style="819" customWidth="1"/>
    <col min="7172" max="7172" width="9.28515625" style="819" customWidth="1"/>
    <col min="7173" max="7173" width="6" style="819" customWidth="1"/>
    <col min="7174" max="7174" width="6.7109375" style="819" customWidth="1"/>
    <col min="7175" max="7175" width="9.85546875" style="819" customWidth="1"/>
    <col min="7176" max="7177" width="9" style="819" customWidth="1"/>
    <col min="7178" max="7179" width="10.7109375" style="819" customWidth="1"/>
    <col min="7180" max="7180" width="12" style="819" customWidth="1"/>
    <col min="7181" max="7181" width="11.5703125" style="819" customWidth="1"/>
    <col min="7182" max="7182" width="12.5703125" style="819" customWidth="1"/>
    <col min="7183" max="7184" width="12.28515625" style="819" customWidth="1"/>
    <col min="7185" max="7185" width="10" style="819" customWidth="1"/>
    <col min="7186" max="7186" width="11.140625" style="819" customWidth="1"/>
    <col min="7187" max="7189" width="12.28515625" style="819" customWidth="1"/>
    <col min="7190" max="7190" width="10.28515625" style="819" customWidth="1"/>
    <col min="7191" max="7191" width="11.28515625" style="819" customWidth="1"/>
    <col min="7192" max="7423" width="11.42578125" style="819"/>
    <col min="7424" max="7424" width="15.42578125" style="819" customWidth="1"/>
    <col min="7425" max="7425" width="9.28515625" style="819" customWidth="1"/>
    <col min="7426" max="7426" width="11.5703125" style="819" customWidth="1"/>
    <col min="7427" max="7427" width="6.7109375" style="819" customWidth="1"/>
    <col min="7428" max="7428" width="9.28515625" style="819" customWidth="1"/>
    <col min="7429" max="7429" width="6" style="819" customWidth="1"/>
    <col min="7430" max="7430" width="6.7109375" style="819" customWidth="1"/>
    <col min="7431" max="7431" width="9.85546875" style="819" customWidth="1"/>
    <col min="7432" max="7433" width="9" style="819" customWidth="1"/>
    <col min="7434" max="7435" width="10.7109375" style="819" customWidth="1"/>
    <col min="7436" max="7436" width="12" style="819" customWidth="1"/>
    <col min="7437" max="7437" width="11.5703125" style="819" customWidth="1"/>
    <col min="7438" max="7438" width="12.5703125" style="819" customWidth="1"/>
    <col min="7439" max="7440" width="12.28515625" style="819" customWidth="1"/>
    <col min="7441" max="7441" width="10" style="819" customWidth="1"/>
    <col min="7442" max="7442" width="11.140625" style="819" customWidth="1"/>
    <col min="7443" max="7445" width="12.28515625" style="819" customWidth="1"/>
    <col min="7446" max="7446" width="10.28515625" style="819" customWidth="1"/>
    <col min="7447" max="7447" width="11.28515625" style="819" customWidth="1"/>
    <col min="7448" max="7679" width="11.42578125" style="819"/>
    <col min="7680" max="7680" width="15.42578125" style="819" customWidth="1"/>
    <col min="7681" max="7681" width="9.28515625" style="819" customWidth="1"/>
    <col min="7682" max="7682" width="11.5703125" style="819" customWidth="1"/>
    <col min="7683" max="7683" width="6.7109375" style="819" customWidth="1"/>
    <col min="7684" max="7684" width="9.28515625" style="819" customWidth="1"/>
    <col min="7685" max="7685" width="6" style="819" customWidth="1"/>
    <col min="7686" max="7686" width="6.7109375" style="819" customWidth="1"/>
    <col min="7687" max="7687" width="9.85546875" style="819" customWidth="1"/>
    <col min="7688" max="7689" width="9" style="819" customWidth="1"/>
    <col min="7690" max="7691" width="10.7109375" style="819" customWidth="1"/>
    <col min="7692" max="7692" width="12" style="819" customWidth="1"/>
    <col min="7693" max="7693" width="11.5703125" style="819" customWidth="1"/>
    <col min="7694" max="7694" width="12.5703125" style="819" customWidth="1"/>
    <col min="7695" max="7696" width="12.28515625" style="819" customWidth="1"/>
    <col min="7697" max="7697" width="10" style="819" customWidth="1"/>
    <col min="7698" max="7698" width="11.140625" style="819" customWidth="1"/>
    <col min="7699" max="7701" width="12.28515625" style="819" customWidth="1"/>
    <col min="7702" max="7702" width="10.28515625" style="819" customWidth="1"/>
    <col min="7703" max="7703" width="11.28515625" style="819" customWidth="1"/>
    <col min="7704" max="7935" width="11.42578125" style="819"/>
    <col min="7936" max="7936" width="15.42578125" style="819" customWidth="1"/>
    <col min="7937" max="7937" width="9.28515625" style="819" customWidth="1"/>
    <col min="7938" max="7938" width="11.5703125" style="819" customWidth="1"/>
    <col min="7939" max="7939" width="6.7109375" style="819" customWidth="1"/>
    <col min="7940" max="7940" width="9.28515625" style="819" customWidth="1"/>
    <col min="7941" max="7941" width="6" style="819" customWidth="1"/>
    <col min="7942" max="7942" width="6.7109375" style="819" customWidth="1"/>
    <col min="7943" max="7943" width="9.85546875" style="819" customWidth="1"/>
    <col min="7944" max="7945" width="9" style="819" customWidth="1"/>
    <col min="7946" max="7947" width="10.7109375" style="819" customWidth="1"/>
    <col min="7948" max="7948" width="12" style="819" customWidth="1"/>
    <col min="7949" max="7949" width="11.5703125" style="819" customWidth="1"/>
    <col min="7950" max="7950" width="12.5703125" style="819" customWidth="1"/>
    <col min="7951" max="7952" width="12.28515625" style="819" customWidth="1"/>
    <col min="7953" max="7953" width="10" style="819" customWidth="1"/>
    <col min="7954" max="7954" width="11.140625" style="819" customWidth="1"/>
    <col min="7955" max="7957" width="12.28515625" style="819" customWidth="1"/>
    <col min="7958" max="7958" width="10.28515625" style="819" customWidth="1"/>
    <col min="7959" max="7959" width="11.28515625" style="819" customWidth="1"/>
    <col min="7960" max="8191" width="11.42578125" style="819"/>
    <col min="8192" max="8192" width="15.42578125" style="819" customWidth="1"/>
    <col min="8193" max="8193" width="9.28515625" style="819" customWidth="1"/>
    <col min="8194" max="8194" width="11.5703125" style="819" customWidth="1"/>
    <col min="8195" max="8195" width="6.7109375" style="819" customWidth="1"/>
    <col min="8196" max="8196" width="9.28515625" style="819" customWidth="1"/>
    <col min="8197" max="8197" width="6" style="819" customWidth="1"/>
    <col min="8198" max="8198" width="6.7109375" style="819" customWidth="1"/>
    <col min="8199" max="8199" width="9.85546875" style="819" customWidth="1"/>
    <col min="8200" max="8201" width="9" style="819" customWidth="1"/>
    <col min="8202" max="8203" width="10.7109375" style="819" customWidth="1"/>
    <col min="8204" max="8204" width="12" style="819" customWidth="1"/>
    <col min="8205" max="8205" width="11.5703125" style="819" customWidth="1"/>
    <col min="8206" max="8206" width="12.5703125" style="819" customWidth="1"/>
    <col min="8207" max="8208" width="12.28515625" style="819" customWidth="1"/>
    <col min="8209" max="8209" width="10" style="819" customWidth="1"/>
    <col min="8210" max="8210" width="11.140625" style="819" customWidth="1"/>
    <col min="8211" max="8213" width="12.28515625" style="819" customWidth="1"/>
    <col min="8214" max="8214" width="10.28515625" style="819" customWidth="1"/>
    <col min="8215" max="8215" width="11.28515625" style="819" customWidth="1"/>
    <col min="8216" max="8447" width="11.42578125" style="819"/>
    <col min="8448" max="8448" width="15.42578125" style="819" customWidth="1"/>
    <col min="8449" max="8449" width="9.28515625" style="819" customWidth="1"/>
    <col min="8450" max="8450" width="11.5703125" style="819" customWidth="1"/>
    <col min="8451" max="8451" width="6.7109375" style="819" customWidth="1"/>
    <col min="8452" max="8452" width="9.28515625" style="819" customWidth="1"/>
    <col min="8453" max="8453" width="6" style="819" customWidth="1"/>
    <col min="8454" max="8454" width="6.7109375" style="819" customWidth="1"/>
    <col min="8455" max="8455" width="9.85546875" style="819" customWidth="1"/>
    <col min="8456" max="8457" width="9" style="819" customWidth="1"/>
    <col min="8458" max="8459" width="10.7109375" style="819" customWidth="1"/>
    <col min="8460" max="8460" width="12" style="819" customWidth="1"/>
    <col min="8461" max="8461" width="11.5703125" style="819" customWidth="1"/>
    <col min="8462" max="8462" width="12.5703125" style="819" customWidth="1"/>
    <col min="8463" max="8464" width="12.28515625" style="819" customWidth="1"/>
    <col min="8465" max="8465" width="10" style="819" customWidth="1"/>
    <col min="8466" max="8466" width="11.140625" style="819" customWidth="1"/>
    <col min="8467" max="8469" width="12.28515625" style="819" customWidth="1"/>
    <col min="8470" max="8470" width="10.28515625" style="819" customWidth="1"/>
    <col min="8471" max="8471" width="11.28515625" style="819" customWidth="1"/>
    <col min="8472" max="8703" width="11.42578125" style="819"/>
    <col min="8704" max="8704" width="15.42578125" style="819" customWidth="1"/>
    <col min="8705" max="8705" width="9.28515625" style="819" customWidth="1"/>
    <col min="8706" max="8706" width="11.5703125" style="819" customWidth="1"/>
    <col min="8707" max="8707" width="6.7109375" style="819" customWidth="1"/>
    <col min="8708" max="8708" width="9.28515625" style="819" customWidth="1"/>
    <col min="8709" max="8709" width="6" style="819" customWidth="1"/>
    <col min="8710" max="8710" width="6.7109375" style="819" customWidth="1"/>
    <col min="8711" max="8711" width="9.85546875" style="819" customWidth="1"/>
    <col min="8712" max="8713" width="9" style="819" customWidth="1"/>
    <col min="8714" max="8715" width="10.7109375" style="819" customWidth="1"/>
    <col min="8716" max="8716" width="12" style="819" customWidth="1"/>
    <col min="8717" max="8717" width="11.5703125" style="819" customWidth="1"/>
    <col min="8718" max="8718" width="12.5703125" style="819" customWidth="1"/>
    <col min="8719" max="8720" width="12.28515625" style="819" customWidth="1"/>
    <col min="8721" max="8721" width="10" style="819" customWidth="1"/>
    <col min="8722" max="8722" width="11.140625" style="819" customWidth="1"/>
    <col min="8723" max="8725" width="12.28515625" style="819" customWidth="1"/>
    <col min="8726" max="8726" width="10.28515625" style="819" customWidth="1"/>
    <col min="8727" max="8727" width="11.28515625" style="819" customWidth="1"/>
    <col min="8728" max="8959" width="11.42578125" style="819"/>
    <col min="8960" max="8960" width="15.42578125" style="819" customWidth="1"/>
    <col min="8961" max="8961" width="9.28515625" style="819" customWidth="1"/>
    <col min="8962" max="8962" width="11.5703125" style="819" customWidth="1"/>
    <col min="8963" max="8963" width="6.7109375" style="819" customWidth="1"/>
    <col min="8964" max="8964" width="9.28515625" style="819" customWidth="1"/>
    <col min="8965" max="8965" width="6" style="819" customWidth="1"/>
    <col min="8966" max="8966" width="6.7109375" style="819" customWidth="1"/>
    <col min="8967" max="8967" width="9.85546875" style="819" customWidth="1"/>
    <col min="8968" max="8969" width="9" style="819" customWidth="1"/>
    <col min="8970" max="8971" width="10.7109375" style="819" customWidth="1"/>
    <col min="8972" max="8972" width="12" style="819" customWidth="1"/>
    <col min="8973" max="8973" width="11.5703125" style="819" customWidth="1"/>
    <col min="8974" max="8974" width="12.5703125" style="819" customWidth="1"/>
    <col min="8975" max="8976" width="12.28515625" style="819" customWidth="1"/>
    <col min="8977" max="8977" width="10" style="819" customWidth="1"/>
    <col min="8978" max="8978" width="11.140625" style="819" customWidth="1"/>
    <col min="8979" max="8981" width="12.28515625" style="819" customWidth="1"/>
    <col min="8982" max="8982" width="10.28515625" style="819" customWidth="1"/>
    <col min="8983" max="8983" width="11.28515625" style="819" customWidth="1"/>
    <col min="8984" max="9215" width="11.42578125" style="819"/>
    <col min="9216" max="9216" width="15.42578125" style="819" customWidth="1"/>
    <col min="9217" max="9217" width="9.28515625" style="819" customWidth="1"/>
    <col min="9218" max="9218" width="11.5703125" style="819" customWidth="1"/>
    <col min="9219" max="9219" width="6.7109375" style="819" customWidth="1"/>
    <col min="9220" max="9220" width="9.28515625" style="819" customWidth="1"/>
    <col min="9221" max="9221" width="6" style="819" customWidth="1"/>
    <col min="9222" max="9222" width="6.7109375" style="819" customWidth="1"/>
    <col min="9223" max="9223" width="9.85546875" style="819" customWidth="1"/>
    <col min="9224" max="9225" width="9" style="819" customWidth="1"/>
    <col min="9226" max="9227" width="10.7109375" style="819" customWidth="1"/>
    <col min="9228" max="9228" width="12" style="819" customWidth="1"/>
    <col min="9229" max="9229" width="11.5703125" style="819" customWidth="1"/>
    <col min="9230" max="9230" width="12.5703125" style="819" customWidth="1"/>
    <col min="9231" max="9232" width="12.28515625" style="819" customWidth="1"/>
    <col min="9233" max="9233" width="10" style="819" customWidth="1"/>
    <col min="9234" max="9234" width="11.140625" style="819" customWidth="1"/>
    <col min="9235" max="9237" width="12.28515625" style="819" customWidth="1"/>
    <col min="9238" max="9238" width="10.28515625" style="819" customWidth="1"/>
    <col min="9239" max="9239" width="11.28515625" style="819" customWidth="1"/>
    <col min="9240" max="9471" width="11.42578125" style="819"/>
    <col min="9472" max="9472" width="15.42578125" style="819" customWidth="1"/>
    <col min="9473" max="9473" width="9.28515625" style="819" customWidth="1"/>
    <col min="9474" max="9474" width="11.5703125" style="819" customWidth="1"/>
    <col min="9475" max="9475" width="6.7109375" style="819" customWidth="1"/>
    <col min="9476" max="9476" width="9.28515625" style="819" customWidth="1"/>
    <col min="9477" max="9477" width="6" style="819" customWidth="1"/>
    <col min="9478" max="9478" width="6.7109375" style="819" customWidth="1"/>
    <col min="9479" max="9479" width="9.85546875" style="819" customWidth="1"/>
    <col min="9480" max="9481" width="9" style="819" customWidth="1"/>
    <col min="9482" max="9483" width="10.7109375" style="819" customWidth="1"/>
    <col min="9484" max="9484" width="12" style="819" customWidth="1"/>
    <col min="9485" max="9485" width="11.5703125" style="819" customWidth="1"/>
    <col min="9486" max="9486" width="12.5703125" style="819" customWidth="1"/>
    <col min="9487" max="9488" width="12.28515625" style="819" customWidth="1"/>
    <col min="9489" max="9489" width="10" style="819" customWidth="1"/>
    <col min="9490" max="9490" width="11.140625" style="819" customWidth="1"/>
    <col min="9491" max="9493" width="12.28515625" style="819" customWidth="1"/>
    <col min="9494" max="9494" width="10.28515625" style="819" customWidth="1"/>
    <col min="9495" max="9495" width="11.28515625" style="819" customWidth="1"/>
    <col min="9496" max="9727" width="11.42578125" style="819"/>
    <col min="9728" max="9728" width="15.42578125" style="819" customWidth="1"/>
    <col min="9729" max="9729" width="9.28515625" style="819" customWidth="1"/>
    <col min="9730" max="9730" width="11.5703125" style="819" customWidth="1"/>
    <col min="9731" max="9731" width="6.7109375" style="819" customWidth="1"/>
    <col min="9732" max="9732" width="9.28515625" style="819" customWidth="1"/>
    <col min="9733" max="9733" width="6" style="819" customWidth="1"/>
    <col min="9734" max="9734" width="6.7109375" style="819" customWidth="1"/>
    <col min="9735" max="9735" width="9.85546875" style="819" customWidth="1"/>
    <col min="9736" max="9737" width="9" style="819" customWidth="1"/>
    <col min="9738" max="9739" width="10.7109375" style="819" customWidth="1"/>
    <col min="9740" max="9740" width="12" style="819" customWidth="1"/>
    <col min="9741" max="9741" width="11.5703125" style="819" customWidth="1"/>
    <col min="9742" max="9742" width="12.5703125" style="819" customWidth="1"/>
    <col min="9743" max="9744" width="12.28515625" style="819" customWidth="1"/>
    <col min="9745" max="9745" width="10" style="819" customWidth="1"/>
    <col min="9746" max="9746" width="11.140625" style="819" customWidth="1"/>
    <col min="9747" max="9749" width="12.28515625" style="819" customWidth="1"/>
    <col min="9750" max="9750" width="10.28515625" style="819" customWidth="1"/>
    <col min="9751" max="9751" width="11.28515625" style="819" customWidth="1"/>
    <col min="9752" max="9983" width="11.42578125" style="819"/>
    <col min="9984" max="9984" width="15.42578125" style="819" customWidth="1"/>
    <col min="9985" max="9985" width="9.28515625" style="819" customWidth="1"/>
    <col min="9986" max="9986" width="11.5703125" style="819" customWidth="1"/>
    <col min="9987" max="9987" width="6.7109375" style="819" customWidth="1"/>
    <col min="9988" max="9988" width="9.28515625" style="819" customWidth="1"/>
    <col min="9989" max="9989" width="6" style="819" customWidth="1"/>
    <col min="9990" max="9990" width="6.7109375" style="819" customWidth="1"/>
    <col min="9991" max="9991" width="9.85546875" style="819" customWidth="1"/>
    <col min="9992" max="9993" width="9" style="819" customWidth="1"/>
    <col min="9994" max="9995" width="10.7109375" style="819" customWidth="1"/>
    <col min="9996" max="9996" width="12" style="819" customWidth="1"/>
    <col min="9997" max="9997" width="11.5703125" style="819" customWidth="1"/>
    <col min="9998" max="9998" width="12.5703125" style="819" customWidth="1"/>
    <col min="9999" max="10000" width="12.28515625" style="819" customWidth="1"/>
    <col min="10001" max="10001" width="10" style="819" customWidth="1"/>
    <col min="10002" max="10002" width="11.140625" style="819" customWidth="1"/>
    <col min="10003" max="10005" width="12.28515625" style="819" customWidth="1"/>
    <col min="10006" max="10006" width="10.28515625" style="819" customWidth="1"/>
    <col min="10007" max="10007" width="11.28515625" style="819" customWidth="1"/>
    <col min="10008" max="10239" width="11.42578125" style="819"/>
    <col min="10240" max="10240" width="15.42578125" style="819" customWidth="1"/>
    <col min="10241" max="10241" width="9.28515625" style="819" customWidth="1"/>
    <col min="10242" max="10242" width="11.5703125" style="819" customWidth="1"/>
    <col min="10243" max="10243" width="6.7109375" style="819" customWidth="1"/>
    <col min="10244" max="10244" width="9.28515625" style="819" customWidth="1"/>
    <col min="10245" max="10245" width="6" style="819" customWidth="1"/>
    <col min="10246" max="10246" width="6.7109375" style="819" customWidth="1"/>
    <col min="10247" max="10247" width="9.85546875" style="819" customWidth="1"/>
    <col min="10248" max="10249" width="9" style="819" customWidth="1"/>
    <col min="10250" max="10251" width="10.7109375" style="819" customWidth="1"/>
    <col min="10252" max="10252" width="12" style="819" customWidth="1"/>
    <col min="10253" max="10253" width="11.5703125" style="819" customWidth="1"/>
    <col min="10254" max="10254" width="12.5703125" style="819" customWidth="1"/>
    <col min="10255" max="10256" width="12.28515625" style="819" customWidth="1"/>
    <col min="10257" max="10257" width="10" style="819" customWidth="1"/>
    <col min="10258" max="10258" width="11.140625" style="819" customWidth="1"/>
    <col min="10259" max="10261" width="12.28515625" style="819" customWidth="1"/>
    <col min="10262" max="10262" width="10.28515625" style="819" customWidth="1"/>
    <col min="10263" max="10263" width="11.28515625" style="819" customWidth="1"/>
    <col min="10264" max="10495" width="11.42578125" style="819"/>
    <col min="10496" max="10496" width="15.42578125" style="819" customWidth="1"/>
    <col min="10497" max="10497" width="9.28515625" style="819" customWidth="1"/>
    <col min="10498" max="10498" width="11.5703125" style="819" customWidth="1"/>
    <col min="10499" max="10499" width="6.7109375" style="819" customWidth="1"/>
    <col min="10500" max="10500" width="9.28515625" style="819" customWidth="1"/>
    <col min="10501" max="10501" width="6" style="819" customWidth="1"/>
    <col min="10502" max="10502" width="6.7109375" style="819" customWidth="1"/>
    <col min="10503" max="10503" width="9.85546875" style="819" customWidth="1"/>
    <col min="10504" max="10505" width="9" style="819" customWidth="1"/>
    <col min="10506" max="10507" width="10.7109375" style="819" customWidth="1"/>
    <col min="10508" max="10508" width="12" style="819" customWidth="1"/>
    <col min="10509" max="10509" width="11.5703125" style="819" customWidth="1"/>
    <col min="10510" max="10510" width="12.5703125" style="819" customWidth="1"/>
    <col min="10511" max="10512" width="12.28515625" style="819" customWidth="1"/>
    <col min="10513" max="10513" width="10" style="819" customWidth="1"/>
    <col min="10514" max="10514" width="11.140625" style="819" customWidth="1"/>
    <col min="10515" max="10517" width="12.28515625" style="819" customWidth="1"/>
    <col min="10518" max="10518" width="10.28515625" style="819" customWidth="1"/>
    <col min="10519" max="10519" width="11.28515625" style="819" customWidth="1"/>
    <col min="10520" max="10751" width="11.42578125" style="819"/>
    <col min="10752" max="10752" width="15.42578125" style="819" customWidth="1"/>
    <col min="10753" max="10753" width="9.28515625" style="819" customWidth="1"/>
    <col min="10754" max="10754" width="11.5703125" style="819" customWidth="1"/>
    <col min="10755" max="10755" width="6.7109375" style="819" customWidth="1"/>
    <col min="10756" max="10756" width="9.28515625" style="819" customWidth="1"/>
    <col min="10757" max="10757" width="6" style="819" customWidth="1"/>
    <col min="10758" max="10758" width="6.7109375" style="819" customWidth="1"/>
    <col min="10759" max="10759" width="9.85546875" style="819" customWidth="1"/>
    <col min="10760" max="10761" width="9" style="819" customWidth="1"/>
    <col min="10762" max="10763" width="10.7109375" style="819" customWidth="1"/>
    <col min="10764" max="10764" width="12" style="819" customWidth="1"/>
    <col min="10765" max="10765" width="11.5703125" style="819" customWidth="1"/>
    <col min="10766" max="10766" width="12.5703125" style="819" customWidth="1"/>
    <col min="10767" max="10768" width="12.28515625" style="819" customWidth="1"/>
    <col min="10769" max="10769" width="10" style="819" customWidth="1"/>
    <col min="10770" max="10770" width="11.140625" style="819" customWidth="1"/>
    <col min="10771" max="10773" width="12.28515625" style="819" customWidth="1"/>
    <col min="10774" max="10774" width="10.28515625" style="819" customWidth="1"/>
    <col min="10775" max="10775" width="11.28515625" style="819" customWidth="1"/>
    <col min="10776" max="11007" width="11.42578125" style="819"/>
    <col min="11008" max="11008" width="15.42578125" style="819" customWidth="1"/>
    <col min="11009" max="11009" width="9.28515625" style="819" customWidth="1"/>
    <col min="11010" max="11010" width="11.5703125" style="819" customWidth="1"/>
    <col min="11011" max="11011" width="6.7109375" style="819" customWidth="1"/>
    <col min="11012" max="11012" width="9.28515625" style="819" customWidth="1"/>
    <col min="11013" max="11013" width="6" style="819" customWidth="1"/>
    <col min="11014" max="11014" width="6.7109375" style="819" customWidth="1"/>
    <col min="11015" max="11015" width="9.85546875" style="819" customWidth="1"/>
    <col min="11016" max="11017" width="9" style="819" customWidth="1"/>
    <col min="11018" max="11019" width="10.7109375" style="819" customWidth="1"/>
    <col min="11020" max="11020" width="12" style="819" customWidth="1"/>
    <col min="11021" max="11021" width="11.5703125" style="819" customWidth="1"/>
    <col min="11022" max="11022" width="12.5703125" style="819" customWidth="1"/>
    <col min="11023" max="11024" width="12.28515625" style="819" customWidth="1"/>
    <col min="11025" max="11025" width="10" style="819" customWidth="1"/>
    <col min="11026" max="11026" width="11.140625" style="819" customWidth="1"/>
    <col min="11027" max="11029" width="12.28515625" style="819" customWidth="1"/>
    <col min="11030" max="11030" width="10.28515625" style="819" customWidth="1"/>
    <col min="11031" max="11031" width="11.28515625" style="819" customWidth="1"/>
    <col min="11032" max="11263" width="11.42578125" style="819"/>
    <col min="11264" max="11264" width="15.42578125" style="819" customWidth="1"/>
    <col min="11265" max="11265" width="9.28515625" style="819" customWidth="1"/>
    <col min="11266" max="11266" width="11.5703125" style="819" customWidth="1"/>
    <col min="11267" max="11267" width="6.7109375" style="819" customWidth="1"/>
    <col min="11268" max="11268" width="9.28515625" style="819" customWidth="1"/>
    <col min="11269" max="11269" width="6" style="819" customWidth="1"/>
    <col min="11270" max="11270" width="6.7109375" style="819" customWidth="1"/>
    <col min="11271" max="11271" width="9.85546875" style="819" customWidth="1"/>
    <col min="11272" max="11273" width="9" style="819" customWidth="1"/>
    <col min="11274" max="11275" width="10.7109375" style="819" customWidth="1"/>
    <col min="11276" max="11276" width="12" style="819" customWidth="1"/>
    <col min="11277" max="11277" width="11.5703125" style="819" customWidth="1"/>
    <col min="11278" max="11278" width="12.5703125" style="819" customWidth="1"/>
    <col min="11279" max="11280" width="12.28515625" style="819" customWidth="1"/>
    <col min="11281" max="11281" width="10" style="819" customWidth="1"/>
    <col min="11282" max="11282" width="11.140625" style="819" customWidth="1"/>
    <col min="11283" max="11285" width="12.28515625" style="819" customWidth="1"/>
    <col min="11286" max="11286" width="10.28515625" style="819" customWidth="1"/>
    <col min="11287" max="11287" width="11.28515625" style="819" customWidth="1"/>
    <col min="11288" max="11519" width="11.42578125" style="819"/>
    <col min="11520" max="11520" width="15.42578125" style="819" customWidth="1"/>
    <col min="11521" max="11521" width="9.28515625" style="819" customWidth="1"/>
    <col min="11522" max="11522" width="11.5703125" style="819" customWidth="1"/>
    <col min="11523" max="11523" width="6.7109375" style="819" customWidth="1"/>
    <col min="11524" max="11524" width="9.28515625" style="819" customWidth="1"/>
    <col min="11525" max="11525" width="6" style="819" customWidth="1"/>
    <col min="11526" max="11526" width="6.7109375" style="819" customWidth="1"/>
    <col min="11527" max="11527" width="9.85546875" style="819" customWidth="1"/>
    <col min="11528" max="11529" width="9" style="819" customWidth="1"/>
    <col min="11530" max="11531" width="10.7109375" style="819" customWidth="1"/>
    <col min="11532" max="11532" width="12" style="819" customWidth="1"/>
    <col min="11533" max="11533" width="11.5703125" style="819" customWidth="1"/>
    <col min="11534" max="11534" width="12.5703125" style="819" customWidth="1"/>
    <col min="11535" max="11536" width="12.28515625" style="819" customWidth="1"/>
    <col min="11537" max="11537" width="10" style="819" customWidth="1"/>
    <col min="11538" max="11538" width="11.140625" style="819" customWidth="1"/>
    <col min="11539" max="11541" width="12.28515625" style="819" customWidth="1"/>
    <col min="11542" max="11542" width="10.28515625" style="819" customWidth="1"/>
    <col min="11543" max="11543" width="11.28515625" style="819" customWidth="1"/>
    <col min="11544" max="11775" width="11.42578125" style="819"/>
    <col min="11776" max="11776" width="15.42578125" style="819" customWidth="1"/>
    <col min="11777" max="11777" width="9.28515625" style="819" customWidth="1"/>
    <col min="11778" max="11778" width="11.5703125" style="819" customWidth="1"/>
    <col min="11779" max="11779" width="6.7109375" style="819" customWidth="1"/>
    <col min="11780" max="11780" width="9.28515625" style="819" customWidth="1"/>
    <col min="11781" max="11781" width="6" style="819" customWidth="1"/>
    <col min="11782" max="11782" width="6.7109375" style="819" customWidth="1"/>
    <col min="11783" max="11783" width="9.85546875" style="819" customWidth="1"/>
    <col min="11784" max="11785" width="9" style="819" customWidth="1"/>
    <col min="11786" max="11787" width="10.7109375" style="819" customWidth="1"/>
    <col min="11788" max="11788" width="12" style="819" customWidth="1"/>
    <col min="11789" max="11789" width="11.5703125" style="819" customWidth="1"/>
    <col min="11790" max="11790" width="12.5703125" style="819" customWidth="1"/>
    <col min="11791" max="11792" width="12.28515625" style="819" customWidth="1"/>
    <col min="11793" max="11793" width="10" style="819" customWidth="1"/>
    <col min="11794" max="11794" width="11.140625" style="819" customWidth="1"/>
    <col min="11795" max="11797" width="12.28515625" style="819" customWidth="1"/>
    <col min="11798" max="11798" width="10.28515625" style="819" customWidth="1"/>
    <col min="11799" max="11799" width="11.28515625" style="819" customWidth="1"/>
    <col min="11800" max="12031" width="11.42578125" style="819"/>
    <col min="12032" max="12032" width="15.42578125" style="819" customWidth="1"/>
    <col min="12033" max="12033" width="9.28515625" style="819" customWidth="1"/>
    <col min="12034" max="12034" width="11.5703125" style="819" customWidth="1"/>
    <col min="12035" max="12035" width="6.7109375" style="819" customWidth="1"/>
    <col min="12036" max="12036" width="9.28515625" style="819" customWidth="1"/>
    <col min="12037" max="12037" width="6" style="819" customWidth="1"/>
    <col min="12038" max="12038" width="6.7109375" style="819" customWidth="1"/>
    <col min="12039" max="12039" width="9.85546875" style="819" customWidth="1"/>
    <col min="12040" max="12041" width="9" style="819" customWidth="1"/>
    <col min="12042" max="12043" width="10.7109375" style="819" customWidth="1"/>
    <col min="12044" max="12044" width="12" style="819" customWidth="1"/>
    <col min="12045" max="12045" width="11.5703125" style="819" customWidth="1"/>
    <col min="12046" max="12046" width="12.5703125" style="819" customWidth="1"/>
    <col min="12047" max="12048" width="12.28515625" style="819" customWidth="1"/>
    <col min="12049" max="12049" width="10" style="819" customWidth="1"/>
    <col min="12050" max="12050" width="11.140625" style="819" customWidth="1"/>
    <col min="12051" max="12053" width="12.28515625" style="819" customWidth="1"/>
    <col min="12054" max="12054" width="10.28515625" style="819" customWidth="1"/>
    <col min="12055" max="12055" width="11.28515625" style="819" customWidth="1"/>
    <col min="12056" max="12287" width="11.42578125" style="819"/>
    <col min="12288" max="12288" width="15.42578125" style="819" customWidth="1"/>
    <col min="12289" max="12289" width="9.28515625" style="819" customWidth="1"/>
    <col min="12290" max="12290" width="11.5703125" style="819" customWidth="1"/>
    <col min="12291" max="12291" width="6.7109375" style="819" customWidth="1"/>
    <col min="12292" max="12292" width="9.28515625" style="819" customWidth="1"/>
    <col min="12293" max="12293" width="6" style="819" customWidth="1"/>
    <col min="12294" max="12294" width="6.7109375" style="819" customWidth="1"/>
    <col min="12295" max="12295" width="9.85546875" style="819" customWidth="1"/>
    <col min="12296" max="12297" width="9" style="819" customWidth="1"/>
    <col min="12298" max="12299" width="10.7109375" style="819" customWidth="1"/>
    <col min="12300" max="12300" width="12" style="819" customWidth="1"/>
    <col min="12301" max="12301" width="11.5703125" style="819" customWidth="1"/>
    <col min="12302" max="12302" width="12.5703125" style="819" customWidth="1"/>
    <col min="12303" max="12304" width="12.28515625" style="819" customWidth="1"/>
    <col min="12305" max="12305" width="10" style="819" customWidth="1"/>
    <col min="12306" max="12306" width="11.140625" style="819" customWidth="1"/>
    <col min="12307" max="12309" width="12.28515625" style="819" customWidth="1"/>
    <col min="12310" max="12310" width="10.28515625" style="819" customWidth="1"/>
    <col min="12311" max="12311" width="11.28515625" style="819" customWidth="1"/>
    <col min="12312" max="12543" width="11.42578125" style="819"/>
    <col min="12544" max="12544" width="15.42578125" style="819" customWidth="1"/>
    <col min="12545" max="12545" width="9.28515625" style="819" customWidth="1"/>
    <col min="12546" max="12546" width="11.5703125" style="819" customWidth="1"/>
    <col min="12547" max="12547" width="6.7109375" style="819" customWidth="1"/>
    <col min="12548" max="12548" width="9.28515625" style="819" customWidth="1"/>
    <col min="12549" max="12549" width="6" style="819" customWidth="1"/>
    <col min="12550" max="12550" width="6.7109375" style="819" customWidth="1"/>
    <col min="12551" max="12551" width="9.85546875" style="819" customWidth="1"/>
    <col min="12552" max="12553" width="9" style="819" customWidth="1"/>
    <col min="12554" max="12555" width="10.7109375" style="819" customWidth="1"/>
    <col min="12556" max="12556" width="12" style="819" customWidth="1"/>
    <col min="12557" max="12557" width="11.5703125" style="819" customWidth="1"/>
    <col min="12558" max="12558" width="12.5703125" style="819" customWidth="1"/>
    <col min="12559" max="12560" width="12.28515625" style="819" customWidth="1"/>
    <col min="12561" max="12561" width="10" style="819" customWidth="1"/>
    <col min="12562" max="12562" width="11.140625" style="819" customWidth="1"/>
    <col min="12563" max="12565" width="12.28515625" style="819" customWidth="1"/>
    <col min="12566" max="12566" width="10.28515625" style="819" customWidth="1"/>
    <col min="12567" max="12567" width="11.28515625" style="819" customWidth="1"/>
    <col min="12568" max="12799" width="11.42578125" style="819"/>
    <col min="12800" max="12800" width="15.42578125" style="819" customWidth="1"/>
    <col min="12801" max="12801" width="9.28515625" style="819" customWidth="1"/>
    <col min="12802" max="12802" width="11.5703125" style="819" customWidth="1"/>
    <col min="12803" max="12803" width="6.7109375" style="819" customWidth="1"/>
    <col min="12804" max="12804" width="9.28515625" style="819" customWidth="1"/>
    <col min="12805" max="12805" width="6" style="819" customWidth="1"/>
    <col min="12806" max="12806" width="6.7109375" style="819" customWidth="1"/>
    <col min="12807" max="12807" width="9.85546875" style="819" customWidth="1"/>
    <col min="12808" max="12809" width="9" style="819" customWidth="1"/>
    <col min="12810" max="12811" width="10.7109375" style="819" customWidth="1"/>
    <col min="12812" max="12812" width="12" style="819" customWidth="1"/>
    <col min="12813" max="12813" width="11.5703125" style="819" customWidth="1"/>
    <col min="12814" max="12814" width="12.5703125" style="819" customWidth="1"/>
    <col min="12815" max="12816" width="12.28515625" style="819" customWidth="1"/>
    <col min="12817" max="12817" width="10" style="819" customWidth="1"/>
    <col min="12818" max="12818" width="11.140625" style="819" customWidth="1"/>
    <col min="12819" max="12821" width="12.28515625" style="819" customWidth="1"/>
    <col min="12822" max="12822" width="10.28515625" style="819" customWidth="1"/>
    <col min="12823" max="12823" width="11.28515625" style="819" customWidth="1"/>
    <col min="12824" max="13055" width="11.42578125" style="819"/>
    <col min="13056" max="13056" width="15.42578125" style="819" customWidth="1"/>
    <col min="13057" max="13057" width="9.28515625" style="819" customWidth="1"/>
    <col min="13058" max="13058" width="11.5703125" style="819" customWidth="1"/>
    <col min="13059" max="13059" width="6.7109375" style="819" customWidth="1"/>
    <col min="13060" max="13060" width="9.28515625" style="819" customWidth="1"/>
    <col min="13061" max="13061" width="6" style="819" customWidth="1"/>
    <col min="13062" max="13062" width="6.7109375" style="819" customWidth="1"/>
    <col min="13063" max="13063" width="9.85546875" style="819" customWidth="1"/>
    <col min="13064" max="13065" width="9" style="819" customWidth="1"/>
    <col min="13066" max="13067" width="10.7109375" style="819" customWidth="1"/>
    <col min="13068" max="13068" width="12" style="819" customWidth="1"/>
    <col min="13069" max="13069" width="11.5703125" style="819" customWidth="1"/>
    <col min="13070" max="13070" width="12.5703125" style="819" customWidth="1"/>
    <col min="13071" max="13072" width="12.28515625" style="819" customWidth="1"/>
    <col min="13073" max="13073" width="10" style="819" customWidth="1"/>
    <col min="13074" max="13074" width="11.140625" style="819" customWidth="1"/>
    <col min="13075" max="13077" width="12.28515625" style="819" customWidth="1"/>
    <col min="13078" max="13078" width="10.28515625" style="819" customWidth="1"/>
    <col min="13079" max="13079" width="11.28515625" style="819" customWidth="1"/>
    <col min="13080" max="13311" width="11.42578125" style="819"/>
    <col min="13312" max="13312" width="15.42578125" style="819" customWidth="1"/>
    <col min="13313" max="13313" width="9.28515625" style="819" customWidth="1"/>
    <col min="13314" max="13314" width="11.5703125" style="819" customWidth="1"/>
    <col min="13315" max="13315" width="6.7109375" style="819" customWidth="1"/>
    <col min="13316" max="13316" width="9.28515625" style="819" customWidth="1"/>
    <col min="13317" max="13317" width="6" style="819" customWidth="1"/>
    <col min="13318" max="13318" width="6.7109375" style="819" customWidth="1"/>
    <col min="13319" max="13319" width="9.85546875" style="819" customWidth="1"/>
    <col min="13320" max="13321" width="9" style="819" customWidth="1"/>
    <col min="13322" max="13323" width="10.7109375" style="819" customWidth="1"/>
    <col min="13324" max="13324" width="12" style="819" customWidth="1"/>
    <col min="13325" max="13325" width="11.5703125" style="819" customWidth="1"/>
    <col min="13326" max="13326" width="12.5703125" style="819" customWidth="1"/>
    <col min="13327" max="13328" width="12.28515625" style="819" customWidth="1"/>
    <col min="13329" max="13329" width="10" style="819" customWidth="1"/>
    <col min="13330" max="13330" width="11.140625" style="819" customWidth="1"/>
    <col min="13331" max="13333" width="12.28515625" style="819" customWidth="1"/>
    <col min="13334" max="13334" width="10.28515625" style="819" customWidth="1"/>
    <col min="13335" max="13335" width="11.28515625" style="819" customWidth="1"/>
    <col min="13336" max="13567" width="11.42578125" style="819"/>
    <col min="13568" max="13568" width="15.42578125" style="819" customWidth="1"/>
    <col min="13569" max="13569" width="9.28515625" style="819" customWidth="1"/>
    <col min="13570" max="13570" width="11.5703125" style="819" customWidth="1"/>
    <col min="13571" max="13571" width="6.7109375" style="819" customWidth="1"/>
    <col min="13572" max="13572" width="9.28515625" style="819" customWidth="1"/>
    <col min="13573" max="13573" width="6" style="819" customWidth="1"/>
    <col min="13574" max="13574" width="6.7109375" style="819" customWidth="1"/>
    <col min="13575" max="13575" width="9.85546875" style="819" customWidth="1"/>
    <col min="13576" max="13577" width="9" style="819" customWidth="1"/>
    <col min="13578" max="13579" width="10.7109375" style="819" customWidth="1"/>
    <col min="13580" max="13580" width="12" style="819" customWidth="1"/>
    <col min="13581" max="13581" width="11.5703125" style="819" customWidth="1"/>
    <col min="13582" max="13582" width="12.5703125" style="819" customWidth="1"/>
    <col min="13583" max="13584" width="12.28515625" style="819" customWidth="1"/>
    <col min="13585" max="13585" width="10" style="819" customWidth="1"/>
    <col min="13586" max="13586" width="11.140625" style="819" customWidth="1"/>
    <col min="13587" max="13589" width="12.28515625" style="819" customWidth="1"/>
    <col min="13590" max="13590" width="10.28515625" style="819" customWidth="1"/>
    <col min="13591" max="13591" width="11.28515625" style="819" customWidth="1"/>
    <col min="13592" max="13823" width="11.42578125" style="819"/>
    <col min="13824" max="13824" width="15.42578125" style="819" customWidth="1"/>
    <col min="13825" max="13825" width="9.28515625" style="819" customWidth="1"/>
    <col min="13826" max="13826" width="11.5703125" style="819" customWidth="1"/>
    <col min="13827" max="13827" width="6.7109375" style="819" customWidth="1"/>
    <col min="13828" max="13828" width="9.28515625" style="819" customWidth="1"/>
    <col min="13829" max="13829" width="6" style="819" customWidth="1"/>
    <col min="13830" max="13830" width="6.7109375" style="819" customWidth="1"/>
    <col min="13831" max="13831" width="9.85546875" style="819" customWidth="1"/>
    <col min="13832" max="13833" width="9" style="819" customWidth="1"/>
    <col min="13834" max="13835" width="10.7109375" style="819" customWidth="1"/>
    <col min="13836" max="13836" width="12" style="819" customWidth="1"/>
    <col min="13837" max="13837" width="11.5703125" style="819" customWidth="1"/>
    <col min="13838" max="13838" width="12.5703125" style="819" customWidth="1"/>
    <col min="13839" max="13840" width="12.28515625" style="819" customWidth="1"/>
    <col min="13841" max="13841" width="10" style="819" customWidth="1"/>
    <col min="13842" max="13842" width="11.140625" style="819" customWidth="1"/>
    <col min="13843" max="13845" width="12.28515625" style="819" customWidth="1"/>
    <col min="13846" max="13846" width="10.28515625" style="819" customWidth="1"/>
    <col min="13847" max="13847" width="11.28515625" style="819" customWidth="1"/>
    <col min="13848" max="14079" width="11.42578125" style="819"/>
    <col min="14080" max="14080" width="15.42578125" style="819" customWidth="1"/>
    <col min="14081" max="14081" width="9.28515625" style="819" customWidth="1"/>
    <col min="14082" max="14082" width="11.5703125" style="819" customWidth="1"/>
    <col min="14083" max="14083" width="6.7109375" style="819" customWidth="1"/>
    <col min="14084" max="14084" width="9.28515625" style="819" customWidth="1"/>
    <col min="14085" max="14085" width="6" style="819" customWidth="1"/>
    <col min="14086" max="14086" width="6.7109375" style="819" customWidth="1"/>
    <col min="14087" max="14087" width="9.85546875" style="819" customWidth="1"/>
    <col min="14088" max="14089" width="9" style="819" customWidth="1"/>
    <col min="14090" max="14091" width="10.7109375" style="819" customWidth="1"/>
    <col min="14092" max="14092" width="12" style="819" customWidth="1"/>
    <col min="14093" max="14093" width="11.5703125" style="819" customWidth="1"/>
    <col min="14094" max="14094" width="12.5703125" style="819" customWidth="1"/>
    <col min="14095" max="14096" width="12.28515625" style="819" customWidth="1"/>
    <col min="14097" max="14097" width="10" style="819" customWidth="1"/>
    <col min="14098" max="14098" width="11.140625" style="819" customWidth="1"/>
    <col min="14099" max="14101" width="12.28515625" style="819" customWidth="1"/>
    <col min="14102" max="14102" width="10.28515625" style="819" customWidth="1"/>
    <col min="14103" max="14103" width="11.28515625" style="819" customWidth="1"/>
    <col min="14104" max="14335" width="11.42578125" style="819"/>
    <col min="14336" max="14336" width="15.42578125" style="819" customWidth="1"/>
    <col min="14337" max="14337" width="9.28515625" style="819" customWidth="1"/>
    <col min="14338" max="14338" width="11.5703125" style="819" customWidth="1"/>
    <col min="14339" max="14339" width="6.7109375" style="819" customWidth="1"/>
    <col min="14340" max="14340" width="9.28515625" style="819" customWidth="1"/>
    <col min="14341" max="14341" width="6" style="819" customWidth="1"/>
    <col min="14342" max="14342" width="6.7109375" style="819" customWidth="1"/>
    <col min="14343" max="14343" width="9.85546875" style="819" customWidth="1"/>
    <col min="14344" max="14345" width="9" style="819" customWidth="1"/>
    <col min="14346" max="14347" width="10.7109375" style="819" customWidth="1"/>
    <col min="14348" max="14348" width="12" style="819" customWidth="1"/>
    <col min="14349" max="14349" width="11.5703125" style="819" customWidth="1"/>
    <col min="14350" max="14350" width="12.5703125" style="819" customWidth="1"/>
    <col min="14351" max="14352" width="12.28515625" style="819" customWidth="1"/>
    <col min="14353" max="14353" width="10" style="819" customWidth="1"/>
    <col min="14354" max="14354" width="11.140625" style="819" customWidth="1"/>
    <col min="14355" max="14357" width="12.28515625" style="819" customWidth="1"/>
    <col min="14358" max="14358" width="10.28515625" style="819" customWidth="1"/>
    <col min="14359" max="14359" width="11.28515625" style="819" customWidth="1"/>
    <col min="14360" max="14591" width="11.42578125" style="819"/>
    <col min="14592" max="14592" width="15.42578125" style="819" customWidth="1"/>
    <col min="14593" max="14593" width="9.28515625" style="819" customWidth="1"/>
    <col min="14594" max="14594" width="11.5703125" style="819" customWidth="1"/>
    <col min="14595" max="14595" width="6.7109375" style="819" customWidth="1"/>
    <col min="14596" max="14596" width="9.28515625" style="819" customWidth="1"/>
    <col min="14597" max="14597" width="6" style="819" customWidth="1"/>
    <col min="14598" max="14598" width="6.7109375" style="819" customWidth="1"/>
    <col min="14599" max="14599" width="9.85546875" style="819" customWidth="1"/>
    <col min="14600" max="14601" width="9" style="819" customWidth="1"/>
    <col min="14602" max="14603" width="10.7109375" style="819" customWidth="1"/>
    <col min="14604" max="14604" width="12" style="819" customWidth="1"/>
    <col min="14605" max="14605" width="11.5703125" style="819" customWidth="1"/>
    <col min="14606" max="14606" width="12.5703125" style="819" customWidth="1"/>
    <col min="14607" max="14608" width="12.28515625" style="819" customWidth="1"/>
    <col min="14609" max="14609" width="10" style="819" customWidth="1"/>
    <col min="14610" max="14610" width="11.140625" style="819" customWidth="1"/>
    <col min="14611" max="14613" width="12.28515625" style="819" customWidth="1"/>
    <col min="14614" max="14614" width="10.28515625" style="819" customWidth="1"/>
    <col min="14615" max="14615" width="11.28515625" style="819" customWidth="1"/>
    <col min="14616" max="14847" width="11.42578125" style="819"/>
    <col min="14848" max="14848" width="15.42578125" style="819" customWidth="1"/>
    <col min="14849" max="14849" width="9.28515625" style="819" customWidth="1"/>
    <col min="14850" max="14850" width="11.5703125" style="819" customWidth="1"/>
    <col min="14851" max="14851" width="6.7109375" style="819" customWidth="1"/>
    <col min="14852" max="14852" width="9.28515625" style="819" customWidth="1"/>
    <col min="14853" max="14853" width="6" style="819" customWidth="1"/>
    <col min="14854" max="14854" width="6.7109375" style="819" customWidth="1"/>
    <col min="14855" max="14855" width="9.85546875" style="819" customWidth="1"/>
    <col min="14856" max="14857" width="9" style="819" customWidth="1"/>
    <col min="14858" max="14859" width="10.7109375" style="819" customWidth="1"/>
    <col min="14860" max="14860" width="12" style="819" customWidth="1"/>
    <col min="14861" max="14861" width="11.5703125" style="819" customWidth="1"/>
    <col min="14862" max="14862" width="12.5703125" style="819" customWidth="1"/>
    <col min="14863" max="14864" width="12.28515625" style="819" customWidth="1"/>
    <col min="14865" max="14865" width="10" style="819" customWidth="1"/>
    <col min="14866" max="14866" width="11.140625" style="819" customWidth="1"/>
    <col min="14867" max="14869" width="12.28515625" style="819" customWidth="1"/>
    <col min="14870" max="14870" width="10.28515625" style="819" customWidth="1"/>
    <col min="14871" max="14871" width="11.28515625" style="819" customWidth="1"/>
    <col min="14872" max="15103" width="11.42578125" style="819"/>
    <col min="15104" max="15104" width="15.42578125" style="819" customWidth="1"/>
    <col min="15105" max="15105" width="9.28515625" style="819" customWidth="1"/>
    <col min="15106" max="15106" width="11.5703125" style="819" customWidth="1"/>
    <col min="15107" max="15107" width="6.7109375" style="819" customWidth="1"/>
    <col min="15108" max="15108" width="9.28515625" style="819" customWidth="1"/>
    <col min="15109" max="15109" width="6" style="819" customWidth="1"/>
    <col min="15110" max="15110" width="6.7109375" style="819" customWidth="1"/>
    <col min="15111" max="15111" width="9.85546875" style="819" customWidth="1"/>
    <col min="15112" max="15113" width="9" style="819" customWidth="1"/>
    <col min="15114" max="15115" width="10.7109375" style="819" customWidth="1"/>
    <col min="15116" max="15116" width="12" style="819" customWidth="1"/>
    <col min="15117" max="15117" width="11.5703125" style="819" customWidth="1"/>
    <col min="15118" max="15118" width="12.5703125" style="819" customWidth="1"/>
    <col min="15119" max="15120" width="12.28515625" style="819" customWidth="1"/>
    <col min="15121" max="15121" width="10" style="819" customWidth="1"/>
    <col min="15122" max="15122" width="11.140625" style="819" customWidth="1"/>
    <col min="15123" max="15125" width="12.28515625" style="819" customWidth="1"/>
    <col min="15126" max="15126" width="10.28515625" style="819" customWidth="1"/>
    <col min="15127" max="15127" width="11.28515625" style="819" customWidth="1"/>
    <col min="15128" max="15359" width="11.42578125" style="819"/>
    <col min="15360" max="15360" width="15.42578125" style="819" customWidth="1"/>
    <col min="15361" max="15361" width="9.28515625" style="819" customWidth="1"/>
    <col min="15362" max="15362" width="11.5703125" style="819" customWidth="1"/>
    <col min="15363" max="15363" width="6.7109375" style="819" customWidth="1"/>
    <col min="15364" max="15364" width="9.28515625" style="819" customWidth="1"/>
    <col min="15365" max="15365" width="6" style="819" customWidth="1"/>
    <col min="15366" max="15366" width="6.7109375" style="819" customWidth="1"/>
    <col min="15367" max="15367" width="9.85546875" style="819" customWidth="1"/>
    <col min="15368" max="15369" width="9" style="819" customWidth="1"/>
    <col min="15370" max="15371" width="10.7109375" style="819" customWidth="1"/>
    <col min="15372" max="15372" width="12" style="819" customWidth="1"/>
    <col min="15373" max="15373" width="11.5703125" style="819" customWidth="1"/>
    <col min="15374" max="15374" width="12.5703125" style="819" customWidth="1"/>
    <col min="15375" max="15376" width="12.28515625" style="819" customWidth="1"/>
    <col min="15377" max="15377" width="10" style="819" customWidth="1"/>
    <col min="15378" max="15378" width="11.140625" style="819" customWidth="1"/>
    <col min="15379" max="15381" width="12.28515625" style="819" customWidth="1"/>
    <col min="15382" max="15382" width="10.28515625" style="819" customWidth="1"/>
    <col min="15383" max="15383" width="11.28515625" style="819" customWidth="1"/>
    <col min="15384" max="15615" width="11.42578125" style="819"/>
    <col min="15616" max="15616" width="15.42578125" style="819" customWidth="1"/>
    <col min="15617" max="15617" width="9.28515625" style="819" customWidth="1"/>
    <col min="15618" max="15618" width="11.5703125" style="819" customWidth="1"/>
    <col min="15619" max="15619" width="6.7109375" style="819" customWidth="1"/>
    <col min="15620" max="15620" width="9.28515625" style="819" customWidth="1"/>
    <col min="15621" max="15621" width="6" style="819" customWidth="1"/>
    <col min="15622" max="15622" width="6.7109375" style="819" customWidth="1"/>
    <col min="15623" max="15623" width="9.85546875" style="819" customWidth="1"/>
    <col min="15624" max="15625" width="9" style="819" customWidth="1"/>
    <col min="15626" max="15627" width="10.7109375" style="819" customWidth="1"/>
    <col min="15628" max="15628" width="12" style="819" customWidth="1"/>
    <col min="15629" max="15629" width="11.5703125" style="819" customWidth="1"/>
    <col min="15630" max="15630" width="12.5703125" style="819" customWidth="1"/>
    <col min="15631" max="15632" width="12.28515625" style="819" customWidth="1"/>
    <col min="15633" max="15633" width="10" style="819" customWidth="1"/>
    <col min="15634" max="15634" width="11.140625" style="819" customWidth="1"/>
    <col min="15635" max="15637" width="12.28515625" style="819" customWidth="1"/>
    <col min="15638" max="15638" width="10.28515625" style="819" customWidth="1"/>
    <col min="15639" max="15639" width="11.28515625" style="819" customWidth="1"/>
    <col min="15640" max="15871" width="11.42578125" style="819"/>
    <col min="15872" max="15872" width="15.42578125" style="819" customWidth="1"/>
    <col min="15873" max="15873" width="9.28515625" style="819" customWidth="1"/>
    <col min="15874" max="15874" width="11.5703125" style="819" customWidth="1"/>
    <col min="15875" max="15875" width="6.7109375" style="819" customWidth="1"/>
    <col min="15876" max="15876" width="9.28515625" style="819" customWidth="1"/>
    <col min="15877" max="15877" width="6" style="819" customWidth="1"/>
    <col min="15878" max="15878" width="6.7109375" style="819" customWidth="1"/>
    <col min="15879" max="15879" width="9.85546875" style="819" customWidth="1"/>
    <col min="15880" max="15881" width="9" style="819" customWidth="1"/>
    <col min="15882" max="15883" width="10.7109375" style="819" customWidth="1"/>
    <col min="15884" max="15884" width="12" style="819" customWidth="1"/>
    <col min="15885" max="15885" width="11.5703125" style="819" customWidth="1"/>
    <col min="15886" max="15886" width="12.5703125" style="819" customWidth="1"/>
    <col min="15887" max="15888" width="12.28515625" style="819" customWidth="1"/>
    <col min="15889" max="15889" width="10" style="819" customWidth="1"/>
    <col min="15890" max="15890" width="11.140625" style="819" customWidth="1"/>
    <col min="15891" max="15893" width="12.28515625" style="819" customWidth="1"/>
    <col min="15894" max="15894" width="10.28515625" style="819" customWidth="1"/>
    <col min="15895" max="15895" width="11.28515625" style="819" customWidth="1"/>
    <col min="15896" max="16127" width="11.42578125" style="819"/>
    <col min="16128" max="16128" width="15.42578125" style="819" customWidth="1"/>
    <col min="16129" max="16129" width="9.28515625" style="819" customWidth="1"/>
    <col min="16130" max="16130" width="11.5703125" style="819" customWidth="1"/>
    <col min="16131" max="16131" width="6.7109375" style="819" customWidth="1"/>
    <col min="16132" max="16132" width="9.28515625" style="819" customWidth="1"/>
    <col min="16133" max="16133" width="6" style="819" customWidth="1"/>
    <col min="16134" max="16134" width="6.7109375" style="819" customWidth="1"/>
    <col min="16135" max="16135" width="9.85546875" style="819" customWidth="1"/>
    <col min="16136" max="16137" width="9" style="819" customWidth="1"/>
    <col min="16138" max="16139" width="10.7109375" style="819" customWidth="1"/>
    <col min="16140" max="16140" width="12" style="819" customWidth="1"/>
    <col min="16141" max="16141" width="11.5703125" style="819" customWidth="1"/>
    <col min="16142" max="16142" width="12.5703125" style="819" customWidth="1"/>
    <col min="16143" max="16144" width="12.28515625" style="819" customWidth="1"/>
    <col min="16145" max="16145" width="10" style="819" customWidth="1"/>
    <col min="16146" max="16146" width="11.140625" style="819" customWidth="1"/>
    <col min="16147" max="16149" width="12.28515625" style="819" customWidth="1"/>
    <col min="16150" max="16150" width="10.28515625" style="819" customWidth="1"/>
    <col min="16151" max="16151" width="11.28515625" style="819" customWidth="1"/>
    <col min="16152" max="16384" width="11.42578125" style="819"/>
  </cols>
  <sheetData>
    <row r="1" spans="1:24" s="818" customFormat="1" ht="18" customHeight="1">
      <c r="A1" s="909" t="s">
        <v>628</v>
      </c>
      <c r="B1" s="909"/>
      <c r="C1" s="909"/>
      <c r="D1" s="909"/>
      <c r="E1" s="909"/>
      <c r="F1" s="909"/>
      <c r="G1" s="909"/>
      <c r="H1" s="909"/>
      <c r="I1" s="909"/>
      <c r="J1" s="909"/>
      <c r="K1" s="909"/>
      <c r="L1" s="909"/>
      <c r="M1" s="909"/>
      <c r="N1" s="909"/>
      <c r="O1" s="909"/>
      <c r="P1" s="909"/>
      <c r="Q1" s="909"/>
      <c r="R1" s="909"/>
      <c r="S1" s="909"/>
      <c r="T1" s="909"/>
      <c r="U1" s="909"/>
      <c r="V1" s="909"/>
      <c r="W1" s="909"/>
      <c r="X1" s="909"/>
    </row>
    <row r="2" spans="1:24" s="818" customFormat="1" ht="18" customHeight="1">
      <c r="A2" s="910" t="s">
        <v>2106</v>
      </c>
      <c r="B2" s="910"/>
      <c r="C2" s="910"/>
      <c r="D2" s="910"/>
      <c r="E2" s="910"/>
      <c r="F2" s="910"/>
      <c r="G2" s="910"/>
      <c r="H2" s="910"/>
      <c r="I2" s="910"/>
      <c r="J2" s="910"/>
      <c r="K2" s="910"/>
      <c r="L2" s="910"/>
      <c r="M2" s="910"/>
      <c r="N2" s="910"/>
      <c r="O2" s="910"/>
      <c r="P2" s="910"/>
      <c r="Q2" s="910"/>
      <c r="R2" s="910"/>
      <c r="S2" s="910"/>
      <c r="T2" s="910"/>
      <c r="U2" s="910"/>
      <c r="V2" s="910"/>
      <c r="W2" s="910"/>
      <c r="X2" s="910"/>
    </row>
    <row r="3" spans="1:24" s="818" customFormat="1" ht="18" customHeight="1">
      <c r="A3" s="911" t="s">
        <v>1350</v>
      </c>
      <c r="B3" s="911"/>
      <c r="C3" s="911"/>
      <c r="D3" s="911"/>
      <c r="E3" s="911"/>
      <c r="F3" s="911"/>
      <c r="G3" s="911"/>
      <c r="H3" s="911"/>
      <c r="I3" s="911"/>
      <c r="J3" s="911"/>
      <c r="K3" s="911"/>
      <c r="L3" s="911"/>
      <c r="M3" s="911"/>
      <c r="N3" s="911"/>
      <c r="O3" s="911"/>
      <c r="P3" s="911"/>
      <c r="Q3" s="911"/>
      <c r="R3" s="911"/>
      <c r="S3" s="911"/>
      <c r="T3" s="911"/>
      <c r="U3" s="911"/>
      <c r="V3" s="911"/>
      <c r="W3" s="911"/>
      <c r="X3" s="911"/>
    </row>
    <row r="4" spans="1:24" s="818" customFormat="1" ht="18" customHeight="1">
      <c r="A4" s="912"/>
      <c r="B4" s="913"/>
      <c r="C4" s="913"/>
      <c r="D4" s="913"/>
      <c r="E4" s="913"/>
      <c r="F4" s="913"/>
      <c r="G4" s="913"/>
      <c r="H4" s="913"/>
      <c r="I4" s="913"/>
      <c r="J4" s="913"/>
      <c r="K4" s="913"/>
      <c r="L4" s="913"/>
      <c r="M4" s="913"/>
      <c r="N4" s="913"/>
      <c r="O4" s="913"/>
      <c r="P4" s="913"/>
      <c r="Q4" s="913"/>
      <c r="R4" s="913"/>
      <c r="S4" s="913"/>
      <c r="T4" s="913"/>
      <c r="U4" s="913"/>
      <c r="V4" s="913"/>
      <c r="W4" s="913"/>
      <c r="X4" s="913"/>
    </row>
    <row r="5" spans="1:24">
      <c r="A5" s="818"/>
      <c r="B5" s="818"/>
      <c r="C5" s="818"/>
      <c r="D5" s="818"/>
      <c r="E5" s="818"/>
      <c r="F5" s="818"/>
      <c r="G5" s="818"/>
      <c r="H5" s="818"/>
      <c r="I5" s="818"/>
      <c r="J5" s="818"/>
      <c r="K5" s="818"/>
      <c r="L5" s="818"/>
      <c r="M5" s="818"/>
      <c r="N5" s="818"/>
      <c r="O5" s="818"/>
      <c r="P5" s="818"/>
      <c r="Q5" s="818"/>
      <c r="R5" s="818"/>
    </row>
    <row r="6" spans="1:24" ht="24" customHeight="1" thickBot="1">
      <c r="A6" s="914" t="s">
        <v>2107</v>
      </c>
      <c r="B6" s="915"/>
      <c r="C6" s="915"/>
      <c r="D6" s="915"/>
      <c r="E6" s="915"/>
      <c r="F6" s="915"/>
      <c r="G6" s="915"/>
      <c r="H6" s="915"/>
      <c r="I6" s="915"/>
      <c r="J6" s="915"/>
      <c r="K6" s="915"/>
      <c r="L6" s="915"/>
      <c r="M6" s="915"/>
      <c r="N6" s="915"/>
      <c r="O6" s="915"/>
      <c r="P6" s="916"/>
      <c r="Q6" s="914" t="s">
        <v>2108</v>
      </c>
      <c r="R6" s="916"/>
      <c r="S6" s="914" t="s">
        <v>100</v>
      </c>
      <c r="T6" s="915"/>
      <c r="U6" s="915"/>
      <c r="V6" s="915"/>
      <c r="W6" s="916"/>
      <c r="X6" s="917" t="s">
        <v>2109</v>
      </c>
    </row>
    <row r="7" spans="1:24" s="820" customFormat="1" ht="47.25" customHeight="1" thickBot="1">
      <c r="A7" s="897" t="s">
        <v>2110</v>
      </c>
      <c r="B7" s="918" t="s">
        <v>2111</v>
      </c>
      <c r="C7" s="918"/>
      <c r="D7" s="918"/>
      <c r="E7" s="897" t="s">
        <v>2112</v>
      </c>
      <c r="F7" s="897" t="s">
        <v>2113</v>
      </c>
      <c r="G7" s="897" t="s">
        <v>2114</v>
      </c>
      <c r="H7" s="897" t="s">
        <v>2115</v>
      </c>
      <c r="I7" s="897" t="s">
        <v>481</v>
      </c>
      <c r="J7" s="908" t="s">
        <v>2116</v>
      </c>
      <c r="K7" s="906"/>
      <c r="L7" s="905" t="s">
        <v>2117</v>
      </c>
      <c r="M7" s="906"/>
      <c r="N7" s="907" t="s">
        <v>2118</v>
      </c>
      <c r="O7" s="908" t="s">
        <v>2119</v>
      </c>
      <c r="P7" s="906"/>
      <c r="Q7" s="897" t="s">
        <v>2120</v>
      </c>
      <c r="R7" s="897" t="s">
        <v>2121</v>
      </c>
      <c r="S7" s="907" t="s">
        <v>2122</v>
      </c>
      <c r="T7" s="897" t="s">
        <v>2123</v>
      </c>
      <c r="U7" s="897" t="s">
        <v>274</v>
      </c>
      <c r="V7" s="897" t="s">
        <v>2124</v>
      </c>
      <c r="W7" s="897" t="s">
        <v>302</v>
      </c>
      <c r="X7" s="917"/>
    </row>
    <row r="8" spans="1:24" s="820" customFormat="1" ht="45.75" customHeight="1">
      <c r="A8" s="898"/>
      <c r="B8" s="821" t="s">
        <v>2125</v>
      </c>
      <c r="C8" s="821" t="s">
        <v>2126</v>
      </c>
      <c r="D8" s="821" t="s">
        <v>2127</v>
      </c>
      <c r="E8" s="898"/>
      <c r="F8" s="898"/>
      <c r="G8" s="898"/>
      <c r="H8" s="898"/>
      <c r="I8" s="898"/>
      <c r="J8" s="822" t="s">
        <v>483</v>
      </c>
      <c r="K8" s="822" t="s">
        <v>2128</v>
      </c>
      <c r="L8" s="822" t="s">
        <v>483</v>
      </c>
      <c r="M8" s="822" t="s">
        <v>2128</v>
      </c>
      <c r="N8" s="907"/>
      <c r="O8" s="823" t="s">
        <v>484</v>
      </c>
      <c r="P8" s="823" t="s">
        <v>485</v>
      </c>
      <c r="Q8" s="898"/>
      <c r="R8" s="898"/>
      <c r="S8" s="907"/>
      <c r="T8" s="898"/>
      <c r="U8" s="898"/>
      <c r="V8" s="898"/>
      <c r="W8" s="898"/>
      <c r="X8" s="917"/>
    </row>
    <row r="9" spans="1:24">
      <c r="A9" s="824"/>
      <c r="B9" s="824"/>
      <c r="C9" s="824"/>
      <c r="D9" s="824"/>
      <c r="E9" s="824"/>
      <c r="F9" s="824"/>
      <c r="G9" s="825"/>
      <c r="H9" s="825"/>
      <c r="I9" s="825"/>
      <c r="J9" s="824"/>
      <c r="K9" s="824"/>
      <c r="L9" s="824"/>
      <c r="M9" s="824"/>
      <c r="N9" s="824"/>
      <c r="O9" s="824"/>
      <c r="P9" s="824"/>
      <c r="Q9" s="824"/>
      <c r="R9" s="825"/>
      <c r="S9" s="824"/>
      <c r="T9" s="825"/>
      <c r="U9" s="825"/>
      <c r="V9" s="825"/>
      <c r="W9" s="825"/>
      <c r="X9" s="824"/>
    </row>
    <row r="10" spans="1:24">
      <c r="A10" s="824"/>
      <c r="B10" s="824"/>
      <c r="C10" s="824"/>
      <c r="D10" s="824"/>
      <c r="E10" s="824"/>
      <c r="F10" s="824"/>
      <c r="G10" s="825"/>
      <c r="H10" s="825"/>
      <c r="I10" s="825"/>
      <c r="J10" s="824"/>
      <c r="K10" s="824"/>
      <c r="L10" s="824"/>
      <c r="M10" s="824"/>
      <c r="N10" s="824"/>
      <c r="O10" s="824"/>
      <c r="P10" s="824"/>
      <c r="Q10" s="824"/>
      <c r="R10" s="825"/>
      <c r="S10" s="824"/>
      <c r="T10" s="825"/>
      <c r="U10" s="825"/>
      <c r="V10" s="825"/>
      <c r="W10" s="825"/>
      <c r="X10" s="824"/>
    </row>
    <row r="11" spans="1:24">
      <c r="A11" s="824"/>
      <c r="B11" s="824"/>
      <c r="C11" s="824"/>
      <c r="D11" s="824"/>
      <c r="E11" s="824"/>
      <c r="F11" s="824"/>
      <c r="G11" s="825"/>
      <c r="H11" s="825"/>
      <c r="I11" s="825"/>
      <c r="J11" s="824"/>
      <c r="K11" s="824"/>
      <c r="L11" s="824"/>
      <c r="M11" s="824"/>
      <c r="N11" s="824"/>
      <c r="O11" s="824"/>
      <c r="P11" s="824"/>
      <c r="Q11" s="824"/>
      <c r="R11" s="825"/>
      <c r="S11" s="824"/>
      <c r="T11" s="825"/>
      <c r="U11" s="825"/>
      <c r="V11" s="825"/>
      <c r="W11" s="825"/>
      <c r="X11" s="824"/>
    </row>
    <row r="12" spans="1:24">
      <c r="A12" s="824"/>
      <c r="B12" s="824"/>
      <c r="C12" s="824"/>
      <c r="D12" s="824"/>
      <c r="E12" s="824"/>
      <c r="F12" s="824"/>
      <c r="G12" s="825"/>
      <c r="H12" s="825"/>
      <c r="I12" s="825"/>
      <c r="J12" s="824"/>
      <c r="K12" s="824"/>
      <c r="L12" s="824"/>
      <c r="M12" s="824"/>
      <c r="N12" s="824"/>
      <c r="O12" s="824"/>
      <c r="P12" s="824"/>
      <c r="Q12" s="824"/>
      <c r="R12" s="825"/>
      <c r="S12" s="824"/>
      <c r="T12" s="825"/>
      <c r="U12" s="825"/>
      <c r="V12" s="825"/>
      <c r="W12" s="825"/>
      <c r="X12" s="824"/>
    </row>
    <row r="13" spans="1:24">
      <c r="A13" s="824"/>
      <c r="B13" s="824"/>
      <c r="C13" s="824"/>
      <c r="D13" s="824"/>
      <c r="E13" s="824"/>
      <c r="F13" s="824"/>
      <c r="G13" s="825"/>
      <c r="H13" s="825"/>
      <c r="I13" s="825"/>
      <c r="J13" s="824"/>
      <c r="K13" s="824"/>
      <c r="L13" s="824"/>
      <c r="M13" s="824"/>
      <c r="N13" s="824"/>
      <c r="O13" s="824"/>
      <c r="P13" s="824"/>
      <c r="Q13" s="824"/>
      <c r="R13" s="825"/>
      <c r="S13" s="824"/>
      <c r="T13" s="825"/>
      <c r="U13" s="825"/>
      <c r="V13" s="825"/>
      <c r="W13" s="825"/>
      <c r="X13" s="824"/>
    </row>
    <row r="14" spans="1:24">
      <c r="A14" s="824"/>
      <c r="B14" s="824"/>
      <c r="C14" s="824"/>
      <c r="D14" s="824"/>
      <c r="E14" s="824"/>
      <c r="F14" s="824"/>
      <c r="G14" s="825"/>
      <c r="H14" s="825"/>
      <c r="I14" s="825"/>
      <c r="J14" s="824"/>
      <c r="K14" s="824"/>
      <c r="L14" s="824"/>
      <c r="M14" s="824"/>
      <c r="N14" s="824"/>
      <c r="O14" s="824"/>
      <c r="P14" s="824"/>
      <c r="Q14" s="824"/>
      <c r="R14" s="825"/>
      <c r="S14" s="824"/>
      <c r="T14" s="825"/>
      <c r="U14" s="825"/>
      <c r="V14" s="825"/>
      <c r="W14" s="825"/>
      <c r="X14" s="824"/>
    </row>
    <row r="15" spans="1:24">
      <c r="A15" s="824"/>
      <c r="B15" s="824"/>
      <c r="C15" s="824"/>
      <c r="D15" s="824"/>
      <c r="E15" s="824"/>
      <c r="F15" s="824"/>
      <c r="G15" s="825"/>
      <c r="H15" s="825"/>
      <c r="I15" s="825"/>
      <c r="J15" s="824"/>
      <c r="K15" s="824"/>
      <c r="L15" s="824"/>
      <c r="M15" s="824"/>
      <c r="N15" s="824"/>
      <c r="O15" s="824"/>
      <c r="P15" s="824"/>
      <c r="Q15" s="824"/>
      <c r="R15" s="825"/>
      <c r="S15" s="824"/>
      <c r="T15" s="825"/>
      <c r="U15" s="825"/>
      <c r="V15" s="825"/>
      <c r="W15" s="825"/>
      <c r="X15" s="824"/>
    </row>
    <row r="16" spans="1:24">
      <c r="A16" s="824"/>
      <c r="B16" s="824"/>
      <c r="C16" s="824"/>
      <c r="D16" s="824"/>
      <c r="E16" s="824"/>
      <c r="F16" s="824"/>
      <c r="G16" s="825"/>
      <c r="H16" s="825"/>
      <c r="I16" s="825"/>
      <c r="J16" s="824"/>
      <c r="K16" s="824"/>
      <c r="L16" s="824"/>
      <c r="M16" s="824"/>
      <c r="N16" s="824"/>
      <c r="O16" s="824"/>
      <c r="P16" s="824"/>
      <c r="Q16" s="824"/>
      <c r="R16" s="825"/>
      <c r="S16" s="824"/>
      <c r="T16" s="825"/>
      <c r="U16" s="825"/>
      <c r="V16" s="825"/>
      <c r="W16" s="825"/>
      <c r="X16" s="824"/>
    </row>
    <row r="17" spans="1:24">
      <c r="A17" s="824"/>
      <c r="B17" s="824"/>
      <c r="C17" s="824"/>
      <c r="D17" s="824"/>
      <c r="E17" s="824"/>
      <c r="F17" s="824"/>
      <c r="G17" s="825"/>
      <c r="H17" s="825"/>
      <c r="I17" s="825"/>
      <c r="J17" s="824"/>
      <c r="K17" s="824"/>
      <c r="L17" s="824"/>
      <c r="M17" s="824"/>
      <c r="N17" s="824"/>
      <c r="O17" s="824"/>
      <c r="P17" s="824"/>
      <c r="Q17" s="824"/>
      <c r="R17" s="825"/>
      <c r="S17" s="824"/>
      <c r="T17" s="825"/>
      <c r="U17" s="825"/>
      <c r="V17" s="825"/>
      <c r="W17" s="825"/>
      <c r="X17" s="824"/>
    </row>
    <row r="18" spans="1:24">
      <c r="A18" s="824"/>
      <c r="B18" s="824"/>
      <c r="C18" s="824"/>
      <c r="D18" s="824"/>
      <c r="E18" s="824"/>
      <c r="F18" s="824"/>
      <c r="G18" s="825"/>
      <c r="H18" s="825"/>
      <c r="I18" s="825"/>
      <c r="J18" s="824"/>
      <c r="K18" s="824"/>
      <c r="L18" s="824"/>
      <c r="M18" s="824"/>
      <c r="N18" s="824"/>
      <c r="O18" s="824"/>
      <c r="P18" s="824"/>
      <c r="Q18" s="824"/>
      <c r="R18" s="825"/>
      <c r="S18" s="824"/>
      <c r="T18" s="825"/>
      <c r="U18" s="825"/>
      <c r="V18" s="825"/>
      <c r="W18" s="825"/>
      <c r="X18" s="824"/>
    </row>
    <row r="19" spans="1:24">
      <c r="A19" s="824"/>
      <c r="B19" s="824"/>
      <c r="C19" s="824"/>
      <c r="D19" s="824"/>
      <c r="E19" s="824"/>
      <c r="F19" s="824"/>
      <c r="G19" s="825"/>
      <c r="H19" s="825"/>
      <c r="I19" s="825"/>
      <c r="J19" s="824"/>
      <c r="K19" s="824"/>
      <c r="L19" s="824"/>
      <c r="M19" s="824"/>
      <c r="N19" s="824"/>
      <c r="O19" s="824"/>
      <c r="P19" s="824"/>
      <c r="Q19" s="824"/>
      <c r="R19" s="825"/>
      <c r="S19" s="824"/>
      <c r="T19" s="825"/>
      <c r="U19" s="825"/>
      <c r="V19" s="825"/>
      <c r="W19" s="825"/>
      <c r="X19" s="824"/>
    </row>
    <row r="20" spans="1:24">
      <c r="A20" s="824"/>
      <c r="B20" s="824"/>
      <c r="C20" s="824"/>
      <c r="D20" s="824"/>
      <c r="E20" s="824"/>
      <c r="F20" s="824"/>
      <c r="G20" s="825"/>
      <c r="H20" s="825"/>
      <c r="I20" s="825"/>
      <c r="J20" s="824"/>
      <c r="K20" s="824"/>
      <c r="L20" s="824"/>
      <c r="M20" s="824"/>
      <c r="N20" s="824"/>
      <c r="O20" s="824"/>
      <c r="P20" s="824"/>
      <c r="Q20" s="824"/>
      <c r="R20" s="825"/>
      <c r="S20" s="824"/>
      <c r="T20" s="825"/>
      <c r="U20" s="825"/>
      <c r="V20" s="825"/>
      <c r="W20" s="825"/>
      <c r="X20" s="824"/>
    </row>
    <row r="21" spans="1:24">
      <c r="A21" s="824"/>
      <c r="B21" s="824"/>
      <c r="C21" s="824"/>
      <c r="D21" s="824"/>
      <c r="E21" s="824"/>
      <c r="F21" s="824"/>
      <c r="G21" s="825"/>
      <c r="H21" s="825"/>
      <c r="I21" s="825"/>
      <c r="J21" s="824"/>
      <c r="K21" s="824"/>
      <c r="L21" s="824"/>
      <c r="M21" s="824"/>
      <c r="N21" s="824"/>
      <c r="O21" s="824"/>
      <c r="P21" s="824"/>
      <c r="Q21" s="824"/>
      <c r="R21" s="825"/>
      <c r="S21" s="824"/>
      <c r="T21" s="825"/>
      <c r="U21" s="825"/>
      <c r="V21" s="825"/>
      <c r="W21" s="825"/>
      <c r="X21" s="824"/>
    </row>
    <row r="22" spans="1:24">
      <c r="A22" s="824"/>
      <c r="B22" s="824"/>
      <c r="C22" s="824"/>
      <c r="D22" s="824"/>
      <c r="E22" s="824"/>
      <c r="F22" s="824"/>
      <c r="G22" s="825"/>
      <c r="H22" s="825"/>
      <c r="I22" s="825"/>
      <c r="J22" s="824"/>
      <c r="K22" s="824"/>
      <c r="L22" s="824"/>
      <c r="M22" s="824"/>
      <c r="N22" s="824"/>
      <c r="O22" s="824"/>
      <c r="P22" s="824"/>
      <c r="Q22" s="824"/>
      <c r="R22" s="825"/>
      <c r="S22" s="824"/>
      <c r="T22" s="825"/>
      <c r="U22" s="825"/>
      <c r="V22" s="825"/>
      <c r="W22" s="825"/>
      <c r="X22" s="824"/>
    </row>
    <row r="23" spans="1:24">
      <c r="A23" s="824"/>
      <c r="B23" s="824"/>
      <c r="C23" s="824"/>
      <c r="D23" s="824"/>
      <c r="E23" s="824"/>
      <c r="F23" s="824"/>
      <c r="G23" s="825"/>
      <c r="H23" s="825"/>
      <c r="I23" s="825"/>
      <c r="J23" s="824"/>
      <c r="K23" s="824"/>
      <c r="L23" s="824"/>
      <c r="M23" s="824"/>
      <c r="N23" s="824"/>
      <c r="O23" s="824"/>
      <c r="P23" s="824"/>
      <c r="Q23" s="824"/>
      <c r="R23" s="825"/>
      <c r="S23" s="824"/>
      <c r="T23" s="825"/>
      <c r="U23" s="825"/>
      <c r="V23" s="825"/>
      <c r="W23" s="825"/>
      <c r="X23" s="824"/>
    </row>
    <row r="24" spans="1:24">
      <c r="A24" s="824"/>
      <c r="B24" s="824"/>
      <c r="C24" s="824"/>
      <c r="D24" s="824"/>
      <c r="E24" s="824"/>
      <c r="F24" s="824"/>
      <c r="G24" s="825"/>
      <c r="H24" s="825"/>
      <c r="I24" s="825"/>
      <c r="J24" s="824"/>
      <c r="K24" s="824"/>
      <c r="L24" s="824"/>
      <c r="M24" s="824"/>
      <c r="N24" s="824"/>
      <c r="O24" s="824"/>
      <c r="P24" s="824"/>
      <c r="Q24" s="824"/>
      <c r="R24" s="825"/>
      <c r="S24" s="824"/>
      <c r="T24" s="825"/>
      <c r="U24" s="825"/>
      <c r="V24" s="825"/>
      <c r="W24" s="825"/>
      <c r="X24" s="824"/>
    </row>
    <row r="25" spans="1:24">
      <c r="A25" s="824"/>
      <c r="B25" s="824"/>
      <c r="C25" s="824"/>
      <c r="D25" s="824"/>
      <c r="E25" s="824"/>
      <c r="F25" s="824"/>
      <c r="G25" s="825"/>
      <c r="H25" s="825"/>
      <c r="I25" s="825"/>
      <c r="J25" s="824"/>
      <c r="K25" s="824"/>
      <c r="L25" s="824"/>
      <c r="M25" s="824"/>
      <c r="N25" s="824"/>
      <c r="O25" s="824"/>
      <c r="P25" s="824"/>
      <c r="Q25" s="824"/>
      <c r="R25" s="825"/>
      <c r="S25" s="824"/>
      <c r="T25" s="825"/>
      <c r="U25" s="825"/>
      <c r="V25" s="825"/>
      <c r="W25" s="825"/>
      <c r="X25" s="824"/>
    </row>
    <row r="26" spans="1:24">
      <c r="A26" s="824"/>
      <c r="B26" s="824"/>
      <c r="C26" s="824"/>
      <c r="D26" s="824"/>
      <c r="E26" s="824"/>
      <c r="F26" s="824"/>
      <c r="G26" s="825"/>
      <c r="H26" s="825"/>
      <c r="I26" s="825"/>
      <c r="J26" s="824"/>
      <c r="K26" s="824"/>
      <c r="L26" s="824"/>
      <c r="M26" s="824"/>
      <c r="N26" s="824"/>
      <c r="O26" s="824"/>
      <c r="P26" s="824"/>
      <c r="Q26" s="824"/>
      <c r="R26" s="825"/>
      <c r="S26" s="824"/>
      <c r="T26" s="825"/>
      <c r="U26" s="825"/>
      <c r="V26" s="825"/>
      <c r="W26" s="825"/>
      <c r="X26" s="824"/>
    </row>
    <row r="27" spans="1:24">
      <c r="A27" s="824"/>
      <c r="B27" s="824"/>
      <c r="C27" s="824"/>
      <c r="D27" s="824"/>
      <c r="E27" s="824"/>
      <c r="F27" s="824"/>
      <c r="G27" s="825"/>
      <c r="H27" s="825"/>
      <c r="I27" s="825"/>
      <c r="J27" s="824"/>
      <c r="K27" s="824"/>
      <c r="L27" s="824"/>
      <c r="M27" s="824"/>
      <c r="N27" s="824"/>
      <c r="O27" s="824"/>
      <c r="P27" s="824"/>
      <c r="Q27" s="824"/>
      <c r="R27" s="825"/>
      <c r="S27" s="824"/>
      <c r="T27" s="825"/>
      <c r="U27" s="825"/>
      <c r="V27" s="825"/>
      <c r="W27" s="825"/>
      <c r="X27" s="824"/>
    </row>
    <row r="28" spans="1:24">
      <c r="A28" s="824"/>
      <c r="B28" s="824"/>
      <c r="C28" s="824"/>
      <c r="D28" s="824"/>
      <c r="E28" s="824"/>
      <c r="F28" s="824"/>
      <c r="G28" s="825"/>
      <c r="H28" s="825"/>
      <c r="I28" s="825"/>
      <c r="J28" s="824"/>
      <c r="K28" s="824"/>
      <c r="L28" s="824"/>
      <c r="M28" s="824"/>
      <c r="N28" s="824"/>
      <c r="O28" s="824"/>
      <c r="P28" s="824"/>
      <c r="Q28" s="824"/>
      <c r="R28" s="825"/>
      <c r="S28" s="824"/>
      <c r="T28" s="825"/>
      <c r="U28" s="825"/>
      <c r="V28" s="825"/>
      <c r="W28" s="825"/>
      <c r="X28" s="824"/>
    </row>
    <row r="29" spans="1:24">
      <c r="A29" s="824"/>
      <c r="B29" s="824"/>
      <c r="C29" s="824"/>
      <c r="D29" s="824"/>
      <c r="E29" s="824"/>
      <c r="F29" s="824"/>
      <c r="G29" s="825"/>
      <c r="H29" s="825"/>
      <c r="I29" s="825"/>
      <c r="J29" s="824"/>
      <c r="K29" s="824"/>
      <c r="L29" s="824"/>
      <c r="M29" s="824"/>
      <c r="N29" s="824"/>
      <c r="O29" s="824"/>
      <c r="P29" s="824"/>
      <c r="Q29" s="824"/>
      <c r="R29" s="825"/>
      <c r="S29" s="824"/>
      <c r="T29" s="825"/>
      <c r="U29" s="825"/>
      <c r="V29" s="825"/>
      <c r="W29" s="825"/>
      <c r="X29" s="824"/>
    </row>
    <row r="30" spans="1:24">
      <c r="A30" s="824"/>
      <c r="B30" s="824"/>
      <c r="C30" s="824"/>
      <c r="D30" s="824"/>
      <c r="E30" s="824"/>
      <c r="F30" s="824"/>
      <c r="G30" s="825"/>
      <c r="H30" s="825"/>
      <c r="I30" s="825"/>
      <c r="J30" s="824"/>
      <c r="K30" s="824"/>
      <c r="L30" s="824"/>
      <c r="M30" s="824"/>
      <c r="N30" s="824"/>
      <c r="O30" s="824"/>
      <c r="P30" s="824"/>
      <c r="Q30" s="824"/>
      <c r="R30" s="825"/>
      <c r="S30" s="824"/>
      <c r="T30" s="825"/>
      <c r="U30" s="825"/>
      <c r="V30" s="825"/>
      <c r="W30" s="825"/>
      <c r="X30" s="824"/>
    </row>
    <row r="31" spans="1:24">
      <c r="A31" s="824"/>
      <c r="B31" s="824"/>
      <c r="C31" s="824"/>
      <c r="D31" s="824"/>
      <c r="E31" s="824"/>
      <c r="F31" s="824"/>
      <c r="G31" s="825"/>
      <c r="H31" s="825"/>
      <c r="I31" s="825"/>
      <c r="J31" s="824"/>
      <c r="K31" s="824"/>
      <c r="L31" s="824"/>
      <c r="M31" s="824"/>
      <c r="N31" s="824"/>
      <c r="O31" s="824"/>
      <c r="P31" s="824"/>
      <c r="Q31" s="824"/>
      <c r="R31" s="825"/>
      <c r="S31" s="824"/>
      <c r="T31" s="825"/>
      <c r="U31" s="825"/>
      <c r="V31" s="825"/>
      <c r="W31" s="825"/>
      <c r="X31" s="824"/>
    </row>
    <row r="32" spans="1:24">
      <c r="A32" s="824"/>
      <c r="B32" s="824"/>
      <c r="C32" s="824"/>
      <c r="D32" s="824"/>
      <c r="E32" s="824"/>
      <c r="F32" s="824"/>
      <c r="G32" s="825"/>
      <c r="H32" s="825"/>
      <c r="I32" s="825"/>
      <c r="J32" s="824"/>
      <c r="K32" s="824"/>
      <c r="L32" s="824"/>
      <c r="M32" s="824"/>
      <c r="N32" s="824"/>
      <c r="O32" s="824"/>
      <c r="P32" s="824"/>
      <c r="Q32" s="824"/>
      <c r="R32" s="825"/>
      <c r="S32" s="824"/>
      <c r="T32" s="825"/>
      <c r="U32" s="825"/>
      <c r="V32" s="825"/>
      <c r="W32" s="825"/>
      <c r="X32" s="824"/>
    </row>
    <row r="33" spans="1:24">
      <c r="A33" s="824"/>
      <c r="B33" s="824"/>
      <c r="C33" s="824"/>
      <c r="D33" s="824"/>
      <c r="E33" s="824"/>
      <c r="F33" s="824"/>
      <c r="G33" s="825"/>
      <c r="H33" s="825"/>
      <c r="I33" s="825"/>
      <c r="J33" s="824"/>
      <c r="K33" s="824"/>
      <c r="L33" s="824"/>
      <c r="M33" s="824"/>
      <c r="N33" s="824"/>
      <c r="O33" s="824"/>
      <c r="P33" s="824"/>
      <c r="Q33" s="824"/>
      <c r="R33" s="825"/>
      <c r="S33" s="824"/>
      <c r="T33" s="825"/>
      <c r="U33" s="825"/>
      <c r="V33" s="825"/>
      <c r="W33" s="825"/>
      <c r="X33" s="824"/>
    </row>
    <row r="34" spans="1:24">
      <c r="A34" s="826"/>
      <c r="B34" s="827"/>
      <c r="C34" s="827"/>
      <c r="D34" s="827"/>
      <c r="E34" s="827"/>
      <c r="F34" s="828" t="s">
        <v>1377</v>
      </c>
      <c r="G34" s="829"/>
      <c r="H34" s="830"/>
      <c r="I34" s="830"/>
      <c r="J34" s="827"/>
      <c r="K34" s="827"/>
      <c r="L34" s="827"/>
      <c r="M34" s="827"/>
      <c r="N34" s="827"/>
      <c r="O34" s="827"/>
      <c r="P34" s="831"/>
      <c r="Q34" s="832"/>
      <c r="R34" s="832">
        <v>0</v>
      </c>
      <c r="S34" s="832"/>
      <c r="T34" s="832">
        <v>0</v>
      </c>
      <c r="U34" s="832">
        <v>0</v>
      </c>
      <c r="V34" s="832">
        <v>0</v>
      </c>
      <c r="W34" s="832">
        <v>0</v>
      </c>
      <c r="X34" s="832"/>
    </row>
    <row r="35" spans="1:24">
      <c r="A35" s="818"/>
      <c r="B35" s="818"/>
      <c r="C35" s="818"/>
      <c r="D35" s="818"/>
      <c r="E35" s="818"/>
      <c r="F35" s="818"/>
      <c r="G35" s="818"/>
      <c r="H35" s="818"/>
      <c r="I35" s="818"/>
      <c r="J35" s="818"/>
      <c r="K35" s="818"/>
      <c r="L35" s="818"/>
      <c r="M35" s="818"/>
      <c r="N35" s="818"/>
      <c r="O35" s="818"/>
      <c r="P35" s="818"/>
      <c r="Q35" s="818"/>
      <c r="R35" s="818"/>
      <c r="S35" s="818"/>
      <c r="T35" s="818"/>
      <c r="U35" s="818"/>
      <c r="V35" s="818"/>
      <c r="W35" s="818"/>
    </row>
    <row r="36" spans="1:24">
      <c r="A36" s="819" t="s">
        <v>2129</v>
      </c>
      <c r="E36" s="899" t="s">
        <v>2130</v>
      </c>
      <c r="F36" s="899"/>
      <c r="G36" s="899"/>
      <c r="H36" s="899"/>
      <c r="I36" s="899"/>
      <c r="J36" s="899"/>
      <c r="K36" s="899"/>
      <c r="L36" s="899"/>
      <c r="M36" s="899"/>
      <c r="N36" s="899"/>
      <c r="O36" s="899"/>
      <c r="P36" s="899"/>
      <c r="Q36" s="899"/>
      <c r="R36" s="899"/>
      <c r="S36" s="899"/>
      <c r="T36" s="899"/>
      <c r="U36" s="899"/>
      <c r="V36" s="899"/>
      <c r="W36" s="899"/>
      <c r="X36" s="899"/>
    </row>
    <row r="38" spans="1:24" ht="15" customHeight="1">
      <c r="A38" s="900" t="s">
        <v>2118</v>
      </c>
      <c r="B38" s="903" t="s">
        <v>2131</v>
      </c>
      <c r="C38" s="903"/>
      <c r="D38" s="904"/>
    </row>
    <row r="39" spans="1:24">
      <c r="A39" s="901"/>
      <c r="B39" s="893" t="s">
        <v>2132</v>
      </c>
      <c r="C39" s="893"/>
      <c r="D39" s="894"/>
    </row>
    <row r="40" spans="1:24">
      <c r="A40" s="901"/>
      <c r="B40" s="893" t="s">
        <v>2133</v>
      </c>
      <c r="C40" s="893"/>
      <c r="D40" s="894"/>
    </row>
    <row r="41" spans="1:24">
      <c r="A41" s="901"/>
      <c r="B41" s="893" t="s">
        <v>2134</v>
      </c>
      <c r="C41" s="893"/>
      <c r="D41" s="894"/>
    </row>
    <row r="42" spans="1:24">
      <c r="A42" s="901"/>
      <c r="B42" s="893" t="s">
        <v>2135</v>
      </c>
      <c r="C42" s="893"/>
      <c r="D42" s="894"/>
    </row>
    <row r="43" spans="1:24">
      <c r="A43" s="902"/>
      <c r="B43" s="895" t="s">
        <v>2136</v>
      </c>
      <c r="C43" s="895"/>
      <c r="D43" s="896"/>
    </row>
    <row r="56" spans="1:24" ht="12.75" customHeight="1">
      <c r="B56" s="543"/>
      <c r="C56" s="543"/>
      <c r="D56" s="543"/>
      <c r="F56" s="543"/>
      <c r="G56" s="543"/>
      <c r="H56" s="543"/>
      <c r="I56" s="543"/>
      <c r="J56" s="543"/>
      <c r="K56" s="543"/>
      <c r="L56" s="543"/>
      <c r="M56" s="543"/>
      <c r="N56" s="543"/>
      <c r="O56" s="543"/>
      <c r="P56" s="543"/>
      <c r="Q56" s="543"/>
      <c r="R56" s="543"/>
      <c r="S56" s="543"/>
      <c r="T56" s="543"/>
      <c r="U56" s="543"/>
      <c r="V56" s="543"/>
      <c r="W56" s="543"/>
      <c r="X56" s="543"/>
    </row>
    <row r="57" spans="1:24">
      <c r="A57" s="543"/>
      <c r="B57" s="543"/>
      <c r="C57" s="543"/>
      <c r="D57" s="543"/>
      <c r="E57" s="543"/>
      <c r="F57" s="543"/>
      <c r="G57" s="543"/>
      <c r="H57" s="543"/>
      <c r="I57" s="543"/>
      <c r="J57" s="543"/>
      <c r="K57" s="543"/>
      <c r="L57" s="543"/>
      <c r="M57" s="543"/>
      <c r="N57" s="543"/>
      <c r="O57" s="543"/>
      <c r="P57" s="543"/>
      <c r="Q57" s="543"/>
      <c r="R57" s="543"/>
      <c r="S57" s="543"/>
      <c r="T57" s="543"/>
      <c r="U57" s="543"/>
      <c r="V57" s="543"/>
      <c r="W57" s="543"/>
      <c r="X57" s="543"/>
    </row>
  </sheetData>
  <mergeCells count="34">
    <mergeCell ref="A1:X1"/>
    <mergeCell ref="A2:X2"/>
    <mergeCell ref="A3:X3"/>
    <mergeCell ref="A4:X4"/>
    <mergeCell ref="A6:P6"/>
    <mergeCell ref="Q6:R6"/>
    <mergeCell ref="S6:W6"/>
    <mergeCell ref="X6:X8"/>
    <mergeCell ref="A7:A8"/>
    <mergeCell ref="B7:D7"/>
    <mergeCell ref="W7:W8"/>
    <mergeCell ref="E36:X36"/>
    <mergeCell ref="A38:A43"/>
    <mergeCell ref="B38:D38"/>
    <mergeCell ref="B39:D39"/>
    <mergeCell ref="B40:D40"/>
    <mergeCell ref="B41:D41"/>
    <mergeCell ref="L7:M7"/>
    <mergeCell ref="N7:N8"/>
    <mergeCell ref="O7:P7"/>
    <mergeCell ref="Q7:Q8"/>
    <mergeCell ref="R7:R8"/>
    <mergeCell ref="S7:S8"/>
    <mergeCell ref="E7:E8"/>
    <mergeCell ref="F7:F8"/>
    <mergeCell ref="G7:G8"/>
    <mergeCell ref="B42:D42"/>
    <mergeCell ref="B43:D43"/>
    <mergeCell ref="T7:T8"/>
    <mergeCell ref="U7:U8"/>
    <mergeCell ref="V7:V8"/>
    <mergeCell ref="H7:H8"/>
    <mergeCell ref="I7:I8"/>
    <mergeCell ref="J7:K7"/>
  </mergeCells>
  <printOptions horizontalCentered="1"/>
  <pageMargins left="0.74803149606299213" right="0.70866141732283472" top="0.78740157480314965" bottom="0.39370078740157483" header="0.19685039370078741" footer="0"/>
  <pageSetup paperSize="5" scale="57" fitToHeight="0" orientation="landscape" r:id="rId1"/>
  <headerFooter alignWithMargins="0">
    <oddHeader>&amp;L&amp;"Arial,Normal"&amp;9ANEXOS&amp;R&amp;"Arial,Normal"&amp;9A5</oddHeader>
    <oddFooter>&amp;R&amp;"Arial,Normal"&amp;8&amp;P/&amp;N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workbookViewId="0">
      <selection activeCell="L15" sqref="L15"/>
    </sheetView>
  </sheetViews>
  <sheetFormatPr baseColWidth="10" defaultColWidth="11.42578125" defaultRowHeight="12.75"/>
  <cols>
    <col min="1" max="1" width="6.7109375" style="327" customWidth="1"/>
    <col min="2" max="2" width="53.42578125" style="327" customWidth="1"/>
    <col min="3" max="3" width="15.28515625" style="328" customWidth="1"/>
    <col min="4" max="4" width="1.85546875" style="328" customWidth="1"/>
    <col min="5" max="5" width="15.85546875" style="90" customWidth="1"/>
    <col min="6" max="6" width="24.42578125" style="327" bestFit="1" customWidth="1"/>
    <col min="7" max="7" width="15.140625" style="327" bestFit="1" customWidth="1"/>
    <col min="8" max="9" width="16.7109375" style="327" bestFit="1" customWidth="1"/>
    <col min="10" max="16384" width="11.42578125" style="327"/>
  </cols>
  <sheetData>
    <row r="1" spans="1:7" ht="15">
      <c r="B1" s="920" t="s">
        <v>628</v>
      </c>
      <c r="C1" s="920"/>
      <c r="D1" s="920"/>
      <c r="E1" s="920"/>
    </row>
    <row r="2" spans="1:7" ht="15">
      <c r="B2" s="920" t="s">
        <v>1058</v>
      </c>
      <c r="C2" s="920"/>
      <c r="D2" s="920"/>
      <c r="E2" s="920"/>
    </row>
    <row r="3" spans="1:7" ht="15">
      <c r="B3" s="920" t="s">
        <v>1060</v>
      </c>
      <c r="C3" s="920"/>
      <c r="D3" s="920"/>
      <c r="E3" s="920"/>
    </row>
    <row r="4" spans="1:7" ht="15">
      <c r="B4" s="920" t="s">
        <v>1061</v>
      </c>
      <c r="C4" s="920"/>
      <c r="D4" s="920"/>
      <c r="E4" s="920"/>
    </row>
    <row r="5" spans="1:7">
      <c r="C5" s="90"/>
      <c r="D5" s="90"/>
      <c r="E5" s="327"/>
      <c r="G5" s="330"/>
    </row>
    <row r="6" spans="1:7" ht="6.75" customHeight="1">
      <c r="C6" s="90"/>
      <c r="D6" s="90"/>
      <c r="E6" s="329"/>
      <c r="G6" s="330"/>
    </row>
    <row r="7" spans="1:7">
      <c r="B7" s="331"/>
      <c r="C7" s="332" t="s">
        <v>1059</v>
      </c>
      <c r="D7" s="332"/>
      <c r="E7" s="332" t="s">
        <v>487</v>
      </c>
    </row>
    <row r="8" spans="1:7">
      <c r="B8" s="333" t="s">
        <v>488</v>
      </c>
      <c r="C8" s="334"/>
      <c r="D8" s="109"/>
      <c r="E8" s="334"/>
    </row>
    <row r="9" spans="1:7" ht="9" customHeight="1">
      <c r="B9" s="333"/>
      <c r="C9" s="109"/>
      <c r="D9" s="109"/>
      <c r="E9" s="109"/>
      <c r="G9" s="90"/>
    </row>
    <row r="10" spans="1:7">
      <c r="A10" s="921" t="s">
        <v>489</v>
      </c>
      <c r="B10" s="921"/>
      <c r="C10" s="90"/>
      <c r="D10" s="90"/>
    </row>
    <row r="11" spans="1:7">
      <c r="A11" s="335">
        <v>1</v>
      </c>
      <c r="B11" s="336" t="s">
        <v>132</v>
      </c>
      <c r="C11" s="90"/>
      <c r="D11" s="90"/>
    </row>
    <row r="12" spans="1:7">
      <c r="A12" s="335">
        <v>2</v>
      </c>
      <c r="B12" s="336" t="s">
        <v>134</v>
      </c>
      <c r="C12" s="90"/>
      <c r="D12" s="90"/>
    </row>
    <row r="13" spans="1:7">
      <c r="A13" s="335">
        <v>3</v>
      </c>
      <c r="B13" s="336" t="s">
        <v>490</v>
      </c>
      <c r="C13" s="90"/>
      <c r="D13" s="90"/>
    </row>
    <row r="14" spans="1:7">
      <c r="A14" s="335">
        <v>4</v>
      </c>
      <c r="B14" s="336" t="s">
        <v>138</v>
      </c>
      <c r="C14" s="90"/>
      <c r="D14" s="90"/>
    </row>
    <row r="15" spans="1:7">
      <c r="A15" s="335">
        <v>5</v>
      </c>
      <c r="B15" s="336" t="s">
        <v>282</v>
      </c>
      <c r="C15" s="90"/>
      <c r="D15" s="90"/>
    </row>
    <row r="16" spans="1:7">
      <c r="A16" s="335">
        <v>6</v>
      </c>
      <c r="B16" s="336" t="s">
        <v>285</v>
      </c>
      <c r="C16" s="90"/>
      <c r="D16" s="90"/>
    </row>
    <row r="17" spans="1:7">
      <c r="A17" s="335">
        <v>7</v>
      </c>
      <c r="B17" s="336" t="s">
        <v>491</v>
      </c>
      <c r="C17" s="337"/>
      <c r="D17" s="337"/>
      <c r="E17" s="337"/>
    </row>
    <row r="18" spans="1:7">
      <c r="A18" s="335">
        <v>8</v>
      </c>
      <c r="B18" s="336" t="s">
        <v>492</v>
      </c>
      <c r="C18" s="90"/>
      <c r="D18" s="90"/>
    </row>
    <row r="19" spans="1:7">
      <c r="A19" s="335">
        <v>9</v>
      </c>
      <c r="B19" s="336" t="s">
        <v>493</v>
      </c>
      <c r="C19" s="90"/>
      <c r="D19" s="90"/>
    </row>
    <row r="20" spans="1:7">
      <c r="A20" s="335">
        <v>0</v>
      </c>
      <c r="B20" s="336" t="s">
        <v>418</v>
      </c>
      <c r="C20" s="338"/>
      <c r="D20" s="90"/>
      <c r="E20" s="338"/>
    </row>
    <row r="21" spans="1:7">
      <c r="B21" s="329" t="s">
        <v>494</v>
      </c>
      <c r="C21" s="109">
        <f>SUM(C11:C20)</f>
        <v>0</v>
      </c>
      <c r="D21" s="109"/>
      <c r="E21" s="109">
        <f>SUM(E11:E20)</f>
        <v>0</v>
      </c>
      <c r="G21" s="339"/>
    </row>
    <row r="22" spans="1:7">
      <c r="C22" s="90"/>
      <c r="D22" s="90"/>
    </row>
    <row r="23" spans="1:7">
      <c r="A23" s="922" t="s">
        <v>495</v>
      </c>
      <c r="B23" s="922"/>
      <c r="C23" s="109"/>
      <c r="D23" s="109"/>
      <c r="E23" s="109"/>
    </row>
    <row r="24" spans="1:7">
      <c r="A24" s="335">
        <v>1000</v>
      </c>
      <c r="B24" s="336" t="s">
        <v>496</v>
      </c>
      <c r="C24" s="90"/>
      <c r="D24" s="90"/>
      <c r="F24" s="339"/>
    </row>
    <row r="25" spans="1:7">
      <c r="A25" s="335">
        <v>2000</v>
      </c>
      <c r="B25" s="336" t="s">
        <v>497</v>
      </c>
      <c r="C25" s="90"/>
      <c r="D25" s="90"/>
      <c r="F25" s="339"/>
    </row>
    <row r="26" spans="1:7">
      <c r="A26" s="335">
        <v>3000</v>
      </c>
      <c r="B26" s="336" t="s">
        <v>498</v>
      </c>
      <c r="C26" s="90"/>
      <c r="D26" s="90"/>
      <c r="F26" s="339"/>
    </row>
    <row r="27" spans="1:7">
      <c r="A27" s="335">
        <v>4000</v>
      </c>
      <c r="B27" s="336" t="s">
        <v>493</v>
      </c>
      <c r="C27" s="90"/>
      <c r="D27" s="90"/>
      <c r="F27" s="339"/>
    </row>
    <row r="28" spans="1:7">
      <c r="A28" s="335">
        <v>5000</v>
      </c>
      <c r="B28" s="336" t="s">
        <v>499</v>
      </c>
      <c r="C28" s="90"/>
      <c r="D28" s="90"/>
      <c r="F28" s="339"/>
    </row>
    <row r="29" spans="1:7">
      <c r="A29" s="335">
        <v>6000</v>
      </c>
      <c r="B29" s="336" t="s">
        <v>500</v>
      </c>
      <c r="C29" s="90"/>
      <c r="D29" s="90"/>
      <c r="F29" s="339"/>
    </row>
    <row r="30" spans="1:7">
      <c r="A30" s="335">
        <v>7000</v>
      </c>
      <c r="B30" s="336" t="s">
        <v>501</v>
      </c>
      <c r="C30" s="90"/>
      <c r="D30" s="90"/>
      <c r="F30" s="339"/>
    </row>
    <row r="31" spans="1:7">
      <c r="A31" s="335">
        <v>8000</v>
      </c>
      <c r="B31" s="336" t="s">
        <v>492</v>
      </c>
      <c r="C31" s="90"/>
      <c r="D31" s="90"/>
      <c r="F31" s="339"/>
    </row>
    <row r="32" spans="1:7">
      <c r="A32" s="335">
        <v>9000</v>
      </c>
      <c r="B32" s="336" t="s">
        <v>502</v>
      </c>
      <c r="C32" s="338"/>
      <c r="D32" s="90"/>
      <c r="E32" s="338"/>
      <c r="F32" s="339"/>
    </row>
    <row r="33" spans="1:7">
      <c r="A33" s="331"/>
      <c r="B33" s="329" t="s">
        <v>503</v>
      </c>
      <c r="C33" s="109">
        <f>SUM(C24:C32)</f>
        <v>0</v>
      </c>
      <c r="D33" s="109"/>
      <c r="E33" s="109">
        <f>SUM(E24:E32)</f>
        <v>0</v>
      </c>
      <c r="F33" s="90"/>
      <c r="G33" s="339"/>
    </row>
    <row r="34" spans="1:7" ht="8.25" customHeight="1">
      <c r="C34" s="90"/>
      <c r="D34" s="90"/>
      <c r="E34" s="90">
        <f>C33-E33</f>
        <v>0</v>
      </c>
    </row>
    <row r="35" spans="1:7">
      <c r="A35" s="331"/>
      <c r="B35" s="340" t="s">
        <v>504</v>
      </c>
      <c r="C35" s="341">
        <f>+C8+C21-C33</f>
        <v>0</v>
      </c>
      <c r="D35" s="109"/>
      <c r="E35" s="341">
        <f>+E8+E21-E33</f>
        <v>0</v>
      </c>
      <c r="G35" s="339"/>
    </row>
    <row r="36" spans="1:7">
      <c r="F36" s="90"/>
    </row>
    <row r="37" spans="1:7">
      <c r="F37" s="90"/>
    </row>
    <row r="38" spans="1:7">
      <c r="A38" s="919" t="s">
        <v>505</v>
      </c>
      <c r="B38" s="919"/>
      <c r="C38" s="919"/>
      <c r="D38" s="919"/>
      <c r="E38" s="919"/>
    </row>
    <row r="39" spans="1:7" ht="8.25" customHeight="1">
      <c r="A39" s="331"/>
    </row>
    <row r="40" spans="1:7">
      <c r="A40" s="331"/>
      <c r="B40" s="331" t="s">
        <v>506</v>
      </c>
      <c r="E40" s="109"/>
    </row>
    <row r="41" spans="1:7">
      <c r="A41" s="5" t="s">
        <v>5</v>
      </c>
      <c r="B41" s="20" t="s">
        <v>6</v>
      </c>
      <c r="C41" s="90"/>
      <c r="D41" s="90"/>
      <c r="G41" s="331"/>
    </row>
    <row r="42" spans="1:7" hidden="1">
      <c r="A42" s="5" t="s">
        <v>507</v>
      </c>
      <c r="B42" s="20" t="s">
        <v>508</v>
      </c>
      <c r="C42" s="90"/>
      <c r="D42" s="90"/>
    </row>
    <row r="43" spans="1:7" hidden="1">
      <c r="A43" s="5" t="s">
        <v>509</v>
      </c>
      <c r="B43" s="20" t="s">
        <v>510</v>
      </c>
      <c r="C43" s="90"/>
      <c r="D43" s="90"/>
    </row>
    <row r="44" spans="1:7" hidden="1">
      <c r="A44" s="5" t="s">
        <v>511</v>
      </c>
      <c r="B44" s="20" t="s">
        <v>512</v>
      </c>
      <c r="C44" s="90"/>
      <c r="D44" s="90"/>
      <c r="G44" s="331"/>
    </row>
    <row r="45" spans="1:7" hidden="1">
      <c r="A45" s="5" t="s">
        <v>513</v>
      </c>
      <c r="B45" s="20" t="s">
        <v>514</v>
      </c>
      <c r="C45" s="90"/>
      <c r="D45" s="90"/>
      <c r="G45" s="331"/>
    </row>
    <row r="46" spans="1:7" hidden="1">
      <c r="A46" s="5" t="s">
        <v>515</v>
      </c>
      <c r="B46" s="20" t="s">
        <v>516</v>
      </c>
      <c r="C46" s="90"/>
      <c r="D46" s="90"/>
      <c r="G46" s="331"/>
    </row>
    <row r="47" spans="1:7" hidden="1">
      <c r="A47" s="5" t="s">
        <v>517</v>
      </c>
      <c r="B47" s="20" t="s">
        <v>518</v>
      </c>
      <c r="C47" s="90"/>
      <c r="D47" s="90"/>
      <c r="G47" s="331"/>
    </row>
    <row r="48" spans="1:7" hidden="1">
      <c r="A48" s="5" t="s">
        <v>519</v>
      </c>
      <c r="B48" s="20" t="s">
        <v>520</v>
      </c>
      <c r="C48" s="90"/>
      <c r="D48" s="90"/>
      <c r="G48" s="331"/>
    </row>
    <row r="49" spans="1:7">
      <c r="A49" s="5" t="s">
        <v>9</v>
      </c>
      <c r="B49" s="20" t="s">
        <v>10</v>
      </c>
      <c r="C49" s="90"/>
      <c r="D49" s="90"/>
      <c r="G49" s="331"/>
    </row>
    <row r="50" spans="1:7" hidden="1">
      <c r="A50" s="5" t="s">
        <v>521</v>
      </c>
      <c r="B50" s="20" t="s">
        <v>522</v>
      </c>
      <c r="C50" s="90"/>
      <c r="D50" s="90"/>
      <c r="G50" s="331"/>
    </row>
    <row r="51" spans="1:7" hidden="1">
      <c r="A51" s="5" t="s">
        <v>523</v>
      </c>
      <c r="B51" s="20" t="s">
        <v>524</v>
      </c>
      <c r="C51" s="90"/>
      <c r="D51" s="90"/>
      <c r="G51" s="331"/>
    </row>
    <row r="52" spans="1:7" hidden="1">
      <c r="A52" s="5" t="s">
        <v>525</v>
      </c>
      <c r="B52" s="20" t="s">
        <v>526</v>
      </c>
      <c r="C52" s="90"/>
      <c r="D52" s="90"/>
      <c r="G52" s="331"/>
    </row>
    <row r="53" spans="1:7" hidden="1">
      <c r="A53" s="5" t="s">
        <v>527</v>
      </c>
      <c r="B53" s="20" t="s">
        <v>528</v>
      </c>
      <c r="C53" s="90"/>
      <c r="D53" s="90"/>
      <c r="G53" s="331"/>
    </row>
    <row r="54" spans="1:7" hidden="1">
      <c r="A54" s="5" t="s">
        <v>529</v>
      </c>
      <c r="B54" s="20" t="s">
        <v>530</v>
      </c>
      <c r="C54" s="90"/>
      <c r="D54" s="90"/>
      <c r="G54" s="331"/>
    </row>
    <row r="55" spans="1:7" hidden="1">
      <c r="A55" s="5" t="s">
        <v>531</v>
      </c>
      <c r="B55" s="20" t="s">
        <v>532</v>
      </c>
      <c r="C55" s="90"/>
      <c r="D55" s="90"/>
      <c r="G55" s="331"/>
    </row>
    <row r="56" spans="1:7" hidden="1">
      <c r="A56" s="5" t="s">
        <v>533</v>
      </c>
      <c r="B56" s="20" t="s">
        <v>534</v>
      </c>
      <c r="C56" s="90"/>
      <c r="D56" s="90"/>
      <c r="G56" s="331"/>
    </row>
    <row r="57" spans="1:7">
      <c r="A57" s="5" t="s">
        <v>13</v>
      </c>
      <c r="B57" s="20" t="s">
        <v>14</v>
      </c>
      <c r="C57" s="90"/>
      <c r="D57" s="90"/>
      <c r="G57" s="331"/>
    </row>
    <row r="58" spans="1:7" hidden="1">
      <c r="A58" s="5" t="s">
        <v>535</v>
      </c>
      <c r="B58" s="20" t="s">
        <v>536</v>
      </c>
      <c r="C58" s="90"/>
      <c r="D58" s="90"/>
      <c r="G58" s="331"/>
    </row>
    <row r="59" spans="1:7" hidden="1">
      <c r="A59" s="5" t="s">
        <v>537</v>
      </c>
      <c r="B59" s="20" t="s">
        <v>538</v>
      </c>
      <c r="C59" s="90"/>
      <c r="D59" s="90"/>
      <c r="G59" s="331"/>
    </row>
    <row r="60" spans="1:7" hidden="1">
      <c r="A60" s="5" t="s">
        <v>539</v>
      </c>
      <c r="B60" s="20" t="s">
        <v>540</v>
      </c>
      <c r="C60" s="90"/>
      <c r="D60" s="90"/>
      <c r="G60" s="331"/>
    </row>
    <row r="61" spans="1:7" hidden="1">
      <c r="A61" s="5" t="s">
        <v>541</v>
      </c>
      <c r="B61" s="20" t="s">
        <v>542</v>
      </c>
      <c r="C61" s="90"/>
      <c r="D61" s="90"/>
      <c r="G61" s="331"/>
    </row>
    <row r="62" spans="1:7" hidden="1">
      <c r="A62" s="5" t="s">
        <v>543</v>
      </c>
      <c r="B62" s="20" t="s">
        <v>544</v>
      </c>
      <c r="C62" s="90"/>
      <c r="D62" s="90"/>
      <c r="G62" s="331"/>
    </row>
    <row r="63" spans="1:7" hidden="1">
      <c r="A63" s="5" t="s">
        <v>545</v>
      </c>
      <c r="B63" s="20" t="s">
        <v>546</v>
      </c>
      <c r="C63" s="90"/>
      <c r="D63" s="90"/>
      <c r="G63" s="331"/>
    </row>
    <row r="64" spans="1:7">
      <c r="A64" s="5" t="s">
        <v>29</v>
      </c>
      <c r="B64" s="20" t="s">
        <v>30</v>
      </c>
      <c r="C64" s="338"/>
      <c r="D64" s="90"/>
      <c r="E64" s="338"/>
      <c r="G64" s="331"/>
    </row>
    <row r="65" spans="1:7" hidden="1">
      <c r="A65" s="5" t="s">
        <v>547</v>
      </c>
      <c r="B65" s="20" t="s">
        <v>548</v>
      </c>
      <c r="C65" s="90"/>
      <c r="D65" s="90"/>
      <c r="G65" s="331"/>
    </row>
    <row r="66" spans="1:7" hidden="1">
      <c r="A66" s="5" t="s">
        <v>549</v>
      </c>
      <c r="B66" s="20" t="s">
        <v>550</v>
      </c>
      <c r="C66" s="90"/>
      <c r="D66" s="90"/>
      <c r="G66" s="331"/>
    </row>
    <row r="67" spans="1:7" ht="24.75" hidden="1" customHeight="1">
      <c r="A67" s="5" t="s">
        <v>551</v>
      </c>
      <c r="B67" s="20" t="s">
        <v>552</v>
      </c>
      <c r="C67" s="342"/>
      <c r="D67" s="342"/>
      <c r="E67" s="342"/>
    </row>
    <row r="68" spans="1:7">
      <c r="A68" s="5"/>
      <c r="B68" s="54" t="s">
        <v>553</v>
      </c>
      <c r="C68" s="343">
        <f>SUM(C41:C64)</f>
        <v>0</v>
      </c>
      <c r="D68" s="343"/>
      <c r="E68" s="343">
        <f>SUM(E41:E64)</f>
        <v>0</v>
      </c>
    </row>
    <row r="69" spans="1:7">
      <c r="A69" s="5"/>
      <c r="B69" s="20"/>
      <c r="C69" s="342"/>
      <c r="D69" s="342"/>
    </row>
    <row r="70" spans="1:7">
      <c r="A70" s="5"/>
      <c r="B70" s="54" t="s">
        <v>554</v>
      </c>
      <c r="C70" s="342"/>
      <c r="D70" s="342"/>
      <c r="E70" s="109"/>
    </row>
    <row r="71" spans="1:7">
      <c r="A71" s="5" t="s">
        <v>7</v>
      </c>
      <c r="B71" s="20" t="s">
        <v>8</v>
      </c>
      <c r="C71" s="342"/>
      <c r="D71" s="342"/>
      <c r="E71" s="342"/>
    </row>
    <row r="72" spans="1:7" hidden="1">
      <c r="A72" s="5" t="s">
        <v>555</v>
      </c>
      <c r="B72" s="20" t="s">
        <v>556</v>
      </c>
      <c r="C72" s="342"/>
      <c r="D72" s="342"/>
      <c r="E72" s="342"/>
    </row>
    <row r="73" spans="1:7" hidden="1">
      <c r="A73" s="5" t="s">
        <v>557</v>
      </c>
      <c r="B73" s="20" t="s">
        <v>558</v>
      </c>
      <c r="C73" s="342"/>
      <c r="D73" s="342"/>
      <c r="E73" s="342"/>
    </row>
    <row r="74" spans="1:7" hidden="1">
      <c r="A74" s="5" t="s">
        <v>559</v>
      </c>
      <c r="B74" s="20" t="s">
        <v>560</v>
      </c>
      <c r="C74" s="342"/>
      <c r="D74" s="342"/>
      <c r="E74" s="342"/>
    </row>
    <row r="75" spans="1:7" hidden="1">
      <c r="A75" s="5" t="s">
        <v>561</v>
      </c>
      <c r="B75" s="20" t="s">
        <v>562</v>
      </c>
      <c r="C75" s="342"/>
      <c r="D75" s="342"/>
      <c r="E75" s="342"/>
    </row>
    <row r="76" spans="1:7" hidden="1">
      <c r="A76" s="5" t="s">
        <v>563</v>
      </c>
      <c r="B76" s="20" t="s">
        <v>564</v>
      </c>
      <c r="C76" s="342"/>
      <c r="D76" s="342"/>
      <c r="E76" s="342"/>
    </row>
    <row r="77" spans="1:7" hidden="1">
      <c r="A77" s="5" t="s">
        <v>565</v>
      </c>
      <c r="B77" s="20" t="s">
        <v>566</v>
      </c>
      <c r="C77" s="90"/>
      <c r="D77" s="90"/>
    </row>
    <row r="78" spans="1:7" hidden="1">
      <c r="A78" s="5" t="s">
        <v>567</v>
      </c>
      <c r="B78" s="20" t="s">
        <v>568</v>
      </c>
      <c r="C78" s="90"/>
      <c r="D78" s="90"/>
    </row>
    <row r="79" spans="1:7" hidden="1">
      <c r="A79" s="5" t="s">
        <v>569</v>
      </c>
      <c r="B79" s="20" t="s">
        <v>570</v>
      </c>
      <c r="C79" s="90"/>
      <c r="D79" s="90"/>
    </row>
    <row r="80" spans="1:7">
      <c r="A80" s="5" t="s">
        <v>11</v>
      </c>
      <c r="B80" s="20" t="s">
        <v>12</v>
      </c>
      <c r="C80" s="90"/>
      <c r="D80" s="90"/>
    </row>
    <row r="81" spans="1:9" ht="12.75" hidden="1" customHeight="1">
      <c r="A81" s="5" t="s">
        <v>571</v>
      </c>
      <c r="B81" s="20" t="s">
        <v>572</v>
      </c>
      <c r="C81" s="90"/>
      <c r="D81" s="90"/>
    </row>
    <row r="82" spans="1:9" hidden="1">
      <c r="A82" s="5" t="s">
        <v>573</v>
      </c>
      <c r="B82" s="20" t="s">
        <v>574</v>
      </c>
      <c r="C82" s="90"/>
      <c r="D82" s="90"/>
    </row>
    <row r="83" spans="1:9" hidden="1">
      <c r="A83" s="5" t="s">
        <v>575</v>
      </c>
      <c r="B83" s="20" t="s">
        <v>576</v>
      </c>
      <c r="C83" s="90"/>
      <c r="D83" s="90"/>
    </row>
    <row r="84" spans="1:9" ht="12.75" customHeight="1">
      <c r="A84" s="5" t="s">
        <v>15</v>
      </c>
      <c r="B84" s="20" t="s">
        <v>16</v>
      </c>
      <c r="C84" s="90"/>
      <c r="D84" s="90"/>
    </row>
    <row r="85" spans="1:9" ht="12.75" hidden="1" customHeight="1">
      <c r="A85" s="5" t="s">
        <v>577</v>
      </c>
      <c r="B85" s="20" t="s">
        <v>578</v>
      </c>
      <c r="C85" s="90"/>
      <c r="D85" s="90"/>
    </row>
    <row r="86" spans="1:9" ht="12.75" hidden="1" customHeight="1">
      <c r="A86" s="5" t="s">
        <v>579</v>
      </c>
      <c r="B86" s="20" t="s">
        <v>580</v>
      </c>
      <c r="C86" s="90"/>
      <c r="D86" s="90"/>
    </row>
    <row r="87" spans="1:9">
      <c r="A87" s="5" t="s">
        <v>581</v>
      </c>
      <c r="B87" s="20" t="s">
        <v>24</v>
      </c>
      <c r="C87" s="90"/>
      <c r="D87" s="90"/>
    </row>
    <row r="88" spans="1:9" hidden="1">
      <c r="A88" s="5" t="s">
        <v>582</v>
      </c>
      <c r="B88" s="20" t="s">
        <v>583</v>
      </c>
      <c r="C88" s="90"/>
      <c r="D88" s="90"/>
    </row>
    <row r="89" spans="1:9" hidden="1">
      <c r="A89" s="5" t="s">
        <v>584</v>
      </c>
      <c r="B89" s="20" t="s">
        <v>585</v>
      </c>
      <c r="C89" s="337"/>
      <c r="D89" s="337"/>
      <c r="E89" s="337"/>
    </row>
    <row r="90" spans="1:9" hidden="1">
      <c r="A90" s="5" t="s">
        <v>586</v>
      </c>
      <c r="B90" s="20" t="s">
        <v>587</v>
      </c>
      <c r="C90" s="90"/>
      <c r="D90" s="90"/>
      <c r="H90" s="339"/>
    </row>
    <row r="91" spans="1:9" ht="25.5">
      <c r="A91" s="344" t="s">
        <v>588</v>
      </c>
      <c r="B91" s="345" t="s">
        <v>589</v>
      </c>
      <c r="C91" s="90"/>
      <c r="D91" s="90"/>
      <c r="G91" s="346"/>
      <c r="H91" s="339"/>
    </row>
    <row r="92" spans="1:9" hidden="1">
      <c r="A92" s="5" t="s">
        <v>590</v>
      </c>
      <c r="B92" s="20" t="s">
        <v>591</v>
      </c>
      <c r="C92" s="109"/>
      <c r="D92" s="109"/>
      <c r="E92" s="109"/>
      <c r="G92" s="346"/>
      <c r="H92" s="339"/>
    </row>
    <row r="93" spans="1:9" hidden="1">
      <c r="A93" s="5" t="s">
        <v>592</v>
      </c>
      <c r="B93" s="20" t="s">
        <v>593</v>
      </c>
      <c r="C93" s="90"/>
      <c r="D93" s="90"/>
      <c r="H93" s="339"/>
    </row>
    <row r="94" spans="1:9" hidden="1">
      <c r="A94" s="5" t="s">
        <v>594</v>
      </c>
      <c r="B94" s="20" t="s">
        <v>595</v>
      </c>
      <c r="C94" s="90"/>
      <c r="D94" s="90"/>
      <c r="I94" s="347"/>
    </row>
    <row r="95" spans="1:9" hidden="1">
      <c r="A95" s="5" t="s">
        <v>596</v>
      </c>
      <c r="B95" s="20" t="s">
        <v>597</v>
      </c>
      <c r="C95" s="90"/>
      <c r="D95" s="90"/>
      <c r="I95" s="347"/>
    </row>
    <row r="96" spans="1:9" hidden="1">
      <c r="A96" s="5" t="s">
        <v>598</v>
      </c>
      <c r="B96" s="20" t="s">
        <v>599</v>
      </c>
      <c r="C96" s="90"/>
      <c r="D96" s="90"/>
      <c r="I96" s="347"/>
    </row>
    <row r="97" spans="1:5" hidden="1">
      <c r="A97" s="5" t="s">
        <v>600</v>
      </c>
      <c r="B97" s="20" t="s">
        <v>601</v>
      </c>
      <c r="C97" s="90"/>
      <c r="D97" s="90"/>
    </row>
    <row r="98" spans="1:5">
      <c r="A98" s="5" t="s">
        <v>602</v>
      </c>
      <c r="B98" s="20" t="s">
        <v>603</v>
      </c>
      <c r="C98" s="90"/>
      <c r="D98" s="90"/>
    </row>
    <row r="99" spans="1:5" hidden="1">
      <c r="A99" s="5" t="s">
        <v>604</v>
      </c>
      <c r="B99" s="20" t="s">
        <v>605</v>
      </c>
      <c r="C99" s="90"/>
      <c r="D99" s="90"/>
    </row>
    <row r="100" spans="1:5" hidden="1">
      <c r="A100" s="5" t="s">
        <v>606</v>
      </c>
      <c r="B100" s="20" t="s">
        <v>607</v>
      </c>
      <c r="C100" s="90"/>
      <c r="D100" s="90"/>
    </row>
    <row r="101" spans="1:5" hidden="1">
      <c r="A101" s="5" t="s">
        <v>608</v>
      </c>
      <c r="B101" s="20" t="s">
        <v>609</v>
      </c>
      <c r="C101" s="90"/>
      <c r="D101" s="90"/>
    </row>
    <row r="102" spans="1:5">
      <c r="A102" s="5" t="s">
        <v>610</v>
      </c>
      <c r="B102" s="20" t="s">
        <v>611</v>
      </c>
      <c r="C102" s="338"/>
      <c r="D102" s="90"/>
      <c r="E102" s="338"/>
    </row>
    <row r="103" spans="1:5" hidden="1">
      <c r="A103" s="20" t="s">
        <v>612</v>
      </c>
      <c r="B103" s="20" t="s">
        <v>613</v>
      </c>
      <c r="C103" s="90"/>
      <c r="D103" s="90"/>
    </row>
    <row r="104" spans="1:5" hidden="1">
      <c r="A104" s="348" t="s">
        <v>614</v>
      </c>
      <c r="B104" s="20" t="s">
        <v>615</v>
      </c>
      <c r="C104" s="90"/>
      <c r="D104" s="90"/>
    </row>
    <row r="105" spans="1:5" hidden="1">
      <c r="A105" s="20" t="s">
        <v>616</v>
      </c>
      <c r="B105" s="20" t="s">
        <v>617</v>
      </c>
      <c r="C105" s="90"/>
      <c r="D105" s="90"/>
    </row>
    <row r="106" spans="1:5">
      <c r="A106" s="348"/>
      <c r="B106" s="54" t="s">
        <v>618</v>
      </c>
      <c r="C106" s="109">
        <f>SUM(C71:C102)</f>
        <v>0</v>
      </c>
      <c r="D106" s="109"/>
      <c r="E106" s="109">
        <f>SUM(E71:E102)</f>
        <v>0</v>
      </c>
    </row>
    <row r="107" spans="1:5">
      <c r="A107" s="348"/>
      <c r="B107" s="20"/>
      <c r="C107" s="90"/>
      <c r="D107" s="90"/>
    </row>
    <row r="108" spans="1:5" ht="15" customHeight="1" thickBot="1">
      <c r="B108" s="349" t="s">
        <v>619</v>
      </c>
      <c r="C108" s="448">
        <f>C68-C106</f>
        <v>0</v>
      </c>
      <c r="D108" s="109"/>
      <c r="E108" s="448">
        <f>E68-E106</f>
        <v>0</v>
      </c>
    </row>
    <row r="109" spans="1:5" ht="13.5" thickTop="1"/>
    <row r="110" spans="1:5">
      <c r="C110" s="327"/>
      <c r="D110" s="327"/>
      <c r="E110" s="327"/>
    </row>
    <row r="111" spans="1:5">
      <c r="C111" s="327"/>
      <c r="D111" s="327"/>
      <c r="E111" s="327"/>
    </row>
    <row r="112" spans="1:5">
      <c r="C112" s="327"/>
      <c r="D112" s="327"/>
      <c r="E112" s="327"/>
    </row>
    <row r="113" spans="3:6">
      <c r="C113" s="327"/>
      <c r="D113" s="327"/>
      <c r="E113" s="327"/>
      <c r="F113" s="339"/>
    </row>
    <row r="114" spans="3:6">
      <c r="C114" s="327"/>
      <c r="D114" s="327"/>
      <c r="E114" s="327"/>
    </row>
    <row r="115" spans="3:6" ht="28.5" customHeight="1">
      <c r="C115" s="327"/>
      <c r="D115" s="327"/>
      <c r="E115" s="327"/>
    </row>
    <row r="116" spans="3:6">
      <c r="C116" s="327"/>
      <c r="D116" s="327"/>
      <c r="E116" s="327"/>
    </row>
    <row r="117" spans="3:6">
      <c r="C117" s="327"/>
      <c r="D117" s="327"/>
      <c r="E117" s="327"/>
    </row>
    <row r="118" spans="3:6">
      <c r="C118" s="327"/>
      <c r="D118" s="327"/>
      <c r="E118" s="327"/>
    </row>
    <row r="119" spans="3:6">
      <c r="C119" s="327"/>
      <c r="D119" s="327"/>
      <c r="E119" s="327"/>
    </row>
    <row r="120" spans="3:6">
      <c r="C120" s="327"/>
      <c r="D120" s="327"/>
      <c r="E120" s="327"/>
    </row>
    <row r="121" spans="3:6">
      <c r="C121" s="327"/>
      <c r="D121" s="327"/>
      <c r="E121" s="327"/>
    </row>
    <row r="122" spans="3:6">
      <c r="C122" s="327"/>
      <c r="D122" s="327"/>
      <c r="E122" s="327"/>
    </row>
    <row r="123" spans="3:6">
      <c r="C123" s="327"/>
      <c r="D123" s="327"/>
      <c r="E123" s="327"/>
    </row>
    <row r="124" spans="3:6" ht="25.5" customHeight="1">
      <c r="C124" s="327"/>
      <c r="D124" s="327"/>
      <c r="E124" s="327"/>
    </row>
    <row r="125" spans="3:6">
      <c r="C125" s="327"/>
      <c r="D125" s="327"/>
      <c r="E125" s="327"/>
    </row>
    <row r="126" spans="3:6">
      <c r="C126" s="327"/>
      <c r="D126" s="327"/>
      <c r="E126" s="327"/>
    </row>
    <row r="127" spans="3:6">
      <c r="C127" s="327"/>
      <c r="D127" s="327"/>
      <c r="E127" s="327"/>
    </row>
    <row r="128" spans="3:6">
      <c r="C128" s="327"/>
      <c r="D128" s="327"/>
      <c r="E128" s="327"/>
    </row>
    <row r="129" spans="3:5" ht="27.75" customHeight="1">
      <c r="C129" s="327"/>
      <c r="D129" s="327"/>
      <c r="E129" s="327"/>
    </row>
    <row r="130" spans="3:5" ht="40.5" customHeight="1">
      <c r="C130" s="327"/>
      <c r="D130" s="327"/>
      <c r="E130" s="327"/>
    </row>
  </sheetData>
  <mergeCells count="7">
    <mergeCell ref="A38:E38"/>
    <mergeCell ref="B1:E1"/>
    <mergeCell ref="B2:E2"/>
    <mergeCell ref="B4:E4"/>
    <mergeCell ref="A10:B10"/>
    <mergeCell ref="A23:B23"/>
    <mergeCell ref="B3:E3"/>
  </mergeCells>
  <pageMargins left="0.59055118110236227" right="0.39370078740157483" top="0.59055118110236227" bottom="0.59055118110236227" header="0.31496062992125984" footer="0.31496062992125984"/>
  <pageSetup scale="90" orientation="portrait" r:id="rId1"/>
  <headerFooter>
    <oddHeader>&amp;L&amp;"Arial,Normal"&amp;9ANEXOS&amp;R&amp;"Arial,Normal"&amp;9A6</oddHeader>
    <oddFooter>&amp;R&amp;"Arial,Normal"&amp;9&amp;P/&amp;N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workbookViewId="0">
      <selection activeCell="L15" sqref="L15"/>
    </sheetView>
  </sheetViews>
  <sheetFormatPr baseColWidth="10" defaultRowHeight="12.75"/>
  <cols>
    <col min="1" max="1" width="60.140625" style="554" customWidth="1"/>
    <col min="2" max="2" width="21.85546875" style="547" customWidth="1"/>
    <col min="3" max="3" width="27.5703125" style="547" customWidth="1"/>
    <col min="4" max="256" width="11.42578125" style="547"/>
    <col min="257" max="257" width="61.7109375" style="547" bestFit="1" customWidth="1"/>
    <col min="258" max="258" width="2.5703125" style="547" customWidth="1"/>
    <col min="259" max="259" width="16.85546875" style="547" customWidth="1"/>
    <col min="260" max="512" width="11.42578125" style="547"/>
    <col min="513" max="513" width="61.7109375" style="547" bestFit="1" customWidth="1"/>
    <col min="514" max="514" width="2.5703125" style="547" customWidth="1"/>
    <col min="515" max="515" width="16.85546875" style="547" customWidth="1"/>
    <col min="516" max="768" width="11.42578125" style="547"/>
    <col min="769" max="769" width="61.7109375" style="547" bestFit="1" customWidth="1"/>
    <col min="770" max="770" width="2.5703125" style="547" customWidth="1"/>
    <col min="771" max="771" width="16.85546875" style="547" customWidth="1"/>
    <col min="772" max="1024" width="11.42578125" style="547"/>
    <col min="1025" max="1025" width="61.7109375" style="547" bestFit="1" customWidth="1"/>
    <col min="1026" max="1026" width="2.5703125" style="547" customWidth="1"/>
    <col min="1027" max="1027" width="16.85546875" style="547" customWidth="1"/>
    <col min="1028" max="1280" width="11.42578125" style="547"/>
    <col min="1281" max="1281" width="61.7109375" style="547" bestFit="1" customWidth="1"/>
    <col min="1282" max="1282" width="2.5703125" style="547" customWidth="1"/>
    <col min="1283" max="1283" width="16.85546875" style="547" customWidth="1"/>
    <col min="1284" max="1536" width="11.42578125" style="547"/>
    <col min="1537" max="1537" width="61.7109375" style="547" bestFit="1" customWidth="1"/>
    <col min="1538" max="1538" width="2.5703125" style="547" customWidth="1"/>
    <col min="1539" max="1539" width="16.85546875" style="547" customWidth="1"/>
    <col min="1540" max="1792" width="11.42578125" style="547"/>
    <col min="1793" max="1793" width="61.7109375" style="547" bestFit="1" customWidth="1"/>
    <col min="1794" max="1794" width="2.5703125" style="547" customWidth="1"/>
    <col min="1795" max="1795" width="16.85546875" style="547" customWidth="1"/>
    <col min="1796" max="2048" width="11.42578125" style="547"/>
    <col min="2049" max="2049" width="61.7109375" style="547" bestFit="1" customWidth="1"/>
    <col min="2050" max="2050" width="2.5703125" style="547" customWidth="1"/>
    <col min="2051" max="2051" width="16.85546875" style="547" customWidth="1"/>
    <col min="2052" max="2304" width="11.42578125" style="547"/>
    <col min="2305" max="2305" width="61.7109375" style="547" bestFit="1" customWidth="1"/>
    <col min="2306" max="2306" width="2.5703125" style="547" customWidth="1"/>
    <col min="2307" max="2307" width="16.85546875" style="547" customWidth="1"/>
    <col min="2308" max="2560" width="11.42578125" style="547"/>
    <col min="2561" max="2561" width="61.7109375" style="547" bestFit="1" customWidth="1"/>
    <col min="2562" max="2562" width="2.5703125" style="547" customWidth="1"/>
    <col min="2563" max="2563" width="16.85546875" style="547" customWidth="1"/>
    <col min="2564" max="2816" width="11.42578125" style="547"/>
    <col min="2817" max="2817" width="61.7109375" style="547" bestFit="1" customWidth="1"/>
    <col min="2818" max="2818" width="2.5703125" style="547" customWidth="1"/>
    <col min="2819" max="2819" width="16.85546875" style="547" customWidth="1"/>
    <col min="2820" max="3072" width="11.42578125" style="547"/>
    <col min="3073" max="3073" width="61.7109375" style="547" bestFit="1" customWidth="1"/>
    <col min="3074" max="3074" width="2.5703125" style="547" customWidth="1"/>
    <col min="3075" max="3075" width="16.85546875" style="547" customWidth="1"/>
    <col min="3076" max="3328" width="11.42578125" style="547"/>
    <col min="3329" max="3329" width="61.7109375" style="547" bestFit="1" customWidth="1"/>
    <col min="3330" max="3330" width="2.5703125" style="547" customWidth="1"/>
    <col min="3331" max="3331" width="16.85546875" style="547" customWidth="1"/>
    <col min="3332" max="3584" width="11.42578125" style="547"/>
    <col min="3585" max="3585" width="61.7109375" style="547" bestFit="1" customWidth="1"/>
    <col min="3586" max="3586" width="2.5703125" style="547" customWidth="1"/>
    <col min="3587" max="3587" width="16.85546875" style="547" customWidth="1"/>
    <col min="3588" max="3840" width="11.42578125" style="547"/>
    <col min="3841" max="3841" width="61.7109375" style="547" bestFit="1" customWidth="1"/>
    <col min="3842" max="3842" width="2.5703125" style="547" customWidth="1"/>
    <col min="3843" max="3843" width="16.85546875" style="547" customWidth="1"/>
    <col min="3844" max="4096" width="11.42578125" style="547"/>
    <col min="4097" max="4097" width="61.7109375" style="547" bestFit="1" customWidth="1"/>
    <col min="4098" max="4098" width="2.5703125" style="547" customWidth="1"/>
    <col min="4099" max="4099" width="16.85546875" style="547" customWidth="1"/>
    <col min="4100" max="4352" width="11.42578125" style="547"/>
    <col min="4353" max="4353" width="61.7109375" style="547" bestFit="1" customWidth="1"/>
    <col min="4354" max="4354" width="2.5703125" style="547" customWidth="1"/>
    <col min="4355" max="4355" width="16.85546875" style="547" customWidth="1"/>
    <col min="4356" max="4608" width="11.42578125" style="547"/>
    <col min="4609" max="4609" width="61.7109375" style="547" bestFit="1" customWidth="1"/>
    <col min="4610" max="4610" width="2.5703125" style="547" customWidth="1"/>
    <col min="4611" max="4611" width="16.85546875" style="547" customWidth="1"/>
    <col min="4612" max="4864" width="11.42578125" style="547"/>
    <col min="4865" max="4865" width="61.7109375" style="547" bestFit="1" customWidth="1"/>
    <col min="4866" max="4866" width="2.5703125" style="547" customWidth="1"/>
    <col min="4867" max="4867" width="16.85546875" style="547" customWidth="1"/>
    <col min="4868" max="5120" width="11.42578125" style="547"/>
    <col min="5121" max="5121" width="61.7109375" style="547" bestFit="1" customWidth="1"/>
    <col min="5122" max="5122" width="2.5703125" style="547" customWidth="1"/>
    <col min="5123" max="5123" width="16.85546875" style="547" customWidth="1"/>
    <col min="5124" max="5376" width="11.42578125" style="547"/>
    <col min="5377" max="5377" width="61.7109375" style="547" bestFit="1" customWidth="1"/>
    <col min="5378" max="5378" width="2.5703125" style="547" customWidth="1"/>
    <col min="5379" max="5379" width="16.85546875" style="547" customWidth="1"/>
    <col min="5380" max="5632" width="11.42578125" style="547"/>
    <col min="5633" max="5633" width="61.7109375" style="547" bestFit="1" customWidth="1"/>
    <col min="5634" max="5634" width="2.5703125" style="547" customWidth="1"/>
    <col min="5635" max="5635" width="16.85546875" style="547" customWidth="1"/>
    <col min="5636" max="5888" width="11.42578125" style="547"/>
    <col min="5889" max="5889" width="61.7109375" style="547" bestFit="1" customWidth="1"/>
    <col min="5890" max="5890" width="2.5703125" style="547" customWidth="1"/>
    <col min="5891" max="5891" width="16.85546875" style="547" customWidth="1"/>
    <col min="5892" max="6144" width="11.42578125" style="547"/>
    <col min="6145" max="6145" width="61.7109375" style="547" bestFit="1" customWidth="1"/>
    <col min="6146" max="6146" width="2.5703125" style="547" customWidth="1"/>
    <col min="6147" max="6147" width="16.85546875" style="547" customWidth="1"/>
    <col min="6148" max="6400" width="11.42578125" style="547"/>
    <col min="6401" max="6401" width="61.7109375" style="547" bestFit="1" customWidth="1"/>
    <col min="6402" max="6402" width="2.5703125" style="547" customWidth="1"/>
    <col min="6403" max="6403" width="16.85546875" style="547" customWidth="1"/>
    <col min="6404" max="6656" width="11.42578125" style="547"/>
    <col min="6657" max="6657" width="61.7109375" style="547" bestFit="1" customWidth="1"/>
    <col min="6658" max="6658" width="2.5703125" style="547" customWidth="1"/>
    <col min="6659" max="6659" width="16.85546875" style="547" customWidth="1"/>
    <col min="6660" max="6912" width="11.42578125" style="547"/>
    <col min="6913" max="6913" width="61.7109375" style="547" bestFit="1" customWidth="1"/>
    <col min="6914" max="6914" width="2.5703125" style="547" customWidth="1"/>
    <col min="6915" max="6915" width="16.85546875" style="547" customWidth="1"/>
    <col min="6916" max="7168" width="11.42578125" style="547"/>
    <col min="7169" max="7169" width="61.7109375" style="547" bestFit="1" customWidth="1"/>
    <col min="7170" max="7170" width="2.5703125" style="547" customWidth="1"/>
    <col min="7171" max="7171" width="16.85546875" style="547" customWidth="1"/>
    <col min="7172" max="7424" width="11.42578125" style="547"/>
    <col min="7425" max="7425" width="61.7109375" style="547" bestFit="1" customWidth="1"/>
    <col min="7426" max="7426" width="2.5703125" style="547" customWidth="1"/>
    <col min="7427" max="7427" width="16.85546875" style="547" customWidth="1"/>
    <col min="7428" max="7680" width="11.42578125" style="547"/>
    <col min="7681" max="7681" width="61.7109375" style="547" bestFit="1" customWidth="1"/>
    <col min="7682" max="7682" width="2.5703125" style="547" customWidth="1"/>
    <col min="7683" max="7683" width="16.85546875" style="547" customWidth="1"/>
    <col min="7684" max="7936" width="11.42578125" style="547"/>
    <col min="7937" max="7937" width="61.7109375" style="547" bestFit="1" customWidth="1"/>
    <col min="7938" max="7938" width="2.5703125" style="547" customWidth="1"/>
    <col min="7939" max="7939" width="16.85546875" style="547" customWidth="1"/>
    <col min="7940" max="8192" width="11.42578125" style="547"/>
    <col min="8193" max="8193" width="61.7109375" style="547" bestFit="1" customWidth="1"/>
    <col min="8194" max="8194" width="2.5703125" style="547" customWidth="1"/>
    <col min="8195" max="8195" width="16.85546875" style="547" customWidth="1"/>
    <col min="8196" max="8448" width="11.42578125" style="547"/>
    <col min="8449" max="8449" width="61.7109375" style="547" bestFit="1" customWidth="1"/>
    <col min="8450" max="8450" width="2.5703125" style="547" customWidth="1"/>
    <col min="8451" max="8451" width="16.85546875" style="547" customWidth="1"/>
    <col min="8452" max="8704" width="11.42578125" style="547"/>
    <col min="8705" max="8705" width="61.7109375" style="547" bestFit="1" customWidth="1"/>
    <col min="8706" max="8706" width="2.5703125" style="547" customWidth="1"/>
    <col min="8707" max="8707" width="16.85546875" style="547" customWidth="1"/>
    <col min="8708" max="8960" width="11.42578125" style="547"/>
    <col min="8961" max="8961" width="61.7109375" style="547" bestFit="1" customWidth="1"/>
    <col min="8962" max="8962" width="2.5703125" style="547" customWidth="1"/>
    <col min="8963" max="8963" width="16.85546875" style="547" customWidth="1"/>
    <col min="8964" max="9216" width="11.42578125" style="547"/>
    <col min="9217" max="9217" width="61.7109375" style="547" bestFit="1" customWidth="1"/>
    <col min="9218" max="9218" width="2.5703125" style="547" customWidth="1"/>
    <col min="9219" max="9219" width="16.85546875" style="547" customWidth="1"/>
    <col min="9220" max="9472" width="11.42578125" style="547"/>
    <col min="9473" max="9473" width="61.7109375" style="547" bestFit="1" customWidth="1"/>
    <col min="9474" max="9474" width="2.5703125" style="547" customWidth="1"/>
    <col min="9475" max="9475" width="16.85546875" style="547" customWidth="1"/>
    <col min="9476" max="9728" width="11.42578125" style="547"/>
    <col min="9729" max="9729" width="61.7109375" style="547" bestFit="1" customWidth="1"/>
    <col min="9730" max="9730" width="2.5703125" style="547" customWidth="1"/>
    <col min="9731" max="9731" width="16.85546875" style="547" customWidth="1"/>
    <col min="9732" max="9984" width="11.42578125" style="547"/>
    <col min="9985" max="9985" width="61.7109375" style="547" bestFit="1" customWidth="1"/>
    <col min="9986" max="9986" width="2.5703125" style="547" customWidth="1"/>
    <col min="9987" max="9987" width="16.85546875" style="547" customWidth="1"/>
    <col min="9988" max="10240" width="11.42578125" style="547"/>
    <col min="10241" max="10241" width="61.7109375" style="547" bestFit="1" customWidth="1"/>
    <col min="10242" max="10242" width="2.5703125" style="547" customWidth="1"/>
    <col min="10243" max="10243" width="16.85546875" style="547" customWidth="1"/>
    <col min="10244" max="10496" width="11.42578125" style="547"/>
    <col min="10497" max="10497" width="61.7109375" style="547" bestFit="1" customWidth="1"/>
    <col min="10498" max="10498" width="2.5703125" style="547" customWidth="1"/>
    <col min="10499" max="10499" width="16.85546875" style="547" customWidth="1"/>
    <col min="10500" max="10752" width="11.42578125" style="547"/>
    <col min="10753" max="10753" width="61.7109375" style="547" bestFit="1" customWidth="1"/>
    <col min="10754" max="10754" width="2.5703125" style="547" customWidth="1"/>
    <col min="10755" max="10755" width="16.85546875" style="547" customWidth="1"/>
    <col min="10756" max="11008" width="11.42578125" style="547"/>
    <col min="11009" max="11009" width="61.7109375" style="547" bestFit="1" customWidth="1"/>
    <col min="11010" max="11010" width="2.5703125" style="547" customWidth="1"/>
    <col min="11011" max="11011" width="16.85546875" style="547" customWidth="1"/>
    <col min="11012" max="11264" width="11.42578125" style="547"/>
    <col min="11265" max="11265" width="61.7109375" style="547" bestFit="1" customWidth="1"/>
    <col min="11266" max="11266" width="2.5703125" style="547" customWidth="1"/>
    <col min="11267" max="11267" width="16.85546875" style="547" customWidth="1"/>
    <col min="11268" max="11520" width="11.42578125" style="547"/>
    <col min="11521" max="11521" width="61.7109375" style="547" bestFit="1" customWidth="1"/>
    <col min="11522" max="11522" width="2.5703125" style="547" customWidth="1"/>
    <col min="11523" max="11523" width="16.85546875" style="547" customWidth="1"/>
    <col min="11524" max="11776" width="11.42578125" style="547"/>
    <col min="11777" max="11777" width="61.7109375" style="547" bestFit="1" customWidth="1"/>
    <col min="11778" max="11778" width="2.5703125" style="547" customWidth="1"/>
    <col min="11779" max="11779" width="16.85546875" style="547" customWidth="1"/>
    <col min="11780" max="12032" width="11.42578125" style="547"/>
    <col min="12033" max="12033" width="61.7109375" style="547" bestFit="1" customWidth="1"/>
    <col min="12034" max="12034" width="2.5703125" style="547" customWidth="1"/>
    <col min="12035" max="12035" width="16.85546875" style="547" customWidth="1"/>
    <col min="12036" max="12288" width="11.42578125" style="547"/>
    <col min="12289" max="12289" width="61.7109375" style="547" bestFit="1" customWidth="1"/>
    <col min="12290" max="12290" width="2.5703125" style="547" customWidth="1"/>
    <col min="12291" max="12291" width="16.85546875" style="547" customWidth="1"/>
    <col min="12292" max="12544" width="11.42578125" style="547"/>
    <col min="12545" max="12545" width="61.7109375" style="547" bestFit="1" customWidth="1"/>
    <col min="12546" max="12546" width="2.5703125" style="547" customWidth="1"/>
    <col min="12547" max="12547" width="16.85546875" style="547" customWidth="1"/>
    <col min="12548" max="12800" width="11.42578125" style="547"/>
    <col min="12801" max="12801" width="61.7109375" style="547" bestFit="1" customWidth="1"/>
    <col min="12802" max="12802" width="2.5703125" style="547" customWidth="1"/>
    <col min="12803" max="12803" width="16.85546875" style="547" customWidth="1"/>
    <col min="12804" max="13056" width="11.42578125" style="547"/>
    <col min="13057" max="13057" width="61.7109375" style="547" bestFit="1" customWidth="1"/>
    <col min="13058" max="13058" width="2.5703125" style="547" customWidth="1"/>
    <col min="13059" max="13059" width="16.85546875" style="547" customWidth="1"/>
    <col min="13060" max="13312" width="11.42578125" style="547"/>
    <col min="13313" max="13313" width="61.7109375" style="547" bestFit="1" customWidth="1"/>
    <col min="13314" max="13314" width="2.5703125" style="547" customWidth="1"/>
    <col min="13315" max="13315" width="16.85546875" style="547" customWidth="1"/>
    <col min="13316" max="13568" width="11.42578125" style="547"/>
    <col min="13569" max="13569" width="61.7109375" style="547" bestFit="1" customWidth="1"/>
    <col min="13570" max="13570" width="2.5703125" style="547" customWidth="1"/>
    <col min="13571" max="13571" width="16.85546875" style="547" customWidth="1"/>
    <col min="13572" max="13824" width="11.42578125" style="547"/>
    <col min="13825" max="13825" width="61.7109375" style="547" bestFit="1" customWidth="1"/>
    <col min="13826" max="13826" width="2.5703125" style="547" customWidth="1"/>
    <col min="13827" max="13827" width="16.85546875" style="547" customWidth="1"/>
    <col min="13828" max="14080" width="11.42578125" style="547"/>
    <col min="14081" max="14081" width="61.7109375" style="547" bestFit="1" customWidth="1"/>
    <col min="14082" max="14082" width="2.5703125" style="547" customWidth="1"/>
    <col min="14083" max="14083" width="16.85546875" style="547" customWidth="1"/>
    <col min="14084" max="14336" width="11.42578125" style="547"/>
    <col min="14337" max="14337" width="61.7109375" style="547" bestFit="1" customWidth="1"/>
    <col min="14338" max="14338" width="2.5703125" style="547" customWidth="1"/>
    <col min="14339" max="14339" width="16.85546875" style="547" customWidth="1"/>
    <col min="14340" max="14592" width="11.42578125" style="547"/>
    <col min="14593" max="14593" width="61.7109375" style="547" bestFit="1" customWidth="1"/>
    <col min="14594" max="14594" width="2.5703125" style="547" customWidth="1"/>
    <col min="14595" max="14595" width="16.85546875" style="547" customWidth="1"/>
    <col min="14596" max="14848" width="11.42578125" style="547"/>
    <col min="14849" max="14849" width="61.7109375" style="547" bestFit="1" customWidth="1"/>
    <col min="14850" max="14850" width="2.5703125" style="547" customWidth="1"/>
    <col min="14851" max="14851" width="16.85546875" style="547" customWidth="1"/>
    <col min="14852" max="15104" width="11.42578125" style="547"/>
    <col min="15105" max="15105" width="61.7109375" style="547" bestFit="1" customWidth="1"/>
    <col min="15106" max="15106" width="2.5703125" style="547" customWidth="1"/>
    <col min="15107" max="15107" width="16.85546875" style="547" customWidth="1"/>
    <col min="15108" max="15360" width="11.42578125" style="547"/>
    <col min="15361" max="15361" width="61.7109375" style="547" bestFit="1" customWidth="1"/>
    <col min="15362" max="15362" width="2.5703125" style="547" customWidth="1"/>
    <col min="15363" max="15363" width="16.85546875" style="547" customWidth="1"/>
    <col min="15364" max="15616" width="11.42578125" style="547"/>
    <col min="15617" max="15617" width="61.7109375" style="547" bestFit="1" customWidth="1"/>
    <col min="15618" max="15618" width="2.5703125" style="547" customWidth="1"/>
    <col min="15619" max="15619" width="16.85546875" style="547" customWidth="1"/>
    <col min="15620" max="15872" width="11.42578125" style="547"/>
    <col min="15873" max="15873" width="61.7109375" style="547" bestFit="1" customWidth="1"/>
    <col min="15874" max="15874" width="2.5703125" style="547" customWidth="1"/>
    <col min="15875" max="15875" width="16.85546875" style="547" customWidth="1"/>
    <col min="15876" max="16128" width="11.42578125" style="547"/>
    <col min="16129" max="16129" width="61.7109375" style="547" bestFit="1" customWidth="1"/>
    <col min="16130" max="16130" width="2.5703125" style="547" customWidth="1"/>
    <col min="16131" max="16131" width="16.85546875" style="547" customWidth="1"/>
    <col min="16132" max="16384" width="11.42578125" style="547"/>
  </cols>
  <sheetData>
    <row r="1" spans="1:4" s="545" customFormat="1" ht="18" customHeight="1">
      <c r="A1" s="924" t="s">
        <v>628</v>
      </c>
      <c r="B1" s="924"/>
      <c r="C1" s="924"/>
      <c r="D1" s="544"/>
    </row>
    <row r="2" spans="1:4" s="545" customFormat="1" ht="18" customHeight="1">
      <c r="A2" s="925" t="s">
        <v>1340</v>
      </c>
      <c r="B2" s="925"/>
      <c r="C2" s="925"/>
      <c r="D2" s="546"/>
    </row>
    <row r="3" spans="1:4" s="545" customFormat="1" ht="18" customHeight="1">
      <c r="A3" s="926" t="s">
        <v>1341</v>
      </c>
      <c r="B3" s="926"/>
      <c r="C3" s="926"/>
      <c r="D3" s="546"/>
    </row>
    <row r="4" spans="1:4" s="545" customFormat="1" ht="18" customHeight="1">
      <c r="A4" s="926" t="s">
        <v>1342</v>
      </c>
      <c r="B4" s="926"/>
      <c r="C4" s="926"/>
      <c r="D4" s="546"/>
    </row>
    <row r="5" spans="1:4" s="545" customFormat="1" ht="18" customHeight="1">
      <c r="A5" s="926" t="s">
        <v>1331</v>
      </c>
      <c r="B5" s="926"/>
      <c r="C5" s="926"/>
      <c r="D5" s="546"/>
    </row>
    <row r="6" spans="1:4" ht="8.25" customHeight="1">
      <c r="A6" s="923"/>
      <c r="B6" s="923"/>
      <c r="C6" s="923"/>
    </row>
    <row r="7" spans="1:4">
      <c r="A7" s="548"/>
      <c r="B7" s="549"/>
      <c r="C7" s="550"/>
    </row>
    <row r="8" spans="1:4">
      <c r="A8" s="551" t="s">
        <v>1343</v>
      </c>
      <c r="B8" s="552"/>
      <c r="C8" s="553">
        <v>0</v>
      </c>
    </row>
    <row r="9" spans="1:4">
      <c r="B9" s="555"/>
      <c r="C9" s="556"/>
    </row>
    <row r="10" spans="1:4">
      <c r="A10" s="557" t="s">
        <v>1344</v>
      </c>
      <c r="B10" s="552"/>
      <c r="C10" s="556"/>
    </row>
    <row r="11" spans="1:4">
      <c r="B11" s="555"/>
      <c r="C11" s="556"/>
    </row>
    <row r="12" spans="1:4">
      <c r="B12" s="555"/>
      <c r="C12" s="556"/>
    </row>
    <row r="13" spans="1:4">
      <c r="B13" s="555"/>
      <c r="C13" s="556"/>
    </row>
    <row r="14" spans="1:4">
      <c r="B14" s="558"/>
      <c r="C14" s="553">
        <v>0</v>
      </c>
    </row>
    <row r="15" spans="1:4">
      <c r="B15" s="555"/>
      <c r="C15" s="556"/>
    </row>
    <row r="16" spans="1:4">
      <c r="A16" s="557" t="s">
        <v>1345</v>
      </c>
      <c r="B16" s="552"/>
      <c r="C16" s="556"/>
    </row>
    <row r="17" spans="1:3">
      <c r="B17" s="559"/>
      <c r="C17" s="556"/>
    </row>
    <row r="18" spans="1:3">
      <c r="B18" s="555"/>
      <c r="C18" s="556"/>
    </row>
    <row r="19" spans="1:3">
      <c r="B19" s="555"/>
      <c r="C19" s="556"/>
    </row>
    <row r="20" spans="1:3">
      <c r="B20" s="558"/>
      <c r="C20" s="553">
        <f>SUM(B17:B20)</f>
        <v>0</v>
      </c>
    </row>
    <row r="21" spans="1:3">
      <c r="B21" s="555"/>
      <c r="C21" s="553"/>
    </row>
    <row r="22" spans="1:3">
      <c r="A22" s="557" t="s">
        <v>1346</v>
      </c>
      <c r="B22" s="552"/>
      <c r="C22" s="556"/>
    </row>
    <row r="23" spans="1:3">
      <c r="A23" s="560"/>
      <c r="B23" s="552"/>
      <c r="C23" s="556"/>
    </row>
    <row r="24" spans="1:3">
      <c r="A24" s="560"/>
      <c r="B24" s="555"/>
      <c r="C24" s="556"/>
    </row>
    <row r="25" spans="1:3">
      <c r="B25" s="555"/>
      <c r="C25" s="556"/>
    </row>
    <row r="26" spans="1:3">
      <c r="B26" s="559"/>
      <c r="C26" s="556"/>
    </row>
    <row r="27" spans="1:3">
      <c r="B27" s="558"/>
      <c r="C27" s="553">
        <f>SUM(B24:B27)</f>
        <v>0</v>
      </c>
    </row>
    <row r="28" spans="1:3">
      <c r="B28" s="559"/>
      <c r="C28" s="556"/>
    </row>
    <row r="29" spans="1:3">
      <c r="A29" s="557" t="s">
        <v>1347</v>
      </c>
      <c r="B29" s="552"/>
      <c r="C29" s="556"/>
    </row>
    <row r="30" spans="1:3">
      <c r="A30" s="560"/>
      <c r="B30" s="552"/>
      <c r="C30" s="556"/>
    </row>
    <row r="31" spans="1:3">
      <c r="A31" s="560"/>
      <c r="B31" s="552"/>
      <c r="C31" s="556"/>
    </row>
    <row r="32" spans="1:3">
      <c r="A32" s="560"/>
      <c r="B32" s="552"/>
      <c r="C32" s="556"/>
    </row>
    <row r="33" spans="1:3">
      <c r="B33" s="558"/>
      <c r="C33" s="561">
        <f>SUM(B30:B33)</f>
        <v>0</v>
      </c>
    </row>
    <row r="34" spans="1:3">
      <c r="B34" s="555"/>
      <c r="C34" s="556"/>
    </row>
    <row r="35" spans="1:3" ht="13.5" thickBot="1">
      <c r="A35" s="562" t="s">
        <v>1348</v>
      </c>
      <c r="B35" s="552"/>
      <c r="C35" s="563">
        <f>+C8+C14+C20-C27-C33</f>
        <v>0</v>
      </c>
    </row>
    <row r="36" spans="1:3" ht="13.5" thickTop="1">
      <c r="A36" s="562"/>
      <c r="B36" s="552"/>
      <c r="C36" s="556"/>
    </row>
    <row r="37" spans="1:3">
      <c r="A37" s="564"/>
      <c r="B37" s="565"/>
      <c r="C37" s="566"/>
    </row>
    <row r="38" spans="1:3">
      <c r="A38" s="567"/>
    </row>
    <row r="39" spans="1:3" s="568" customFormat="1">
      <c r="A39" s="542"/>
      <c r="B39" s="542"/>
      <c r="C39" s="542"/>
    </row>
    <row r="40" spans="1:3" s="568" customFormat="1"/>
    <row r="41" spans="1:3" s="568" customFormat="1"/>
    <row r="42" spans="1:3" s="568" customFormat="1"/>
    <row r="43" spans="1:3" s="567" customFormat="1"/>
    <row r="44" spans="1:3" s="567" customFormat="1"/>
    <row r="45" spans="1:3" s="567" customFormat="1"/>
    <row r="46" spans="1:3" s="567" customFormat="1"/>
    <row r="47" spans="1:3" s="567" customFormat="1"/>
    <row r="48" spans="1:3" s="567" customFormat="1"/>
    <row r="49" spans="1:13" s="567" customFormat="1"/>
    <row r="50" spans="1:13" s="567" customFormat="1"/>
    <row r="51" spans="1:13">
      <c r="A51" s="567"/>
    </row>
    <row r="52" spans="1:13">
      <c r="A52" s="567"/>
    </row>
    <row r="53" spans="1:13">
      <c r="A53" s="567"/>
    </row>
    <row r="54" spans="1:13">
      <c r="A54" s="567"/>
    </row>
    <row r="55" spans="1:13">
      <c r="A55" s="567"/>
    </row>
    <row r="56" spans="1:13">
      <c r="A56" s="567"/>
    </row>
    <row r="57" spans="1:13">
      <c r="A57" s="567"/>
    </row>
    <row r="58" spans="1:13">
      <c r="A58" s="567"/>
    </row>
    <row r="59" spans="1:13">
      <c r="A59" s="567"/>
    </row>
    <row r="60" spans="1:13" ht="12.75" customHeight="1">
      <c r="A60" s="547"/>
      <c r="D60" s="543"/>
      <c r="E60" s="543"/>
      <c r="F60" s="543"/>
      <c r="G60" s="543"/>
      <c r="H60" s="543"/>
      <c r="I60" s="543"/>
      <c r="J60" s="543"/>
      <c r="K60" s="543"/>
      <c r="L60" s="543"/>
      <c r="M60" s="543"/>
    </row>
    <row r="61" spans="1:13">
      <c r="A61" s="547"/>
      <c r="D61" s="543"/>
      <c r="E61" s="543"/>
      <c r="F61" s="543"/>
      <c r="G61" s="543"/>
      <c r="H61" s="543"/>
      <c r="I61" s="543"/>
      <c r="J61" s="543"/>
      <c r="K61" s="543"/>
      <c r="L61" s="543"/>
      <c r="M61" s="543"/>
    </row>
    <row r="62" spans="1:13">
      <c r="A62" s="567"/>
    </row>
    <row r="63" spans="1:13">
      <c r="A63" s="567"/>
    </row>
    <row r="64" spans="1:13">
      <c r="A64" s="567"/>
    </row>
    <row r="65" spans="1:1">
      <c r="A65" s="567"/>
    </row>
    <row r="66" spans="1:1">
      <c r="A66" s="567"/>
    </row>
    <row r="67" spans="1:1">
      <c r="A67" s="567"/>
    </row>
    <row r="68" spans="1:1">
      <c r="A68" s="567"/>
    </row>
  </sheetData>
  <mergeCells count="6">
    <mergeCell ref="A6:C6"/>
    <mergeCell ref="A1:C1"/>
    <mergeCell ref="A2:C2"/>
    <mergeCell ref="A3:C3"/>
    <mergeCell ref="A4:C4"/>
    <mergeCell ref="A5:C5"/>
  </mergeCells>
  <printOptions horizontalCentered="1"/>
  <pageMargins left="0.59055118110236227" right="0.47244094488188981" top="0.74803149606299213" bottom="0.74803149606299213" header="0.31496062992125984" footer="0.31496062992125984"/>
  <pageSetup scale="78" orientation="portrait" r:id="rId1"/>
  <headerFooter>
    <oddHeader>&amp;L&amp;"Arial,Normal"&amp;8ANEXOS&amp;R&amp;"Arial,Normal"&amp;8A7</oddHeader>
    <oddFooter>&amp;R&amp;"Arial,Normal"&amp;8&amp;P/&amp;N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zoomScaleNormal="100" workbookViewId="0">
      <selection activeCell="L15" sqref="L15"/>
    </sheetView>
  </sheetViews>
  <sheetFormatPr baseColWidth="10" defaultRowHeight="12.75"/>
  <cols>
    <col min="1" max="1" width="8.140625" style="547" customWidth="1"/>
    <col min="2" max="2" width="8.85546875" style="547" customWidth="1"/>
    <col min="3" max="3" width="11.7109375" style="547" customWidth="1"/>
    <col min="4" max="4" width="16.7109375" style="547" customWidth="1"/>
    <col min="5" max="5" width="19.85546875" style="547" bestFit="1" customWidth="1"/>
    <col min="6" max="6" width="15.28515625" style="547" bestFit="1" customWidth="1"/>
    <col min="7" max="7" width="14" style="547" bestFit="1" customWidth="1"/>
    <col min="8" max="8" width="12.85546875" style="547" customWidth="1"/>
    <col min="9" max="9" width="13.5703125" style="547" customWidth="1"/>
    <col min="10" max="256" width="11.42578125" style="547"/>
    <col min="257" max="258" width="6.7109375" style="547" customWidth="1"/>
    <col min="259" max="259" width="8.85546875" style="547" customWidth="1"/>
    <col min="260" max="260" width="11.7109375" style="547" customWidth="1"/>
    <col min="261" max="261" width="28.140625" style="547" customWidth="1"/>
    <col min="262" max="265" width="16" style="547" customWidth="1"/>
    <col min="266" max="512" width="11.42578125" style="547"/>
    <col min="513" max="514" width="6.7109375" style="547" customWidth="1"/>
    <col min="515" max="515" width="8.85546875" style="547" customWidth="1"/>
    <col min="516" max="516" width="11.7109375" style="547" customWidth="1"/>
    <col min="517" max="517" width="28.140625" style="547" customWidth="1"/>
    <col min="518" max="521" width="16" style="547" customWidth="1"/>
    <col min="522" max="768" width="11.42578125" style="547"/>
    <col min="769" max="770" width="6.7109375" style="547" customWidth="1"/>
    <col min="771" max="771" width="8.85546875" style="547" customWidth="1"/>
    <col min="772" max="772" width="11.7109375" style="547" customWidth="1"/>
    <col min="773" max="773" width="28.140625" style="547" customWidth="1"/>
    <col min="774" max="777" width="16" style="547" customWidth="1"/>
    <col min="778" max="1024" width="11.42578125" style="547"/>
    <col min="1025" max="1026" width="6.7109375" style="547" customWidth="1"/>
    <col min="1027" max="1027" width="8.85546875" style="547" customWidth="1"/>
    <col min="1028" max="1028" width="11.7109375" style="547" customWidth="1"/>
    <col min="1029" max="1029" width="28.140625" style="547" customWidth="1"/>
    <col min="1030" max="1033" width="16" style="547" customWidth="1"/>
    <col min="1034" max="1280" width="11.42578125" style="547"/>
    <col min="1281" max="1282" width="6.7109375" style="547" customWidth="1"/>
    <col min="1283" max="1283" width="8.85546875" style="547" customWidth="1"/>
    <col min="1284" max="1284" width="11.7109375" style="547" customWidth="1"/>
    <col min="1285" max="1285" width="28.140625" style="547" customWidth="1"/>
    <col min="1286" max="1289" width="16" style="547" customWidth="1"/>
    <col min="1290" max="1536" width="11.42578125" style="547"/>
    <col min="1537" max="1538" width="6.7109375" style="547" customWidth="1"/>
    <col min="1539" max="1539" width="8.85546875" style="547" customWidth="1"/>
    <col min="1540" max="1540" width="11.7109375" style="547" customWidth="1"/>
    <col min="1541" max="1541" width="28.140625" style="547" customWidth="1"/>
    <col min="1542" max="1545" width="16" style="547" customWidth="1"/>
    <col min="1546" max="1792" width="11.42578125" style="547"/>
    <col min="1793" max="1794" width="6.7109375" style="547" customWidth="1"/>
    <col min="1795" max="1795" width="8.85546875" style="547" customWidth="1"/>
    <col min="1796" max="1796" width="11.7109375" style="547" customWidth="1"/>
    <col min="1797" max="1797" width="28.140625" style="547" customWidth="1"/>
    <col min="1798" max="1801" width="16" style="547" customWidth="1"/>
    <col min="1802" max="2048" width="11.42578125" style="547"/>
    <col min="2049" max="2050" width="6.7109375" style="547" customWidth="1"/>
    <col min="2051" max="2051" width="8.85546875" style="547" customWidth="1"/>
    <col min="2052" max="2052" width="11.7109375" style="547" customWidth="1"/>
    <col min="2053" max="2053" width="28.140625" style="547" customWidth="1"/>
    <col min="2054" max="2057" width="16" style="547" customWidth="1"/>
    <col min="2058" max="2304" width="11.42578125" style="547"/>
    <col min="2305" max="2306" width="6.7109375" style="547" customWidth="1"/>
    <col min="2307" max="2307" width="8.85546875" style="547" customWidth="1"/>
    <col min="2308" max="2308" width="11.7109375" style="547" customWidth="1"/>
    <col min="2309" max="2309" width="28.140625" style="547" customWidth="1"/>
    <col min="2310" max="2313" width="16" style="547" customWidth="1"/>
    <col min="2314" max="2560" width="11.42578125" style="547"/>
    <col min="2561" max="2562" width="6.7109375" style="547" customWidth="1"/>
    <col min="2563" max="2563" width="8.85546875" style="547" customWidth="1"/>
    <col min="2564" max="2564" width="11.7109375" style="547" customWidth="1"/>
    <col min="2565" max="2565" width="28.140625" style="547" customWidth="1"/>
    <col min="2566" max="2569" width="16" style="547" customWidth="1"/>
    <col min="2570" max="2816" width="11.42578125" style="547"/>
    <col min="2817" max="2818" width="6.7109375" style="547" customWidth="1"/>
    <col min="2819" max="2819" width="8.85546875" style="547" customWidth="1"/>
    <col min="2820" max="2820" width="11.7109375" style="547" customWidth="1"/>
    <col min="2821" max="2821" width="28.140625" style="547" customWidth="1"/>
    <col min="2822" max="2825" width="16" style="547" customWidth="1"/>
    <col min="2826" max="3072" width="11.42578125" style="547"/>
    <col min="3073" max="3074" width="6.7109375" style="547" customWidth="1"/>
    <col min="3075" max="3075" width="8.85546875" style="547" customWidth="1"/>
    <col min="3076" max="3076" width="11.7109375" style="547" customWidth="1"/>
    <col min="3077" max="3077" width="28.140625" style="547" customWidth="1"/>
    <col min="3078" max="3081" width="16" style="547" customWidth="1"/>
    <col min="3082" max="3328" width="11.42578125" style="547"/>
    <col min="3329" max="3330" width="6.7109375" style="547" customWidth="1"/>
    <col min="3331" max="3331" width="8.85546875" style="547" customWidth="1"/>
    <col min="3332" max="3332" width="11.7109375" style="547" customWidth="1"/>
    <col min="3333" max="3333" width="28.140625" style="547" customWidth="1"/>
    <col min="3334" max="3337" width="16" style="547" customWidth="1"/>
    <col min="3338" max="3584" width="11.42578125" style="547"/>
    <col min="3585" max="3586" width="6.7109375" style="547" customWidth="1"/>
    <col min="3587" max="3587" width="8.85546875" style="547" customWidth="1"/>
    <col min="3588" max="3588" width="11.7109375" style="547" customWidth="1"/>
    <col min="3589" max="3589" width="28.140625" style="547" customWidth="1"/>
    <col min="3590" max="3593" width="16" style="547" customWidth="1"/>
    <col min="3594" max="3840" width="11.42578125" style="547"/>
    <col min="3841" max="3842" width="6.7109375" style="547" customWidth="1"/>
    <col min="3843" max="3843" width="8.85546875" style="547" customWidth="1"/>
    <col min="3844" max="3844" width="11.7109375" style="547" customWidth="1"/>
    <col min="3845" max="3845" width="28.140625" style="547" customWidth="1"/>
    <col min="3846" max="3849" width="16" style="547" customWidth="1"/>
    <col min="3850" max="4096" width="11.42578125" style="547"/>
    <col min="4097" max="4098" width="6.7109375" style="547" customWidth="1"/>
    <col min="4099" max="4099" width="8.85546875" style="547" customWidth="1"/>
    <col min="4100" max="4100" width="11.7109375" style="547" customWidth="1"/>
    <col min="4101" max="4101" width="28.140625" style="547" customWidth="1"/>
    <col min="4102" max="4105" width="16" style="547" customWidth="1"/>
    <col min="4106" max="4352" width="11.42578125" style="547"/>
    <col min="4353" max="4354" width="6.7109375" style="547" customWidth="1"/>
    <col min="4355" max="4355" width="8.85546875" style="547" customWidth="1"/>
    <col min="4356" max="4356" width="11.7109375" style="547" customWidth="1"/>
    <col min="4357" max="4357" width="28.140625" style="547" customWidth="1"/>
    <col min="4358" max="4361" width="16" style="547" customWidth="1"/>
    <col min="4362" max="4608" width="11.42578125" style="547"/>
    <col min="4609" max="4610" width="6.7109375" style="547" customWidth="1"/>
    <col min="4611" max="4611" width="8.85546875" style="547" customWidth="1"/>
    <col min="4612" max="4612" width="11.7109375" style="547" customWidth="1"/>
    <col min="4613" max="4613" width="28.140625" style="547" customWidth="1"/>
    <col min="4614" max="4617" width="16" style="547" customWidth="1"/>
    <col min="4618" max="4864" width="11.42578125" style="547"/>
    <col min="4865" max="4866" width="6.7109375" style="547" customWidth="1"/>
    <col min="4867" max="4867" width="8.85546875" style="547" customWidth="1"/>
    <col min="4868" max="4868" width="11.7109375" style="547" customWidth="1"/>
    <col min="4869" max="4869" width="28.140625" style="547" customWidth="1"/>
    <col min="4870" max="4873" width="16" style="547" customWidth="1"/>
    <col min="4874" max="5120" width="11.42578125" style="547"/>
    <col min="5121" max="5122" width="6.7109375" style="547" customWidth="1"/>
    <col min="5123" max="5123" width="8.85546875" style="547" customWidth="1"/>
    <col min="5124" max="5124" width="11.7109375" style="547" customWidth="1"/>
    <col min="5125" max="5125" width="28.140625" style="547" customWidth="1"/>
    <col min="5126" max="5129" width="16" style="547" customWidth="1"/>
    <col min="5130" max="5376" width="11.42578125" style="547"/>
    <col min="5377" max="5378" width="6.7109375" style="547" customWidth="1"/>
    <col min="5379" max="5379" width="8.85546875" style="547" customWidth="1"/>
    <col min="5380" max="5380" width="11.7109375" style="547" customWidth="1"/>
    <col min="5381" max="5381" width="28.140625" style="547" customWidth="1"/>
    <col min="5382" max="5385" width="16" style="547" customWidth="1"/>
    <col min="5386" max="5632" width="11.42578125" style="547"/>
    <col min="5633" max="5634" width="6.7109375" style="547" customWidth="1"/>
    <col min="5635" max="5635" width="8.85546875" style="547" customWidth="1"/>
    <col min="5636" max="5636" width="11.7109375" style="547" customWidth="1"/>
    <col min="5637" max="5637" width="28.140625" style="547" customWidth="1"/>
    <col min="5638" max="5641" width="16" style="547" customWidth="1"/>
    <col min="5642" max="5888" width="11.42578125" style="547"/>
    <col min="5889" max="5890" width="6.7109375" style="547" customWidth="1"/>
    <col min="5891" max="5891" width="8.85546875" style="547" customWidth="1"/>
    <col min="5892" max="5892" width="11.7109375" style="547" customWidth="1"/>
    <col min="5893" max="5893" width="28.140625" style="547" customWidth="1"/>
    <col min="5894" max="5897" width="16" style="547" customWidth="1"/>
    <col min="5898" max="6144" width="11.42578125" style="547"/>
    <col min="6145" max="6146" width="6.7109375" style="547" customWidth="1"/>
    <col min="6147" max="6147" width="8.85546875" style="547" customWidth="1"/>
    <col min="6148" max="6148" width="11.7109375" style="547" customWidth="1"/>
    <col min="6149" max="6149" width="28.140625" style="547" customWidth="1"/>
    <col min="6150" max="6153" width="16" style="547" customWidth="1"/>
    <col min="6154" max="6400" width="11.42578125" style="547"/>
    <col min="6401" max="6402" width="6.7109375" style="547" customWidth="1"/>
    <col min="6403" max="6403" width="8.85546875" style="547" customWidth="1"/>
    <col min="6404" max="6404" width="11.7109375" style="547" customWidth="1"/>
    <col min="6405" max="6405" width="28.140625" style="547" customWidth="1"/>
    <col min="6406" max="6409" width="16" style="547" customWidth="1"/>
    <col min="6410" max="6656" width="11.42578125" style="547"/>
    <col min="6657" max="6658" width="6.7109375" style="547" customWidth="1"/>
    <col min="6659" max="6659" width="8.85546875" style="547" customWidth="1"/>
    <col min="6660" max="6660" width="11.7109375" style="547" customWidth="1"/>
    <col min="6661" max="6661" width="28.140625" style="547" customWidth="1"/>
    <col min="6662" max="6665" width="16" style="547" customWidth="1"/>
    <col min="6666" max="6912" width="11.42578125" style="547"/>
    <col min="6913" max="6914" width="6.7109375" style="547" customWidth="1"/>
    <col min="6915" max="6915" width="8.85546875" style="547" customWidth="1"/>
    <col min="6916" max="6916" width="11.7109375" style="547" customWidth="1"/>
    <col min="6917" max="6917" width="28.140625" style="547" customWidth="1"/>
    <col min="6918" max="6921" width="16" style="547" customWidth="1"/>
    <col min="6922" max="7168" width="11.42578125" style="547"/>
    <col min="7169" max="7170" width="6.7109375" style="547" customWidth="1"/>
    <col min="7171" max="7171" width="8.85546875" style="547" customWidth="1"/>
    <col min="7172" max="7172" width="11.7109375" style="547" customWidth="1"/>
    <col min="7173" max="7173" width="28.140625" style="547" customWidth="1"/>
    <col min="7174" max="7177" width="16" style="547" customWidth="1"/>
    <col min="7178" max="7424" width="11.42578125" style="547"/>
    <col min="7425" max="7426" width="6.7109375" style="547" customWidth="1"/>
    <col min="7427" max="7427" width="8.85546875" style="547" customWidth="1"/>
    <col min="7428" max="7428" width="11.7109375" style="547" customWidth="1"/>
    <col min="7429" max="7429" width="28.140625" style="547" customWidth="1"/>
    <col min="7430" max="7433" width="16" style="547" customWidth="1"/>
    <col min="7434" max="7680" width="11.42578125" style="547"/>
    <col min="7681" max="7682" width="6.7109375" style="547" customWidth="1"/>
    <col min="7683" max="7683" width="8.85546875" style="547" customWidth="1"/>
    <col min="7684" max="7684" width="11.7109375" style="547" customWidth="1"/>
    <col min="7685" max="7685" width="28.140625" style="547" customWidth="1"/>
    <col min="7686" max="7689" width="16" style="547" customWidth="1"/>
    <col min="7690" max="7936" width="11.42578125" style="547"/>
    <col min="7937" max="7938" width="6.7109375" style="547" customWidth="1"/>
    <col min="7939" max="7939" width="8.85546875" style="547" customWidth="1"/>
    <col min="7940" max="7940" width="11.7109375" style="547" customWidth="1"/>
    <col min="7941" max="7941" width="28.140625" style="547" customWidth="1"/>
    <col min="7942" max="7945" width="16" style="547" customWidth="1"/>
    <col min="7946" max="8192" width="11.42578125" style="547"/>
    <col min="8193" max="8194" width="6.7109375" style="547" customWidth="1"/>
    <col min="8195" max="8195" width="8.85546875" style="547" customWidth="1"/>
    <col min="8196" max="8196" width="11.7109375" style="547" customWidth="1"/>
    <col min="8197" max="8197" width="28.140625" style="547" customWidth="1"/>
    <col min="8198" max="8201" width="16" style="547" customWidth="1"/>
    <col min="8202" max="8448" width="11.42578125" style="547"/>
    <col min="8449" max="8450" width="6.7109375" style="547" customWidth="1"/>
    <col min="8451" max="8451" width="8.85546875" style="547" customWidth="1"/>
    <col min="8452" max="8452" width="11.7109375" style="547" customWidth="1"/>
    <col min="8453" max="8453" width="28.140625" style="547" customWidth="1"/>
    <col min="8454" max="8457" width="16" style="547" customWidth="1"/>
    <col min="8458" max="8704" width="11.42578125" style="547"/>
    <col min="8705" max="8706" width="6.7109375" style="547" customWidth="1"/>
    <col min="8707" max="8707" width="8.85546875" style="547" customWidth="1"/>
    <col min="8708" max="8708" width="11.7109375" style="547" customWidth="1"/>
    <col min="8709" max="8709" width="28.140625" style="547" customWidth="1"/>
    <col min="8710" max="8713" width="16" style="547" customWidth="1"/>
    <col min="8714" max="8960" width="11.42578125" style="547"/>
    <col min="8961" max="8962" width="6.7109375" style="547" customWidth="1"/>
    <col min="8963" max="8963" width="8.85546875" style="547" customWidth="1"/>
    <col min="8964" max="8964" width="11.7109375" style="547" customWidth="1"/>
    <col min="8965" max="8965" width="28.140625" style="547" customWidth="1"/>
    <col min="8966" max="8969" width="16" style="547" customWidth="1"/>
    <col min="8970" max="9216" width="11.42578125" style="547"/>
    <col min="9217" max="9218" width="6.7109375" style="547" customWidth="1"/>
    <col min="9219" max="9219" width="8.85546875" style="547" customWidth="1"/>
    <col min="9220" max="9220" width="11.7109375" style="547" customWidth="1"/>
    <col min="9221" max="9221" width="28.140625" style="547" customWidth="1"/>
    <col min="9222" max="9225" width="16" style="547" customWidth="1"/>
    <col min="9226" max="9472" width="11.42578125" style="547"/>
    <col min="9473" max="9474" width="6.7109375" style="547" customWidth="1"/>
    <col min="9475" max="9475" width="8.85546875" style="547" customWidth="1"/>
    <col min="9476" max="9476" width="11.7109375" style="547" customWidth="1"/>
    <col min="9477" max="9477" width="28.140625" style="547" customWidth="1"/>
    <col min="9478" max="9481" width="16" style="547" customWidth="1"/>
    <col min="9482" max="9728" width="11.42578125" style="547"/>
    <col min="9729" max="9730" width="6.7109375" style="547" customWidth="1"/>
    <col min="9731" max="9731" width="8.85546875" style="547" customWidth="1"/>
    <col min="9732" max="9732" width="11.7109375" style="547" customWidth="1"/>
    <col min="9733" max="9733" width="28.140625" style="547" customWidth="1"/>
    <col min="9734" max="9737" width="16" style="547" customWidth="1"/>
    <col min="9738" max="9984" width="11.42578125" style="547"/>
    <col min="9985" max="9986" width="6.7109375" style="547" customWidth="1"/>
    <col min="9987" max="9987" width="8.85546875" style="547" customWidth="1"/>
    <col min="9988" max="9988" width="11.7109375" style="547" customWidth="1"/>
    <col min="9989" max="9989" width="28.140625" style="547" customWidth="1"/>
    <col min="9990" max="9993" width="16" style="547" customWidth="1"/>
    <col min="9994" max="10240" width="11.42578125" style="547"/>
    <col min="10241" max="10242" width="6.7109375" style="547" customWidth="1"/>
    <col min="10243" max="10243" width="8.85546875" style="547" customWidth="1"/>
    <col min="10244" max="10244" width="11.7109375" style="547" customWidth="1"/>
    <col min="10245" max="10245" width="28.140625" style="547" customWidth="1"/>
    <col min="10246" max="10249" width="16" style="547" customWidth="1"/>
    <col min="10250" max="10496" width="11.42578125" style="547"/>
    <col min="10497" max="10498" width="6.7109375" style="547" customWidth="1"/>
    <col min="10499" max="10499" width="8.85546875" style="547" customWidth="1"/>
    <col min="10500" max="10500" width="11.7109375" style="547" customWidth="1"/>
    <col min="10501" max="10501" width="28.140625" style="547" customWidth="1"/>
    <col min="10502" max="10505" width="16" style="547" customWidth="1"/>
    <col min="10506" max="10752" width="11.42578125" style="547"/>
    <col min="10753" max="10754" width="6.7109375" style="547" customWidth="1"/>
    <col min="10755" max="10755" width="8.85546875" style="547" customWidth="1"/>
    <col min="10756" max="10756" width="11.7109375" style="547" customWidth="1"/>
    <col min="10757" max="10757" width="28.140625" style="547" customWidth="1"/>
    <col min="10758" max="10761" width="16" style="547" customWidth="1"/>
    <col min="10762" max="11008" width="11.42578125" style="547"/>
    <col min="11009" max="11010" width="6.7109375" style="547" customWidth="1"/>
    <col min="11011" max="11011" width="8.85546875" style="547" customWidth="1"/>
    <col min="11012" max="11012" width="11.7109375" style="547" customWidth="1"/>
    <col min="11013" max="11013" width="28.140625" style="547" customWidth="1"/>
    <col min="11014" max="11017" width="16" style="547" customWidth="1"/>
    <col min="11018" max="11264" width="11.42578125" style="547"/>
    <col min="11265" max="11266" width="6.7109375" style="547" customWidth="1"/>
    <col min="11267" max="11267" width="8.85546875" style="547" customWidth="1"/>
    <col min="11268" max="11268" width="11.7109375" style="547" customWidth="1"/>
    <col min="11269" max="11269" width="28.140625" style="547" customWidth="1"/>
    <col min="11270" max="11273" width="16" style="547" customWidth="1"/>
    <col min="11274" max="11520" width="11.42578125" style="547"/>
    <col min="11521" max="11522" width="6.7109375" style="547" customWidth="1"/>
    <col min="11523" max="11523" width="8.85546875" style="547" customWidth="1"/>
    <col min="11524" max="11524" width="11.7109375" style="547" customWidth="1"/>
    <col min="11525" max="11525" width="28.140625" style="547" customWidth="1"/>
    <col min="11526" max="11529" width="16" style="547" customWidth="1"/>
    <col min="11530" max="11776" width="11.42578125" style="547"/>
    <col min="11777" max="11778" width="6.7109375" style="547" customWidth="1"/>
    <col min="11779" max="11779" width="8.85546875" style="547" customWidth="1"/>
    <col min="11780" max="11780" width="11.7109375" style="547" customWidth="1"/>
    <col min="11781" max="11781" width="28.140625" style="547" customWidth="1"/>
    <col min="11782" max="11785" width="16" style="547" customWidth="1"/>
    <col min="11786" max="12032" width="11.42578125" style="547"/>
    <col min="12033" max="12034" width="6.7109375" style="547" customWidth="1"/>
    <col min="12035" max="12035" width="8.85546875" style="547" customWidth="1"/>
    <col min="12036" max="12036" width="11.7109375" style="547" customWidth="1"/>
    <col min="12037" max="12037" width="28.140625" style="547" customWidth="1"/>
    <col min="12038" max="12041" width="16" style="547" customWidth="1"/>
    <col min="12042" max="12288" width="11.42578125" style="547"/>
    <col min="12289" max="12290" width="6.7109375" style="547" customWidth="1"/>
    <col min="12291" max="12291" width="8.85546875" style="547" customWidth="1"/>
    <col min="12292" max="12292" width="11.7109375" style="547" customWidth="1"/>
    <col min="12293" max="12293" width="28.140625" style="547" customWidth="1"/>
    <col min="12294" max="12297" width="16" style="547" customWidth="1"/>
    <col min="12298" max="12544" width="11.42578125" style="547"/>
    <col min="12545" max="12546" width="6.7109375" style="547" customWidth="1"/>
    <col min="12547" max="12547" width="8.85546875" style="547" customWidth="1"/>
    <col min="12548" max="12548" width="11.7109375" style="547" customWidth="1"/>
    <col min="12549" max="12549" width="28.140625" style="547" customWidth="1"/>
    <col min="12550" max="12553" width="16" style="547" customWidth="1"/>
    <col min="12554" max="12800" width="11.42578125" style="547"/>
    <col min="12801" max="12802" width="6.7109375" style="547" customWidth="1"/>
    <col min="12803" max="12803" width="8.85546875" style="547" customWidth="1"/>
    <col min="12804" max="12804" width="11.7109375" style="547" customWidth="1"/>
    <col min="12805" max="12805" width="28.140625" style="547" customWidth="1"/>
    <col min="12806" max="12809" width="16" style="547" customWidth="1"/>
    <col min="12810" max="13056" width="11.42578125" style="547"/>
    <col min="13057" max="13058" width="6.7109375" style="547" customWidth="1"/>
    <col min="13059" max="13059" width="8.85546875" style="547" customWidth="1"/>
    <col min="13060" max="13060" width="11.7109375" style="547" customWidth="1"/>
    <col min="13061" max="13061" width="28.140625" style="547" customWidth="1"/>
    <col min="13062" max="13065" width="16" style="547" customWidth="1"/>
    <col min="13066" max="13312" width="11.42578125" style="547"/>
    <col min="13313" max="13314" width="6.7109375" style="547" customWidth="1"/>
    <col min="13315" max="13315" width="8.85546875" style="547" customWidth="1"/>
    <col min="13316" max="13316" width="11.7109375" style="547" customWidth="1"/>
    <col min="13317" max="13317" width="28.140625" style="547" customWidth="1"/>
    <col min="13318" max="13321" width="16" style="547" customWidth="1"/>
    <col min="13322" max="13568" width="11.42578125" style="547"/>
    <col min="13569" max="13570" width="6.7109375" style="547" customWidth="1"/>
    <col min="13571" max="13571" width="8.85546875" style="547" customWidth="1"/>
    <col min="13572" max="13572" width="11.7109375" style="547" customWidth="1"/>
    <col min="13573" max="13573" width="28.140625" style="547" customWidth="1"/>
    <col min="13574" max="13577" width="16" style="547" customWidth="1"/>
    <col min="13578" max="13824" width="11.42578125" style="547"/>
    <col min="13825" max="13826" width="6.7109375" style="547" customWidth="1"/>
    <col min="13827" max="13827" width="8.85546875" style="547" customWidth="1"/>
    <col min="13828" max="13828" width="11.7109375" style="547" customWidth="1"/>
    <col min="13829" max="13829" width="28.140625" style="547" customWidth="1"/>
    <col min="13830" max="13833" width="16" style="547" customWidth="1"/>
    <col min="13834" max="14080" width="11.42578125" style="547"/>
    <col min="14081" max="14082" width="6.7109375" style="547" customWidth="1"/>
    <col min="14083" max="14083" width="8.85546875" style="547" customWidth="1"/>
    <col min="14084" max="14084" width="11.7109375" style="547" customWidth="1"/>
    <col min="14085" max="14085" width="28.140625" style="547" customWidth="1"/>
    <col min="14086" max="14089" width="16" style="547" customWidth="1"/>
    <col min="14090" max="14336" width="11.42578125" style="547"/>
    <col min="14337" max="14338" width="6.7109375" style="547" customWidth="1"/>
    <col min="14339" max="14339" width="8.85546875" style="547" customWidth="1"/>
    <col min="14340" max="14340" width="11.7109375" style="547" customWidth="1"/>
    <col min="14341" max="14341" width="28.140625" style="547" customWidth="1"/>
    <col min="14342" max="14345" width="16" style="547" customWidth="1"/>
    <col min="14346" max="14592" width="11.42578125" style="547"/>
    <col min="14593" max="14594" width="6.7109375" style="547" customWidth="1"/>
    <col min="14595" max="14595" width="8.85546875" style="547" customWidth="1"/>
    <col min="14596" max="14596" width="11.7109375" style="547" customWidth="1"/>
    <col min="14597" max="14597" width="28.140625" style="547" customWidth="1"/>
    <col min="14598" max="14601" width="16" style="547" customWidth="1"/>
    <col min="14602" max="14848" width="11.42578125" style="547"/>
    <col min="14849" max="14850" width="6.7109375" style="547" customWidth="1"/>
    <col min="14851" max="14851" width="8.85546875" style="547" customWidth="1"/>
    <col min="14852" max="14852" width="11.7109375" style="547" customWidth="1"/>
    <col min="14853" max="14853" width="28.140625" style="547" customWidth="1"/>
    <col min="14854" max="14857" width="16" style="547" customWidth="1"/>
    <col min="14858" max="15104" width="11.42578125" style="547"/>
    <col min="15105" max="15106" width="6.7109375" style="547" customWidth="1"/>
    <col min="15107" max="15107" width="8.85546875" style="547" customWidth="1"/>
    <col min="15108" max="15108" width="11.7109375" style="547" customWidth="1"/>
    <col min="15109" max="15109" width="28.140625" style="547" customWidth="1"/>
    <col min="15110" max="15113" width="16" style="547" customWidth="1"/>
    <col min="15114" max="15360" width="11.42578125" style="547"/>
    <col min="15361" max="15362" width="6.7109375" style="547" customWidth="1"/>
    <col min="15363" max="15363" width="8.85546875" style="547" customWidth="1"/>
    <col min="15364" max="15364" width="11.7109375" style="547" customWidth="1"/>
    <col min="15365" max="15365" width="28.140625" style="547" customWidth="1"/>
    <col min="15366" max="15369" width="16" style="547" customWidth="1"/>
    <col min="15370" max="15616" width="11.42578125" style="547"/>
    <col min="15617" max="15618" width="6.7109375" style="547" customWidth="1"/>
    <col min="15619" max="15619" width="8.85546875" style="547" customWidth="1"/>
    <col min="15620" max="15620" width="11.7109375" style="547" customWidth="1"/>
    <col min="15621" max="15621" width="28.140625" style="547" customWidth="1"/>
    <col min="15622" max="15625" width="16" style="547" customWidth="1"/>
    <col min="15626" max="15872" width="11.42578125" style="547"/>
    <col min="15873" max="15874" width="6.7109375" style="547" customWidth="1"/>
    <col min="15875" max="15875" width="8.85546875" style="547" customWidth="1"/>
    <col min="15876" max="15876" width="11.7109375" style="547" customWidth="1"/>
    <col min="15877" max="15877" width="28.140625" style="547" customWidth="1"/>
    <col min="15878" max="15881" width="16" style="547" customWidth="1"/>
    <col min="15882" max="16128" width="11.42578125" style="547"/>
    <col min="16129" max="16130" width="6.7109375" style="547" customWidth="1"/>
    <col min="16131" max="16131" width="8.85546875" style="547" customWidth="1"/>
    <col min="16132" max="16132" width="11.7109375" style="547" customWidth="1"/>
    <col min="16133" max="16133" width="28.140625" style="547" customWidth="1"/>
    <col min="16134" max="16137" width="16" style="547" customWidth="1"/>
    <col min="16138" max="16384" width="11.42578125" style="547"/>
  </cols>
  <sheetData>
    <row r="1" spans="1:16383" s="545" customFormat="1" ht="18" customHeight="1">
      <c r="A1" s="924" t="s">
        <v>628</v>
      </c>
      <c r="B1" s="924"/>
      <c r="C1" s="924"/>
      <c r="D1" s="924"/>
      <c r="E1" s="924"/>
      <c r="F1" s="924"/>
      <c r="G1" s="924"/>
      <c r="H1" s="924"/>
      <c r="I1" s="924"/>
      <c r="J1" s="544"/>
      <c r="K1" s="544"/>
      <c r="L1" s="544"/>
      <c r="M1" s="544"/>
    </row>
    <row r="2" spans="1:16383" s="545" customFormat="1" ht="18" customHeight="1">
      <c r="A2" s="925" t="s">
        <v>1349</v>
      </c>
      <c r="B2" s="925"/>
      <c r="C2" s="925"/>
      <c r="D2" s="925"/>
      <c r="E2" s="925"/>
      <c r="F2" s="925"/>
      <c r="G2" s="925"/>
      <c r="H2" s="925"/>
      <c r="I2" s="925"/>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c r="XFA2" s="544"/>
      <c r="XFB2" s="544"/>
      <c r="XFC2" s="544"/>
    </row>
    <row r="3" spans="1:16383" s="545" customFormat="1" ht="18" customHeight="1">
      <c r="A3" s="927" t="s">
        <v>1350</v>
      </c>
      <c r="B3" s="926"/>
      <c r="C3" s="926"/>
      <c r="D3" s="926"/>
      <c r="E3" s="926"/>
      <c r="F3" s="926"/>
      <c r="G3" s="926"/>
      <c r="H3" s="926"/>
      <c r="I3" s="926"/>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c r="XFA3" s="544"/>
      <c r="XFB3" s="544"/>
      <c r="XFC3" s="544"/>
    </row>
    <row r="5" spans="1:16383" s="569" customFormat="1" ht="24" customHeight="1">
      <c r="A5" s="928" t="s">
        <v>1351</v>
      </c>
      <c r="B5" s="928"/>
      <c r="C5" s="928" t="s">
        <v>1352</v>
      </c>
      <c r="D5" s="928"/>
      <c r="E5" s="928"/>
      <c r="F5" s="928" t="s">
        <v>1353</v>
      </c>
      <c r="G5" s="928"/>
      <c r="H5" s="928"/>
      <c r="I5" s="928" t="s">
        <v>387</v>
      </c>
    </row>
    <row r="6" spans="1:16383" ht="24" customHeight="1">
      <c r="A6" s="570" t="s">
        <v>1354</v>
      </c>
      <c r="B6" s="570" t="s">
        <v>1355</v>
      </c>
      <c r="C6" s="570" t="s">
        <v>1356</v>
      </c>
      <c r="D6" s="571" t="s">
        <v>1357</v>
      </c>
      <c r="E6" s="571" t="s">
        <v>1358</v>
      </c>
      <c r="F6" s="571" t="s">
        <v>1359</v>
      </c>
      <c r="G6" s="571" t="s">
        <v>1360</v>
      </c>
      <c r="H6" s="571" t="s">
        <v>1361</v>
      </c>
      <c r="I6" s="929"/>
    </row>
    <row r="7" spans="1:16383">
      <c r="A7" s="572"/>
      <c r="B7" s="572"/>
      <c r="C7" s="572"/>
      <c r="D7" s="572"/>
      <c r="E7" s="572"/>
      <c r="F7" s="573"/>
      <c r="G7" s="573"/>
      <c r="H7" s="573"/>
      <c r="I7" s="573"/>
    </row>
    <row r="8" spans="1:16383">
      <c r="A8" s="572"/>
      <c r="B8" s="572"/>
      <c r="C8" s="572"/>
      <c r="D8" s="572"/>
      <c r="E8" s="572"/>
      <c r="F8" s="573"/>
      <c r="G8" s="573"/>
      <c r="H8" s="573"/>
      <c r="I8" s="573"/>
    </row>
    <row r="9" spans="1:16383">
      <c r="A9" s="572"/>
      <c r="B9" s="572"/>
      <c r="C9" s="572"/>
      <c r="D9" s="572"/>
      <c r="E9" s="572"/>
      <c r="F9" s="573"/>
      <c r="G9" s="573"/>
      <c r="H9" s="573"/>
      <c r="I9" s="573"/>
    </row>
    <row r="10" spans="1:16383">
      <c r="A10" s="572"/>
      <c r="B10" s="572"/>
      <c r="C10" s="572"/>
      <c r="D10" s="572"/>
      <c r="E10" s="572"/>
      <c r="F10" s="573"/>
      <c r="G10" s="573"/>
      <c r="H10" s="573"/>
      <c r="I10" s="573"/>
    </row>
    <row r="11" spans="1:16383">
      <c r="A11" s="572"/>
      <c r="B11" s="572"/>
      <c r="C11" s="572"/>
      <c r="D11" s="572"/>
      <c r="E11" s="572"/>
      <c r="F11" s="573"/>
      <c r="G11" s="573"/>
      <c r="H11" s="573"/>
      <c r="I11" s="573"/>
    </row>
    <row r="12" spans="1:16383">
      <c r="A12" s="572"/>
      <c r="B12" s="572"/>
      <c r="C12" s="572"/>
      <c r="D12" s="572"/>
      <c r="E12" s="572"/>
      <c r="F12" s="573"/>
      <c r="G12" s="573"/>
      <c r="H12" s="573"/>
      <c r="I12" s="573"/>
    </row>
    <row r="13" spans="1:16383">
      <c r="A13" s="572"/>
      <c r="B13" s="572"/>
      <c r="C13" s="572"/>
      <c r="D13" s="572"/>
      <c r="E13" s="572"/>
      <c r="F13" s="573"/>
      <c r="G13" s="573"/>
      <c r="H13" s="573"/>
      <c r="I13" s="573"/>
    </row>
    <row r="14" spans="1:16383">
      <c r="A14" s="572"/>
      <c r="B14" s="572"/>
      <c r="C14" s="572"/>
      <c r="D14" s="572"/>
      <c r="E14" s="572"/>
      <c r="F14" s="573"/>
      <c r="G14" s="573"/>
      <c r="H14" s="573"/>
      <c r="I14" s="573"/>
    </row>
    <row r="15" spans="1:16383">
      <c r="A15" s="572"/>
      <c r="B15" s="572"/>
      <c r="C15" s="572"/>
      <c r="D15" s="572"/>
      <c r="E15" s="572"/>
      <c r="F15" s="573"/>
      <c r="G15" s="573"/>
      <c r="H15" s="573"/>
      <c r="I15" s="573"/>
    </row>
    <row r="16" spans="1:16383">
      <c r="A16" s="572"/>
      <c r="B16" s="572"/>
      <c r="C16" s="572"/>
      <c r="D16" s="572"/>
      <c r="E16" s="572"/>
      <c r="F16" s="573"/>
      <c r="G16" s="573"/>
      <c r="H16" s="573"/>
      <c r="I16" s="573"/>
    </row>
    <row r="17" spans="1:9">
      <c r="A17" s="572"/>
      <c r="B17" s="572"/>
      <c r="C17" s="572"/>
      <c r="D17" s="572"/>
      <c r="E17" s="572"/>
      <c r="F17" s="573"/>
      <c r="G17" s="573"/>
      <c r="H17" s="573"/>
      <c r="I17" s="573"/>
    </row>
    <row r="18" spans="1:9">
      <c r="A18" s="572"/>
      <c r="B18" s="572"/>
      <c r="C18" s="572"/>
      <c r="D18" s="572"/>
      <c r="E18" s="572"/>
      <c r="F18" s="573"/>
      <c r="G18" s="573"/>
      <c r="H18" s="573"/>
      <c r="I18" s="573"/>
    </row>
    <row r="19" spans="1:9">
      <c r="A19" s="572"/>
      <c r="B19" s="572"/>
      <c r="C19" s="572"/>
      <c r="D19" s="572"/>
      <c r="E19" s="572"/>
      <c r="F19" s="573"/>
      <c r="G19" s="573"/>
      <c r="H19" s="573"/>
      <c r="I19" s="573"/>
    </row>
    <row r="20" spans="1:9">
      <c r="A20" s="572"/>
      <c r="B20" s="572"/>
      <c r="C20" s="572"/>
      <c r="D20" s="572"/>
      <c r="E20" s="572"/>
      <c r="F20" s="573"/>
      <c r="G20" s="573"/>
      <c r="H20" s="573"/>
      <c r="I20" s="573"/>
    </row>
    <row r="21" spans="1:9">
      <c r="A21" s="572"/>
      <c r="B21" s="572"/>
      <c r="C21" s="572"/>
      <c r="D21" s="572"/>
      <c r="E21" s="572"/>
      <c r="F21" s="573"/>
      <c r="G21" s="573"/>
      <c r="H21" s="573"/>
      <c r="I21" s="573"/>
    </row>
    <row r="22" spans="1:9">
      <c r="A22" s="572"/>
      <c r="B22" s="572"/>
      <c r="C22" s="572"/>
      <c r="D22" s="572"/>
      <c r="E22" s="572"/>
      <c r="F22" s="573"/>
      <c r="G22" s="573"/>
      <c r="H22" s="573"/>
      <c r="I22" s="573"/>
    </row>
    <row r="23" spans="1:9">
      <c r="A23" s="572"/>
      <c r="B23" s="572"/>
      <c r="C23" s="572"/>
      <c r="D23" s="572"/>
      <c r="E23" s="572"/>
      <c r="F23" s="573"/>
      <c r="G23" s="573"/>
      <c r="H23" s="573"/>
      <c r="I23" s="573"/>
    </row>
    <row r="24" spans="1:9">
      <c r="A24" s="572"/>
      <c r="B24" s="572"/>
      <c r="C24" s="572"/>
      <c r="D24" s="572"/>
      <c r="E24" s="572"/>
      <c r="F24" s="573"/>
      <c r="G24" s="573"/>
      <c r="H24" s="573"/>
      <c r="I24" s="573"/>
    </row>
    <row r="25" spans="1:9">
      <c r="A25" s="572"/>
      <c r="B25" s="572"/>
      <c r="C25" s="572"/>
      <c r="D25" s="572"/>
      <c r="E25" s="572"/>
      <c r="F25" s="573"/>
      <c r="G25" s="573"/>
      <c r="H25" s="573"/>
      <c r="I25" s="573"/>
    </row>
    <row r="26" spans="1:9">
      <c r="A26" s="572"/>
      <c r="B26" s="572"/>
      <c r="C26" s="572"/>
      <c r="D26" s="572"/>
      <c r="E26" s="572"/>
      <c r="F26" s="573"/>
      <c r="G26" s="573"/>
      <c r="H26" s="573"/>
      <c r="I26" s="573"/>
    </row>
    <row r="27" spans="1:9">
      <c r="A27" s="574"/>
      <c r="B27" s="575"/>
      <c r="C27" s="575"/>
      <c r="D27" s="575"/>
      <c r="E27" s="576" t="s">
        <v>1362</v>
      </c>
      <c r="F27" s="577"/>
      <c r="G27" s="577"/>
      <c r="H27" s="577"/>
      <c r="I27" s="577"/>
    </row>
    <row r="28" spans="1:9">
      <c r="A28" s="567"/>
      <c r="B28" s="567"/>
      <c r="C28" s="567"/>
      <c r="D28" s="567"/>
      <c r="E28" s="567"/>
      <c r="F28" s="567"/>
      <c r="G28" s="567"/>
      <c r="H28" s="567"/>
      <c r="I28" s="567"/>
    </row>
    <row r="29" spans="1:9">
      <c r="A29" s="567"/>
      <c r="B29" s="567"/>
      <c r="C29" s="567"/>
      <c r="D29" s="567"/>
      <c r="E29" s="567"/>
      <c r="F29" s="567"/>
      <c r="G29" s="567"/>
      <c r="H29" s="567"/>
      <c r="I29" s="567"/>
    </row>
    <row r="30" spans="1:9">
      <c r="A30" s="567"/>
      <c r="B30" s="567"/>
      <c r="C30" s="567"/>
      <c r="D30" s="567"/>
      <c r="E30" s="567"/>
      <c r="F30" s="567"/>
      <c r="G30" s="567"/>
      <c r="H30" s="567"/>
      <c r="I30" s="567"/>
    </row>
    <row r="42" ht="12.75" customHeight="1"/>
  </sheetData>
  <mergeCells count="7">
    <mergeCell ref="A1:I1"/>
    <mergeCell ref="A2:I2"/>
    <mergeCell ref="A3:I3"/>
    <mergeCell ref="A5:B5"/>
    <mergeCell ref="C5:E5"/>
    <mergeCell ref="F5:H5"/>
    <mergeCell ref="I5:I6"/>
  </mergeCells>
  <pageMargins left="0.7" right="0.7" top="0.75" bottom="0.75" header="0.3" footer="0.3"/>
  <pageSetup fitToHeight="0" orientation="landscape" r:id="rId1"/>
  <headerFooter>
    <oddHeader>&amp;L&amp;"Arial,Normal"&amp;8ANEXOS&amp;R&amp;"Arial,Normal"&amp;8A8</oddHeader>
    <oddFooter>&amp;R&amp;"Arial,Normal"&amp;8&amp;P/&amp;N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7"/>
  <sheetViews>
    <sheetView zoomScaleNormal="100" workbookViewId="0">
      <selection activeCell="L15" sqref="L15"/>
    </sheetView>
  </sheetViews>
  <sheetFormatPr baseColWidth="10" defaultRowHeight="12.75"/>
  <cols>
    <col min="1" max="1" width="21.42578125" style="578" customWidth="1"/>
    <col min="2" max="3" width="27.140625" style="578" customWidth="1"/>
    <col min="4" max="4" width="21.140625" style="578" customWidth="1"/>
    <col min="5" max="5" width="24.28515625" style="578" customWidth="1"/>
    <col min="6" max="16384" width="11.42578125" style="578"/>
  </cols>
  <sheetData>
    <row r="1" spans="1:16380" s="545" customFormat="1" ht="18" customHeight="1">
      <c r="A1" s="924" t="s">
        <v>628</v>
      </c>
      <c r="B1" s="924"/>
      <c r="C1" s="924"/>
      <c r="D1" s="924"/>
      <c r="E1" s="924"/>
      <c r="F1" s="544"/>
      <c r="G1" s="544"/>
      <c r="H1" s="544"/>
      <c r="I1" s="544"/>
    </row>
    <row r="2" spans="1:16380" s="545" customFormat="1" ht="18" customHeight="1">
      <c r="A2" s="925" t="s">
        <v>1363</v>
      </c>
      <c r="B2" s="925"/>
      <c r="C2" s="925"/>
      <c r="D2" s="925"/>
      <c r="E2" s="925"/>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row>
    <row r="3" spans="1:16380" s="545" customFormat="1" ht="18" customHeight="1">
      <c r="A3" s="926" t="s">
        <v>1350</v>
      </c>
      <c r="B3" s="926"/>
      <c r="C3" s="926"/>
      <c r="D3" s="926"/>
      <c r="E3" s="926"/>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row>
    <row r="5" spans="1:16380">
      <c r="A5" s="547"/>
      <c r="B5" s="547"/>
      <c r="C5" s="547"/>
      <c r="D5" s="547"/>
      <c r="E5" s="547"/>
      <c r="F5" s="547"/>
      <c r="G5" s="547"/>
    </row>
    <row r="6" spans="1:16380" ht="17.25" customHeight="1">
      <c r="A6" s="547" t="s">
        <v>1364</v>
      </c>
      <c r="C6" s="547"/>
      <c r="D6" s="565"/>
      <c r="E6" s="567"/>
      <c r="F6" s="547"/>
      <c r="G6" s="547"/>
    </row>
    <row r="7" spans="1:16380" ht="17.25" customHeight="1">
      <c r="A7" s="547" t="s">
        <v>1365</v>
      </c>
      <c r="C7" s="547"/>
      <c r="D7" s="579"/>
      <c r="E7" s="567"/>
      <c r="F7" s="547"/>
      <c r="G7" s="547"/>
    </row>
    <row r="8" spans="1:16380">
      <c r="A8" s="547"/>
      <c r="B8" s="547"/>
      <c r="C8" s="547"/>
      <c r="D8" s="567"/>
      <c r="E8" s="567"/>
      <c r="F8" s="547"/>
      <c r="G8" s="547"/>
    </row>
    <row r="9" spans="1:16380">
      <c r="A9" s="547"/>
      <c r="B9" s="547"/>
      <c r="C9" s="547"/>
      <c r="D9" s="567"/>
      <c r="E9" s="567"/>
      <c r="F9" s="547"/>
      <c r="G9" s="547"/>
    </row>
    <row r="10" spans="1:16380">
      <c r="A10" s="580" t="s">
        <v>1366</v>
      </c>
      <c r="B10" s="547"/>
      <c r="C10" s="547"/>
      <c r="D10" s="547"/>
      <c r="E10" s="547"/>
      <c r="F10" s="547"/>
      <c r="G10" s="547"/>
    </row>
    <row r="11" spans="1:16380" ht="15" customHeight="1">
      <c r="A11" s="928" t="s">
        <v>1367</v>
      </c>
      <c r="B11" s="930" t="s">
        <v>1368</v>
      </c>
      <c r="C11" s="930" t="s">
        <v>1369</v>
      </c>
      <c r="D11" s="931" t="s">
        <v>1370</v>
      </c>
      <c r="E11" s="932"/>
      <c r="F11" s="547"/>
      <c r="G11" s="547"/>
    </row>
    <row r="12" spans="1:16380" s="581" customFormat="1" ht="22.5" customHeight="1">
      <c r="A12" s="928"/>
      <c r="B12" s="930"/>
      <c r="C12" s="930"/>
      <c r="D12" s="571" t="s">
        <v>1371</v>
      </c>
      <c r="E12" s="571" t="s">
        <v>1372</v>
      </c>
    </row>
    <row r="13" spans="1:16380" s="581" customFormat="1">
      <c r="A13" s="582" t="s">
        <v>1373</v>
      </c>
      <c r="B13" s="582"/>
      <c r="C13" s="582"/>
      <c r="D13" s="582"/>
      <c r="E13" s="583"/>
    </row>
    <row r="14" spans="1:16380" s="581" customFormat="1">
      <c r="A14" s="582" t="s">
        <v>1374</v>
      </c>
      <c r="B14" s="582"/>
      <c r="C14" s="582"/>
      <c r="D14" s="582"/>
      <c r="E14" s="583"/>
    </row>
    <row r="15" spans="1:16380" s="581" customFormat="1">
      <c r="A15" s="582" t="s">
        <v>1375</v>
      </c>
      <c r="B15" s="582"/>
      <c r="C15" s="582"/>
      <c r="D15" s="582"/>
      <c r="E15" s="583"/>
    </row>
    <row r="16" spans="1:16380" s="581" customFormat="1">
      <c r="A16" s="582" t="s">
        <v>1376</v>
      </c>
      <c r="B16" s="582"/>
      <c r="C16" s="582"/>
      <c r="D16" s="582"/>
      <c r="E16" s="583"/>
    </row>
    <row r="17" spans="1:7" s="547" customFormat="1">
      <c r="A17" s="584" t="s">
        <v>1377</v>
      </c>
      <c r="B17" s="585"/>
      <c r="C17" s="585"/>
      <c r="D17" s="585"/>
      <c r="E17" s="586"/>
    </row>
    <row r="18" spans="1:7" s="547" customFormat="1"/>
    <row r="19" spans="1:7" s="547" customFormat="1"/>
    <row r="20" spans="1:7" s="547" customFormat="1">
      <c r="A20" s="580" t="s">
        <v>1378</v>
      </c>
    </row>
    <row r="21" spans="1:7" s="547" customFormat="1" ht="12.75" customHeight="1">
      <c r="A21" s="930" t="s">
        <v>1379</v>
      </c>
      <c r="B21" s="930" t="s">
        <v>1380</v>
      </c>
    </row>
    <row r="22" spans="1:7" s="547" customFormat="1">
      <c r="A22" s="930"/>
      <c r="B22" s="930"/>
    </row>
    <row r="23" spans="1:7" s="547" customFormat="1">
      <c r="A23" s="582" t="s">
        <v>1381</v>
      </c>
      <c r="B23" s="582"/>
    </row>
    <row r="24" spans="1:7" s="547" customFormat="1">
      <c r="A24" s="582" t="s">
        <v>1382</v>
      </c>
      <c r="B24" s="582"/>
    </row>
    <row r="25" spans="1:7" s="547" customFormat="1">
      <c r="A25" s="582" t="s">
        <v>1383</v>
      </c>
      <c r="B25" s="582"/>
    </row>
    <row r="26" spans="1:7" s="547" customFormat="1">
      <c r="A26" s="582" t="s">
        <v>1384</v>
      </c>
      <c r="B26" s="582"/>
    </row>
    <row r="27" spans="1:7" s="547" customFormat="1">
      <c r="A27" s="584" t="s">
        <v>1385</v>
      </c>
      <c r="B27" s="587"/>
    </row>
    <row r="28" spans="1:7" s="547" customFormat="1">
      <c r="A28" s="588"/>
    </row>
    <row r="29" spans="1:7" s="547" customFormat="1">
      <c r="A29" s="588"/>
    </row>
    <row r="30" spans="1:7" s="547" customFormat="1">
      <c r="A30" s="588"/>
    </row>
    <row r="31" spans="1:7" s="547" customFormat="1">
      <c r="A31" s="588"/>
    </row>
    <row r="32" spans="1:7">
      <c r="A32" s="547"/>
      <c r="B32" s="547"/>
      <c r="C32" s="547"/>
      <c r="D32" s="547"/>
      <c r="E32" s="547"/>
      <c r="F32" s="547"/>
      <c r="G32" s="547"/>
    </row>
    <row r="33" spans="1:7">
      <c r="A33" s="547"/>
      <c r="B33" s="547"/>
      <c r="C33" s="547"/>
      <c r="D33" s="547"/>
      <c r="E33" s="547"/>
      <c r="F33" s="547"/>
      <c r="G33" s="547"/>
    </row>
    <row r="34" spans="1:7">
      <c r="A34" s="547"/>
      <c r="B34" s="547"/>
      <c r="C34" s="547"/>
      <c r="D34" s="547"/>
      <c r="E34" s="547"/>
      <c r="F34" s="547"/>
      <c r="G34" s="547"/>
    </row>
    <row r="35" spans="1:7">
      <c r="A35" s="547"/>
      <c r="B35" s="547"/>
      <c r="C35" s="547"/>
      <c r="D35" s="547"/>
      <c r="E35" s="547"/>
      <c r="F35" s="547"/>
      <c r="G35" s="547"/>
    </row>
    <row r="36" spans="1:7">
      <c r="A36" s="547"/>
      <c r="B36" s="547"/>
      <c r="C36" s="547"/>
      <c r="D36" s="547"/>
      <c r="E36" s="547"/>
      <c r="F36" s="547"/>
      <c r="G36" s="547"/>
    </row>
    <row r="37" spans="1:7">
      <c r="A37" s="547"/>
      <c r="B37" s="547"/>
      <c r="C37" s="547"/>
      <c r="D37" s="547"/>
      <c r="E37" s="547"/>
      <c r="F37" s="547"/>
      <c r="G37" s="547"/>
    </row>
  </sheetData>
  <mergeCells count="9">
    <mergeCell ref="A21:A22"/>
    <mergeCell ref="B21:B22"/>
    <mergeCell ref="A1:E1"/>
    <mergeCell ref="A2:E2"/>
    <mergeCell ref="A3:E3"/>
    <mergeCell ref="A11:A12"/>
    <mergeCell ref="B11:B12"/>
    <mergeCell ref="C11:C12"/>
    <mergeCell ref="D11:E11"/>
  </mergeCells>
  <pageMargins left="0.70866141732283472" right="0.70866141732283472" top="0.74803149606299213" bottom="0.74803149606299213" header="0.31496062992125984" footer="0.31496062992125984"/>
  <pageSetup fitToHeight="0" orientation="landscape" r:id="rId1"/>
  <headerFooter>
    <oddHeader>&amp;L&amp;"Arial,Normal"&amp;8ANEXOS&amp;R&amp;"Arial,Normal"&amp;8A9</oddHeader>
    <oddFooter>&amp;R&amp;"Arial,Normal"&amp;8&amp;P/&amp;N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zoomScaleSheetLayoutView="100" workbookViewId="0">
      <selection activeCell="L15" sqref="L15"/>
    </sheetView>
  </sheetViews>
  <sheetFormatPr baseColWidth="10" defaultRowHeight="12.75"/>
  <cols>
    <col min="1" max="1" width="8.28515625" style="589" customWidth="1"/>
    <col min="2" max="2" width="13" style="589" customWidth="1"/>
    <col min="3" max="3" width="17.85546875" style="589" customWidth="1"/>
    <col min="4" max="4" width="4.28515625" style="589" customWidth="1"/>
    <col min="5" max="5" width="5.28515625" style="589" customWidth="1"/>
    <col min="6" max="6" width="4.42578125" style="589" customWidth="1"/>
    <col min="7" max="7" width="4.140625" style="589" customWidth="1"/>
    <col min="8" max="8" width="6.7109375" style="589" customWidth="1"/>
    <col min="9" max="12" width="2.5703125" style="589" customWidth="1"/>
    <col min="13" max="13" width="4.85546875" style="589" customWidth="1"/>
    <col min="14" max="14" width="9" style="589" customWidth="1"/>
    <col min="15" max="15" width="10.85546875" style="589" customWidth="1"/>
    <col min="16" max="16" width="10" style="589" customWidth="1"/>
    <col min="17" max="17" width="9.42578125" style="589" customWidth="1"/>
    <col min="18" max="18" width="11.5703125" style="589" customWidth="1"/>
    <col min="19" max="19" width="2.42578125" style="595" customWidth="1"/>
    <col min="20" max="20" width="5.28515625" style="589" customWidth="1"/>
    <col min="21" max="21" width="10.28515625" style="589" customWidth="1"/>
    <col min="22" max="22" width="10.42578125" style="589" customWidth="1"/>
    <col min="23" max="23" width="10.28515625" style="589" customWidth="1"/>
    <col min="24" max="246" width="11.42578125" style="589"/>
    <col min="247" max="247" width="8.28515625" style="589" customWidth="1"/>
    <col min="248" max="248" width="13" style="589" customWidth="1"/>
    <col min="249" max="249" width="17.85546875" style="589" customWidth="1"/>
    <col min="250" max="250" width="4.28515625" style="589" customWidth="1"/>
    <col min="251" max="251" width="5.28515625" style="589" customWidth="1"/>
    <col min="252" max="252" width="4.42578125" style="589" customWidth="1"/>
    <col min="253" max="253" width="4.140625" style="589" customWidth="1"/>
    <col min="254" max="254" width="6.7109375" style="589" customWidth="1"/>
    <col min="255" max="258" width="2.5703125" style="589" customWidth="1"/>
    <col min="259" max="259" width="4.85546875" style="589" customWidth="1"/>
    <col min="260" max="260" width="9" style="589" customWidth="1"/>
    <col min="261" max="261" width="10.85546875" style="589" customWidth="1"/>
    <col min="262" max="262" width="10" style="589" customWidth="1"/>
    <col min="263" max="263" width="9.42578125" style="589" customWidth="1"/>
    <col min="264" max="264" width="11.5703125" style="589" customWidth="1"/>
    <col min="265" max="265" width="2.42578125" style="589" customWidth="1"/>
    <col min="266" max="266" width="5.28515625" style="589" customWidth="1"/>
    <col min="267" max="267" width="10.28515625" style="589" customWidth="1"/>
    <col min="268" max="268" width="10.42578125" style="589" customWidth="1"/>
    <col min="269" max="269" width="10.28515625" style="589" customWidth="1"/>
    <col min="270" max="502" width="11.42578125" style="589"/>
    <col min="503" max="503" width="8.28515625" style="589" customWidth="1"/>
    <col min="504" max="504" width="13" style="589" customWidth="1"/>
    <col min="505" max="505" width="17.85546875" style="589" customWidth="1"/>
    <col min="506" max="506" width="4.28515625" style="589" customWidth="1"/>
    <col min="507" max="507" width="5.28515625" style="589" customWidth="1"/>
    <col min="508" max="508" width="4.42578125" style="589" customWidth="1"/>
    <col min="509" max="509" width="4.140625" style="589" customWidth="1"/>
    <col min="510" max="510" width="6.7109375" style="589" customWidth="1"/>
    <col min="511" max="514" width="2.5703125" style="589" customWidth="1"/>
    <col min="515" max="515" width="4.85546875" style="589" customWidth="1"/>
    <col min="516" max="516" width="9" style="589" customWidth="1"/>
    <col min="517" max="517" width="10.85546875" style="589" customWidth="1"/>
    <col min="518" max="518" width="10" style="589" customWidth="1"/>
    <col min="519" max="519" width="9.42578125" style="589" customWidth="1"/>
    <col min="520" max="520" width="11.5703125" style="589" customWidth="1"/>
    <col min="521" max="521" width="2.42578125" style="589" customWidth="1"/>
    <col min="522" max="522" width="5.28515625" style="589" customWidth="1"/>
    <col min="523" max="523" width="10.28515625" style="589" customWidth="1"/>
    <col min="524" max="524" width="10.42578125" style="589" customWidth="1"/>
    <col min="525" max="525" width="10.28515625" style="589" customWidth="1"/>
    <col min="526" max="758" width="11.42578125" style="589"/>
    <col min="759" max="759" width="8.28515625" style="589" customWidth="1"/>
    <col min="760" max="760" width="13" style="589" customWidth="1"/>
    <col min="761" max="761" width="17.85546875" style="589" customWidth="1"/>
    <col min="762" max="762" width="4.28515625" style="589" customWidth="1"/>
    <col min="763" max="763" width="5.28515625" style="589" customWidth="1"/>
    <col min="764" max="764" width="4.42578125" style="589" customWidth="1"/>
    <col min="765" max="765" width="4.140625" style="589" customWidth="1"/>
    <col min="766" max="766" width="6.7109375" style="589" customWidth="1"/>
    <col min="767" max="770" width="2.5703125" style="589" customWidth="1"/>
    <col min="771" max="771" width="4.85546875" style="589" customWidth="1"/>
    <col min="772" max="772" width="9" style="589" customWidth="1"/>
    <col min="773" max="773" width="10.85546875" style="589" customWidth="1"/>
    <col min="774" max="774" width="10" style="589" customWidth="1"/>
    <col min="775" max="775" width="9.42578125" style="589" customWidth="1"/>
    <col min="776" max="776" width="11.5703125" style="589" customWidth="1"/>
    <col min="777" max="777" width="2.42578125" style="589" customWidth="1"/>
    <col min="778" max="778" width="5.28515625" style="589" customWidth="1"/>
    <col min="779" max="779" width="10.28515625" style="589" customWidth="1"/>
    <col min="780" max="780" width="10.42578125" style="589" customWidth="1"/>
    <col min="781" max="781" width="10.28515625" style="589" customWidth="1"/>
    <col min="782" max="1014" width="11.42578125" style="589"/>
    <col min="1015" max="1015" width="8.28515625" style="589" customWidth="1"/>
    <col min="1016" max="1016" width="13" style="589" customWidth="1"/>
    <col min="1017" max="1017" width="17.85546875" style="589" customWidth="1"/>
    <col min="1018" max="1018" width="4.28515625" style="589" customWidth="1"/>
    <col min="1019" max="1019" width="5.28515625" style="589" customWidth="1"/>
    <col min="1020" max="1020" width="4.42578125" style="589" customWidth="1"/>
    <col min="1021" max="1021" width="4.140625" style="589" customWidth="1"/>
    <col min="1022" max="1022" width="6.7109375" style="589" customWidth="1"/>
    <col min="1023" max="1026" width="2.5703125" style="589" customWidth="1"/>
    <col min="1027" max="1027" width="4.85546875" style="589" customWidth="1"/>
    <col min="1028" max="1028" width="9" style="589" customWidth="1"/>
    <col min="1029" max="1029" width="10.85546875" style="589" customWidth="1"/>
    <col min="1030" max="1030" width="10" style="589" customWidth="1"/>
    <col min="1031" max="1031" width="9.42578125" style="589" customWidth="1"/>
    <col min="1032" max="1032" width="11.5703125" style="589" customWidth="1"/>
    <col min="1033" max="1033" width="2.42578125" style="589" customWidth="1"/>
    <col min="1034" max="1034" width="5.28515625" style="589" customWidth="1"/>
    <col min="1035" max="1035" width="10.28515625" style="589" customWidth="1"/>
    <col min="1036" max="1036" width="10.42578125" style="589" customWidth="1"/>
    <col min="1037" max="1037" width="10.28515625" style="589" customWidth="1"/>
    <col min="1038" max="1270" width="11.42578125" style="589"/>
    <col min="1271" max="1271" width="8.28515625" style="589" customWidth="1"/>
    <col min="1272" max="1272" width="13" style="589" customWidth="1"/>
    <col min="1273" max="1273" width="17.85546875" style="589" customWidth="1"/>
    <col min="1274" max="1274" width="4.28515625" style="589" customWidth="1"/>
    <col min="1275" max="1275" width="5.28515625" style="589" customWidth="1"/>
    <col min="1276" max="1276" width="4.42578125" style="589" customWidth="1"/>
    <col min="1277" max="1277" width="4.140625" style="589" customWidth="1"/>
    <col min="1278" max="1278" width="6.7109375" style="589" customWidth="1"/>
    <col min="1279" max="1282" width="2.5703125" style="589" customWidth="1"/>
    <col min="1283" max="1283" width="4.85546875" style="589" customWidth="1"/>
    <col min="1284" max="1284" width="9" style="589" customWidth="1"/>
    <col min="1285" max="1285" width="10.85546875" style="589" customWidth="1"/>
    <col min="1286" max="1286" width="10" style="589" customWidth="1"/>
    <col min="1287" max="1287" width="9.42578125" style="589" customWidth="1"/>
    <col min="1288" max="1288" width="11.5703125" style="589" customWidth="1"/>
    <col min="1289" max="1289" width="2.42578125" style="589" customWidth="1"/>
    <col min="1290" max="1290" width="5.28515625" style="589" customWidth="1"/>
    <col min="1291" max="1291" width="10.28515625" style="589" customWidth="1"/>
    <col min="1292" max="1292" width="10.42578125" style="589" customWidth="1"/>
    <col min="1293" max="1293" width="10.28515625" style="589" customWidth="1"/>
    <col min="1294" max="1526" width="11.42578125" style="589"/>
    <col min="1527" max="1527" width="8.28515625" style="589" customWidth="1"/>
    <col min="1528" max="1528" width="13" style="589" customWidth="1"/>
    <col min="1529" max="1529" width="17.85546875" style="589" customWidth="1"/>
    <col min="1530" max="1530" width="4.28515625" style="589" customWidth="1"/>
    <col min="1531" max="1531" width="5.28515625" style="589" customWidth="1"/>
    <col min="1532" max="1532" width="4.42578125" style="589" customWidth="1"/>
    <col min="1533" max="1533" width="4.140625" style="589" customWidth="1"/>
    <col min="1534" max="1534" width="6.7109375" style="589" customWidth="1"/>
    <col min="1535" max="1538" width="2.5703125" style="589" customWidth="1"/>
    <col min="1539" max="1539" width="4.85546875" style="589" customWidth="1"/>
    <col min="1540" max="1540" width="9" style="589" customWidth="1"/>
    <col min="1541" max="1541" width="10.85546875" style="589" customWidth="1"/>
    <col min="1542" max="1542" width="10" style="589" customWidth="1"/>
    <col min="1543" max="1543" width="9.42578125" style="589" customWidth="1"/>
    <col min="1544" max="1544" width="11.5703125" style="589" customWidth="1"/>
    <col min="1545" max="1545" width="2.42578125" style="589" customWidth="1"/>
    <col min="1546" max="1546" width="5.28515625" style="589" customWidth="1"/>
    <col min="1547" max="1547" width="10.28515625" style="589" customWidth="1"/>
    <col min="1548" max="1548" width="10.42578125" style="589" customWidth="1"/>
    <col min="1549" max="1549" width="10.28515625" style="589" customWidth="1"/>
    <col min="1550" max="1782" width="11.42578125" style="589"/>
    <col min="1783" max="1783" width="8.28515625" style="589" customWidth="1"/>
    <col min="1784" max="1784" width="13" style="589" customWidth="1"/>
    <col min="1785" max="1785" width="17.85546875" style="589" customWidth="1"/>
    <col min="1786" max="1786" width="4.28515625" style="589" customWidth="1"/>
    <col min="1787" max="1787" width="5.28515625" style="589" customWidth="1"/>
    <col min="1788" max="1788" width="4.42578125" style="589" customWidth="1"/>
    <col min="1789" max="1789" width="4.140625" style="589" customWidth="1"/>
    <col min="1790" max="1790" width="6.7109375" style="589" customWidth="1"/>
    <col min="1791" max="1794" width="2.5703125" style="589" customWidth="1"/>
    <col min="1795" max="1795" width="4.85546875" style="589" customWidth="1"/>
    <col min="1796" max="1796" width="9" style="589" customWidth="1"/>
    <col min="1797" max="1797" width="10.85546875" style="589" customWidth="1"/>
    <col min="1798" max="1798" width="10" style="589" customWidth="1"/>
    <col min="1799" max="1799" width="9.42578125" style="589" customWidth="1"/>
    <col min="1800" max="1800" width="11.5703125" style="589" customWidth="1"/>
    <col min="1801" max="1801" width="2.42578125" style="589" customWidth="1"/>
    <col min="1802" max="1802" width="5.28515625" style="589" customWidth="1"/>
    <col min="1803" max="1803" width="10.28515625" style="589" customWidth="1"/>
    <col min="1804" max="1804" width="10.42578125" style="589" customWidth="1"/>
    <col min="1805" max="1805" width="10.28515625" style="589" customWidth="1"/>
    <col min="1806" max="2038" width="11.42578125" style="589"/>
    <col min="2039" max="2039" width="8.28515625" style="589" customWidth="1"/>
    <col min="2040" max="2040" width="13" style="589" customWidth="1"/>
    <col min="2041" max="2041" width="17.85546875" style="589" customWidth="1"/>
    <col min="2042" max="2042" width="4.28515625" style="589" customWidth="1"/>
    <col min="2043" max="2043" width="5.28515625" style="589" customWidth="1"/>
    <col min="2044" max="2044" width="4.42578125" style="589" customWidth="1"/>
    <col min="2045" max="2045" width="4.140625" style="589" customWidth="1"/>
    <col min="2046" max="2046" width="6.7109375" style="589" customWidth="1"/>
    <col min="2047" max="2050" width="2.5703125" style="589" customWidth="1"/>
    <col min="2051" max="2051" width="4.85546875" style="589" customWidth="1"/>
    <col min="2052" max="2052" width="9" style="589" customWidth="1"/>
    <col min="2053" max="2053" width="10.85546875" style="589" customWidth="1"/>
    <col min="2054" max="2054" width="10" style="589" customWidth="1"/>
    <col min="2055" max="2055" width="9.42578125" style="589" customWidth="1"/>
    <col min="2056" max="2056" width="11.5703125" style="589" customWidth="1"/>
    <col min="2057" max="2057" width="2.42578125" style="589" customWidth="1"/>
    <col min="2058" max="2058" width="5.28515625" style="589" customWidth="1"/>
    <col min="2059" max="2059" width="10.28515625" style="589" customWidth="1"/>
    <col min="2060" max="2060" width="10.42578125" style="589" customWidth="1"/>
    <col min="2061" max="2061" width="10.28515625" style="589" customWidth="1"/>
    <col min="2062" max="2294" width="11.42578125" style="589"/>
    <col min="2295" max="2295" width="8.28515625" style="589" customWidth="1"/>
    <col min="2296" max="2296" width="13" style="589" customWidth="1"/>
    <col min="2297" max="2297" width="17.85546875" style="589" customWidth="1"/>
    <col min="2298" max="2298" width="4.28515625" style="589" customWidth="1"/>
    <col min="2299" max="2299" width="5.28515625" style="589" customWidth="1"/>
    <col min="2300" max="2300" width="4.42578125" style="589" customWidth="1"/>
    <col min="2301" max="2301" width="4.140625" style="589" customWidth="1"/>
    <col min="2302" max="2302" width="6.7109375" style="589" customWidth="1"/>
    <col min="2303" max="2306" width="2.5703125" style="589" customWidth="1"/>
    <col min="2307" max="2307" width="4.85546875" style="589" customWidth="1"/>
    <col min="2308" max="2308" width="9" style="589" customWidth="1"/>
    <col min="2309" max="2309" width="10.85546875" style="589" customWidth="1"/>
    <col min="2310" max="2310" width="10" style="589" customWidth="1"/>
    <col min="2311" max="2311" width="9.42578125" style="589" customWidth="1"/>
    <col min="2312" max="2312" width="11.5703125" style="589" customWidth="1"/>
    <col min="2313" max="2313" width="2.42578125" style="589" customWidth="1"/>
    <col min="2314" max="2314" width="5.28515625" style="589" customWidth="1"/>
    <col min="2315" max="2315" width="10.28515625" style="589" customWidth="1"/>
    <col min="2316" max="2316" width="10.42578125" style="589" customWidth="1"/>
    <col min="2317" max="2317" width="10.28515625" style="589" customWidth="1"/>
    <col min="2318" max="2550" width="11.42578125" style="589"/>
    <col min="2551" max="2551" width="8.28515625" style="589" customWidth="1"/>
    <col min="2552" max="2552" width="13" style="589" customWidth="1"/>
    <col min="2553" max="2553" width="17.85546875" style="589" customWidth="1"/>
    <col min="2554" max="2554" width="4.28515625" style="589" customWidth="1"/>
    <col min="2555" max="2555" width="5.28515625" style="589" customWidth="1"/>
    <col min="2556" max="2556" width="4.42578125" style="589" customWidth="1"/>
    <col min="2557" max="2557" width="4.140625" style="589" customWidth="1"/>
    <col min="2558" max="2558" width="6.7109375" style="589" customWidth="1"/>
    <col min="2559" max="2562" width="2.5703125" style="589" customWidth="1"/>
    <col min="2563" max="2563" width="4.85546875" style="589" customWidth="1"/>
    <col min="2564" max="2564" width="9" style="589" customWidth="1"/>
    <col min="2565" max="2565" width="10.85546875" style="589" customWidth="1"/>
    <col min="2566" max="2566" width="10" style="589" customWidth="1"/>
    <col min="2567" max="2567" width="9.42578125" style="589" customWidth="1"/>
    <col min="2568" max="2568" width="11.5703125" style="589" customWidth="1"/>
    <col min="2569" max="2569" width="2.42578125" style="589" customWidth="1"/>
    <col min="2570" max="2570" width="5.28515625" style="589" customWidth="1"/>
    <col min="2571" max="2571" width="10.28515625" style="589" customWidth="1"/>
    <col min="2572" max="2572" width="10.42578125" style="589" customWidth="1"/>
    <col min="2573" max="2573" width="10.28515625" style="589" customWidth="1"/>
    <col min="2574" max="2806" width="11.42578125" style="589"/>
    <col min="2807" max="2807" width="8.28515625" style="589" customWidth="1"/>
    <col min="2808" max="2808" width="13" style="589" customWidth="1"/>
    <col min="2809" max="2809" width="17.85546875" style="589" customWidth="1"/>
    <col min="2810" max="2810" width="4.28515625" style="589" customWidth="1"/>
    <col min="2811" max="2811" width="5.28515625" style="589" customWidth="1"/>
    <col min="2812" max="2812" width="4.42578125" style="589" customWidth="1"/>
    <col min="2813" max="2813" width="4.140625" style="589" customWidth="1"/>
    <col min="2814" max="2814" width="6.7109375" style="589" customWidth="1"/>
    <col min="2815" max="2818" width="2.5703125" style="589" customWidth="1"/>
    <col min="2819" max="2819" width="4.85546875" style="589" customWidth="1"/>
    <col min="2820" max="2820" width="9" style="589" customWidth="1"/>
    <col min="2821" max="2821" width="10.85546875" style="589" customWidth="1"/>
    <col min="2822" max="2822" width="10" style="589" customWidth="1"/>
    <col min="2823" max="2823" width="9.42578125" style="589" customWidth="1"/>
    <col min="2824" max="2824" width="11.5703125" style="589" customWidth="1"/>
    <col min="2825" max="2825" width="2.42578125" style="589" customWidth="1"/>
    <col min="2826" max="2826" width="5.28515625" style="589" customWidth="1"/>
    <col min="2827" max="2827" width="10.28515625" style="589" customWidth="1"/>
    <col min="2828" max="2828" width="10.42578125" style="589" customWidth="1"/>
    <col min="2829" max="2829" width="10.28515625" style="589" customWidth="1"/>
    <col min="2830" max="3062" width="11.42578125" style="589"/>
    <col min="3063" max="3063" width="8.28515625" style="589" customWidth="1"/>
    <col min="3064" max="3064" width="13" style="589" customWidth="1"/>
    <col min="3065" max="3065" width="17.85546875" style="589" customWidth="1"/>
    <col min="3066" max="3066" width="4.28515625" style="589" customWidth="1"/>
    <col min="3067" max="3067" width="5.28515625" style="589" customWidth="1"/>
    <col min="3068" max="3068" width="4.42578125" style="589" customWidth="1"/>
    <col min="3069" max="3069" width="4.140625" style="589" customWidth="1"/>
    <col min="3070" max="3070" width="6.7109375" style="589" customWidth="1"/>
    <col min="3071" max="3074" width="2.5703125" style="589" customWidth="1"/>
    <col min="3075" max="3075" width="4.85546875" style="589" customWidth="1"/>
    <col min="3076" max="3076" width="9" style="589" customWidth="1"/>
    <col min="3077" max="3077" width="10.85546875" style="589" customWidth="1"/>
    <col min="3078" max="3078" width="10" style="589" customWidth="1"/>
    <col min="3079" max="3079" width="9.42578125" style="589" customWidth="1"/>
    <col min="3080" max="3080" width="11.5703125" style="589" customWidth="1"/>
    <col min="3081" max="3081" width="2.42578125" style="589" customWidth="1"/>
    <col min="3082" max="3082" width="5.28515625" style="589" customWidth="1"/>
    <col min="3083" max="3083" width="10.28515625" style="589" customWidth="1"/>
    <col min="3084" max="3084" width="10.42578125" style="589" customWidth="1"/>
    <col min="3085" max="3085" width="10.28515625" style="589" customWidth="1"/>
    <col min="3086" max="3318" width="11.42578125" style="589"/>
    <col min="3319" max="3319" width="8.28515625" style="589" customWidth="1"/>
    <col min="3320" max="3320" width="13" style="589" customWidth="1"/>
    <col min="3321" max="3321" width="17.85546875" style="589" customWidth="1"/>
    <col min="3322" max="3322" width="4.28515625" style="589" customWidth="1"/>
    <col min="3323" max="3323" width="5.28515625" style="589" customWidth="1"/>
    <col min="3324" max="3324" width="4.42578125" style="589" customWidth="1"/>
    <col min="3325" max="3325" width="4.140625" style="589" customWidth="1"/>
    <col min="3326" max="3326" width="6.7109375" style="589" customWidth="1"/>
    <col min="3327" max="3330" width="2.5703125" style="589" customWidth="1"/>
    <col min="3331" max="3331" width="4.85546875" style="589" customWidth="1"/>
    <col min="3332" max="3332" width="9" style="589" customWidth="1"/>
    <col min="3333" max="3333" width="10.85546875" style="589" customWidth="1"/>
    <col min="3334" max="3334" width="10" style="589" customWidth="1"/>
    <col min="3335" max="3335" width="9.42578125" style="589" customWidth="1"/>
    <col min="3336" max="3336" width="11.5703125" style="589" customWidth="1"/>
    <col min="3337" max="3337" width="2.42578125" style="589" customWidth="1"/>
    <col min="3338" max="3338" width="5.28515625" style="589" customWidth="1"/>
    <col min="3339" max="3339" width="10.28515625" style="589" customWidth="1"/>
    <col min="3340" max="3340" width="10.42578125" style="589" customWidth="1"/>
    <col min="3341" max="3341" width="10.28515625" style="589" customWidth="1"/>
    <col min="3342" max="3574" width="11.42578125" style="589"/>
    <col min="3575" max="3575" width="8.28515625" style="589" customWidth="1"/>
    <col min="3576" max="3576" width="13" style="589" customWidth="1"/>
    <col min="3577" max="3577" width="17.85546875" style="589" customWidth="1"/>
    <col min="3578" max="3578" width="4.28515625" style="589" customWidth="1"/>
    <col min="3579" max="3579" width="5.28515625" style="589" customWidth="1"/>
    <col min="3580" max="3580" width="4.42578125" style="589" customWidth="1"/>
    <col min="3581" max="3581" width="4.140625" style="589" customWidth="1"/>
    <col min="3582" max="3582" width="6.7109375" style="589" customWidth="1"/>
    <col min="3583" max="3586" width="2.5703125" style="589" customWidth="1"/>
    <col min="3587" max="3587" width="4.85546875" style="589" customWidth="1"/>
    <col min="3588" max="3588" width="9" style="589" customWidth="1"/>
    <col min="3589" max="3589" width="10.85546875" style="589" customWidth="1"/>
    <col min="3590" max="3590" width="10" style="589" customWidth="1"/>
    <col min="3591" max="3591" width="9.42578125" style="589" customWidth="1"/>
    <col min="3592" max="3592" width="11.5703125" style="589" customWidth="1"/>
    <col min="3593" max="3593" width="2.42578125" style="589" customWidth="1"/>
    <col min="3594" max="3594" width="5.28515625" style="589" customWidth="1"/>
    <col min="3595" max="3595" width="10.28515625" style="589" customWidth="1"/>
    <col min="3596" max="3596" width="10.42578125" style="589" customWidth="1"/>
    <col min="3597" max="3597" width="10.28515625" style="589" customWidth="1"/>
    <col min="3598" max="3830" width="11.42578125" style="589"/>
    <col min="3831" max="3831" width="8.28515625" style="589" customWidth="1"/>
    <col min="3832" max="3832" width="13" style="589" customWidth="1"/>
    <col min="3833" max="3833" width="17.85546875" style="589" customWidth="1"/>
    <col min="3834" max="3834" width="4.28515625" style="589" customWidth="1"/>
    <col min="3835" max="3835" width="5.28515625" style="589" customWidth="1"/>
    <col min="3836" max="3836" width="4.42578125" style="589" customWidth="1"/>
    <col min="3837" max="3837" width="4.140625" style="589" customWidth="1"/>
    <col min="3838" max="3838" width="6.7109375" style="589" customWidth="1"/>
    <col min="3839" max="3842" width="2.5703125" style="589" customWidth="1"/>
    <col min="3843" max="3843" width="4.85546875" style="589" customWidth="1"/>
    <col min="3844" max="3844" width="9" style="589" customWidth="1"/>
    <col min="3845" max="3845" width="10.85546875" style="589" customWidth="1"/>
    <col min="3846" max="3846" width="10" style="589" customWidth="1"/>
    <col min="3847" max="3847" width="9.42578125" style="589" customWidth="1"/>
    <col min="3848" max="3848" width="11.5703125" style="589" customWidth="1"/>
    <col min="3849" max="3849" width="2.42578125" style="589" customWidth="1"/>
    <col min="3850" max="3850" width="5.28515625" style="589" customWidth="1"/>
    <col min="3851" max="3851" width="10.28515625" style="589" customWidth="1"/>
    <col min="3852" max="3852" width="10.42578125" style="589" customWidth="1"/>
    <col min="3853" max="3853" width="10.28515625" style="589" customWidth="1"/>
    <col min="3854" max="4086" width="11.42578125" style="589"/>
    <col min="4087" max="4087" width="8.28515625" style="589" customWidth="1"/>
    <col min="4088" max="4088" width="13" style="589" customWidth="1"/>
    <col min="4089" max="4089" width="17.85546875" style="589" customWidth="1"/>
    <col min="4090" max="4090" width="4.28515625" style="589" customWidth="1"/>
    <col min="4091" max="4091" width="5.28515625" style="589" customWidth="1"/>
    <col min="4092" max="4092" width="4.42578125" style="589" customWidth="1"/>
    <col min="4093" max="4093" width="4.140625" style="589" customWidth="1"/>
    <col min="4094" max="4094" width="6.7109375" style="589" customWidth="1"/>
    <col min="4095" max="4098" width="2.5703125" style="589" customWidth="1"/>
    <col min="4099" max="4099" width="4.85546875" style="589" customWidth="1"/>
    <col min="4100" max="4100" width="9" style="589" customWidth="1"/>
    <col min="4101" max="4101" width="10.85546875" style="589" customWidth="1"/>
    <col min="4102" max="4102" width="10" style="589" customWidth="1"/>
    <col min="4103" max="4103" width="9.42578125" style="589" customWidth="1"/>
    <col min="4104" max="4104" width="11.5703125" style="589" customWidth="1"/>
    <col min="4105" max="4105" width="2.42578125" style="589" customWidth="1"/>
    <col min="4106" max="4106" width="5.28515625" style="589" customWidth="1"/>
    <col min="4107" max="4107" width="10.28515625" style="589" customWidth="1"/>
    <col min="4108" max="4108" width="10.42578125" style="589" customWidth="1"/>
    <col min="4109" max="4109" width="10.28515625" style="589" customWidth="1"/>
    <col min="4110" max="4342" width="11.42578125" style="589"/>
    <col min="4343" max="4343" width="8.28515625" style="589" customWidth="1"/>
    <col min="4344" max="4344" width="13" style="589" customWidth="1"/>
    <col min="4345" max="4345" width="17.85546875" style="589" customWidth="1"/>
    <col min="4346" max="4346" width="4.28515625" style="589" customWidth="1"/>
    <col min="4347" max="4347" width="5.28515625" style="589" customWidth="1"/>
    <col min="4348" max="4348" width="4.42578125" style="589" customWidth="1"/>
    <col min="4349" max="4349" width="4.140625" style="589" customWidth="1"/>
    <col min="4350" max="4350" width="6.7109375" style="589" customWidth="1"/>
    <col min="4351" max="4354" width="2.5703125" style="589" customWidth="1"/>
    <col min="4355" max="4355" width="4.85546875" style="589" customWidth="1"/>
    <col min="4356" max="4356" width="9" style="589" customWidth="1"/>
    <col min="4357" max="4357" width="10.85546875" style="589" customWidth="1"/>
    <col min="4358" max="4358" width="10" style="589" customWidth="1"/>
    <col min="4359" max="4359" width="9.42578125" style="589" customWidth="1"/>
    <col min="4360" max="4360" width="11.5703125" style="589" customWidth="1"/>
    <col min="4361" max="4361" width="2.42578125" style="589" customWidth="1"/>
    <col min="4362" max="4362" width="5.28515625" style="589" customWidth="1"/>
    <col min="4363" max="4363" width="10.28515625" style="589" customWidth="1"/>
    <col min="4364" max="4364" width="10.42578125" style="589" customWidth="1"/>
    <col min="4365" max="4365" width="10.28515625" style="589" customWidth="1"/>
    <col min="4366" max="4598" width="11.42578125" style="589"/>
    <col min="4599" max="4599" width="8.28515625" style="589" customWidth="1"/>
    <col min="4600" max="4600" width="13" style="589" customWidth="1"/>
    <col min="4601" max="4601" width="17.85546875" style="589" customWidth="1"/>
    <col min="4602" max="4602" width="4.28515625" style="589" customWidth="1"/>
    <col min="4603" max="4603" width="5.28515625" style="589" customWidth="1"/>
    <col min="4604" max="4604" width="4.42578125" style="589" customWidth="1"/>
    <col min="4605" max="4605" width="4.140625" style="589" customWidth="1"/>
    <col min="4606" max="4606" width="6.7109375" style="589" customWidth="1"/>
    <col min="4607" max="4610" width="2.5703125" style="589" customWidth="1"/>
    <col min="4611" max="4611" width="4.85546875" style="589" customWidth="1"/>
    <col min="4612" max="4612" width="9" style="589" customWidth="1"/>
    <col min="4613" max="4613" width="10.85546875" style="589" customWidth="1"/>
    <col min="4614" max="4614" width="10" style="589" customWidth="1"/>
    <col min="4615" max="4615" width="9.42578125" style="589" customWidth="1"/>
    <col min="4616" max="4616" width="11.5703125" style="589" customWidth="1"/>
    <col min="4617" max="4617" width="2.42578125" style="589" customWidth="1"/>
    <col min="4618" max="4618" width="5.28515625" style="589" customWidth="1"/>
    <col min="4619" max="4619" width="10.28515625" style="589" customWidth="1"/>
    <col min="4620" max="4620" width="10.42578125" style="589" customWidth="1"/>
    <col min="4621" max="4621" width="10.28515625" style="589" customWidth="1"/>
    <col min="4622" max="4854" width="11.42578125" style="589"/>
    <col min="4855" max="4855" width="8.28515625" style="589" customWidth="1"/>
    <col min="4856" max="4856" width="13" style="589" customWidth="1"/>
    <col min="4857" max="4857" width="17.85546875" style="589" customWidth="1"/>
    <col min="4858" max="4858" width="4.28515625" style="589" customWidth="1"/>
    <col min="4859" max="4859" width="5.28515625" style="589" customWidth="1"/>
    <col min="4860" max="4860" width="4.42578125" style="589" customWidth="1"/>
    <col min="4861" max="4861" width="4.140625" style="589" customWidth="1"/>
    <col min="4862" max="4862" width="6.7109375" style="589" customWidth="1"/>
    <col min="4863" max="4866" width="2.5703125" style="589" customWidth="1"/>
    <col min="4867" max="4867" width="4.85546875" style="589" customWidth="1"/>
    <col min="4868" max="4868" width="9" style="589" customWidth="1"/>
    <col min="4869" max="4869" width="10.85546875" style="589" customWidth="1"/>
    <col min="4870" max="4870" width="10" style="589" customWidth="1"/>
    <col min="4871" max="4871" width="9.42578125" style="589" customWidth="1"/>
    <col min="4872" max="4872" width="11.5703125" style="589" customWidth="1"/>
    <col min="4873" max="4873" width="2.42578125" style="589" customWidth="1"/>
    <col min="4874" max="4874" width="5.28515625" style="589" customWidth="1"/>
    <col min="4875" max="4875" width="10.28515625" style="589" customWidth="1"/>
    <col min="4876" max="4876" width="10.42578125" style="589" customWidth="1"/>
    <col min="4877" max="4877" width="10.28515625" style="589" customWidth="1"/>
    <col min="4878" max="5110" width="11.42578125" style="589"/>
    <col min="5111" max="5111" width="8.28515625" style="589" customWidth="1"/>
    <col min="5112" max="5112" width="13" style="589" customWidth="1"/>
    <col min="5113" max="5113" width="17.85546875" style="589" customWidth="1"/>
    <col min="5114" max="5114" width="4.28515625" style="589" customWidth="1"/>
    <col min="5115" max="5115" width="5.28515625" style="589" customWidth="1"/>
    <col min="5116" max="5116" width="4.42578125" style="589" customWidth="1"/>
    <col min="5117" max="5117" width="4.140625" style="589" customWidth="1"/>
    <col min="5118" max="5118" width="6.7109375" style="589" customWidth="1"/>
    <col min="5119" max="5122" width="2.5703125" style="589" customWidth="1"/>
    <col min="5123" max="5123" width="4.85546875" style="589" customWidth="1"/>
    <col min="5124" max="5124" width="9" style="589" customWidth="1"/>
    <col min="5125" max="5125" width="10.85546875" style="589" customWidth="1"/>
    <col min="5126" max="5126" width="10" style="589" customWidth="1"/>
    <col min="5127" max="5127" width="9.42578125" style="589" customWidth="1"/>
    <col min="5128" max="5128" width="11.5703125" style="589" customWidth="1"/>
    <col min="5129" max="5129" width="2.42578125" style="589" customWidth="1"/>
    <col min="5130" max="5130" width="5.28515625" style="589" customWidth="1"/>
    <col min="5131" max="5131" width="10.28515625" style="589" customWidth="1"/>
    <col min="5132" max="5132" width="10.42578125" style="589" customWidth="1"/>
    <col min="5133" max="5133" width="10.28515625" style="589" customWidth="1"/>
    <col min="5134" max="5366" width="11.42578125" style="589"/>
    <col min="5367" max="5367" width="8.28515625" style="589" customWidth="1"/>
    <col min="5368" max="5368" width="13" style="589" customWidth="1"/>
    <col min="5369" max="5369" width="17.85546875" style="589" customWidth="1"/>
    <col min="5370" max="5370" width="4.28515625" style="589" customWidth="1"/>
    <col min="5371" max="5371" width="5.28515625" style="589" customWidth="1"/>
    <col min="5372" max="5372" width="4.42578125" style="589" customWidth="1"/>
    <col min="5373" max="5373" width="4.140625" style="589" customWidth="1"/>
    <col min="5374" max="5374" width="6.7109375" style="589" customWidth="1"/>
    <col min="5375" max="5378" width="2.5703125" style="589" customWidth="1"/>
    <col min="5379" max="5379" width="4.85546875" style="589" customWidth="1"/>
    <col min="5380" max="5380" width="9" style="589" customWidth="1"/>
    <col min="5381" max="5381" width="10.85546875" style="589" customWidth="1"/>
    <col min="5382" max="5382" width="10" style="589" customWidth="1"/>
    <col min="5383" max="5383" width="9.42578125" style="589" customWidth="1"/>
    <col min="5384" max="5384" width="11.5703125" style="589" customWidth="1"/>
    <col min="5385" max="5385" width="2.42578125" style="589" customWidth="1"/>
    <col min="5386" max="5386" width="5.28515625" style="589" customWidth="1"/>
    <col min="5387" max="5387" width="10.28515625" style="589" customWidth="1"/>
    <col min="5388" max="5388" width="10.42578125" style="589" customWidth="1"/>
    <col min="5389" max="5389" width="10.28515625" style="589" customWidth="1"/>
    <col min="5390" max="5622" width="11.42578125" style="589"/>
    <col min="5623" max="5623" width="8.28515625" style="589" customWidth="1"/>
    <col min="5624" max="5624" width="13" style="589" customWidth="1"/>
    <col min="5625" max="5625" width="17.85546875" style="589" customWidth="1"/>
    <col min="5626" max="5626" width="4.28515625" style="589" customWidth="1"/>
    <col min="5627" max="5627" width="5.28515625" style="589" customWidth="1"/>
    <col min="5628" max="5628" width="4.42578125" style="589" customWidth="1"/>
    <col min="5629" max="5629" width="4.140625" style="589" customWidth="1"/>
    <col min="5630" max="5630" width="6.7109375" style="589" customWidth="1"/>
    <col min="5631" max="5634" width="2.5703125" style="589" customWidth="1"/>
    <col min="5635" max="5635" width="4.85546875" style="589" customWidth="1"/>
    <col min="5636" max="5636" width="9" style="589" customWidth="1"/>
    <col min="5637" max="5637" width="10.85546875" style="589" customWidth="1"/>
    <col min="5638" max="5638" width="10" style="589" customWidth="1"/>
    <col min="5639" max="5639" width="9.42578125" style="589" customWidth="1"/>
    <col min="5640" max="5640" width="11.5703125" style="589" customWidth="1"/>
    <col min="5641" max="5641" width="2.42578125" style="589" customWidth="1"/>
    <col min="5642" max="5642" width="5.28515625" style="589" customWidth="1"/>
    <col min="5643" max="5643" width="10.28515625" style="589" customWidth="1"/>
    <col min="5644" max="5644" width="10.42578125" style="589" customWidth="1"/>
    <col min="5645" max="5645" width="10.28515625" style="589" customWidth="1"/>
    <col min="5646" max="5878" width="11.42578125" style="589"/>
    <col min="5879" max="5879" width="8.28515625" style="589" customWidth="1"/>
    <col min="5880" max="5880" width="13" style="589" customWidth="1"/>
    <col min="5881" max="5881" width="17.85546875" style="589" customWidth="1"/>
    <col min="5882" max="5882" width="4.28515625" style="589" customWidth="1"/>
    <col min="5883" max="5883" width="5.28515625" style="589" customWidth="1"/>
    <col min="5884" max="5884" width="4.42578125" style="589" customWidth="1"/>
    <col min="5885" max="5885" width="4.140625" style="589" customWidth="1"/>
    <col min="5886" max="5886" width="6.7109375" style="589" customWidth="1"/>
    <col min="5887" max="5890" width="2.5703125" style="589" customWidth="1"/>
    <col min="5891" max="5891" width="4.85546875" style="589" customWidth="1"/>
    <col min="5892" max="5892" width="9" style="589" customWidth="1"/>
    <col min="5893" max="5893" width="10.85546875" style="589" customWidth="1"/>
    <col min="5894" max="5894" width="10" style="589" customWidth="1"/>
    <col min="5895" max="5895" width="9.42578125" style="589" customWidth="1"/>
    <col min="5896" max="5896" width="11.5703125" style="589" customWidth="1"/>
    <col min="5897" max="5897" width="2.42578125" style="589" customWidth="1"/>
    <col min="5898" max="5898" width="5.28515625" style="589" customWidth="1"/>
    <col min="5899" max="5899" width="10.28515625" style="589" customWidth="1"/>
    <col min="5900" max="5900" width="10.42578125" style="589" customWidth="1"/>
    <col min="5901" max="5901" width="10.28515625" style="589" customWidth="1"/>
    <col min="5902" max="6134" width="11.42578125" style="589"/>
    <col min="6135" max="6135" width="8.28515625" style="589" customWidth="1"/>
    <col min="6136" max="6136" width="13" style="589" customWidth="1"/>
    <col min="6137" max="6137" width="17.85546875" style="589" customWidth="1"/>
    <col min="6138" max="6138" width="4.28515625" style="589" customWidth="1"/>
    <col min="6139" max="6139" width="5.28515625" style="589" customWidth="1"/>
    <col min="6140" max="6140" width="4.42578125" style="589" customWidth="1"/>
    <col min="6141" max="6141" width="4.140625" style="589" customWidth="1"/>
    <col min="6142" max="6142" width="6.7109375" style="589" customWidth="1"/>
    <col min="6143" max="6146" width="2.5703125" style="589" customWidth="1"/>
    <col min="6147" max="6147" width="4.85546875" style="589" customWidth="1"/>
    <col min="6148" max="6148" width="9" style="589" customWidth="1"/>
    <col min="6149" max="6149" width="10.85546875" style="589" customWidth="1"/>
    <col min="6150" max="6150" width="10" style="589" customWidth="1"/>
    <col min="6151" max="6151" width="9.42578125" style="589" customWidth="1"/>
    <col min="6152" max="6152" width="11.5703125" style="589" customWidth="1"/>
    <col min="6153" max="6153" width="2.42578125" style="589" customWidth="1"/>
    <col min="6154" max="6154" width="5.28515625" style="589" customWidth="1"/>
    <col min="6155" max="6155" width="10.28515625" style="589" customWidth="1"/>
    <col min="6156" max="6156" width="10.42578125" style="589" customWidth="1"/>
    <col min="6157" max="6157" width="10.28515625" style="589" customWidth="1"/>
    <col min="6158" max="6390" width="11.42578125" style="589"/>
    <col min="6391" max="6391" width="8.28515625" style="589" customWidth="1"/>
    <col min="6392" max="6392" width="13" style="589" customWidth="1"/>
    <col min="6393" max="6393" width="17.85546875" style="589" customWidth="1"/>
    <col min="6394" max="6394" width="4.28515625" style="589" customWidth="1"/>
    <col min="6395" max="6395" width="5.28515625" style="589" customWidth="1"/>
    <col min="6396" max="6396" width="4.42578125" style="589" customWidth="1"/>
    <col min="6397" max="6397" width="4.140625" style="589" customWidth="1"/>
    <col min="6398" max="6398" width="6.7109375" style="589" customWidth="1"/>
    <col min="6399" max="6402" width="2.5703125" style="589" customWidth="1"/>
    <col min="6403" max="6403" width="4.85546875" style="589" customWidth="1"/>
    <col min="6404" max="6404" width="9" style="589" customWidth="1"/>
    <col min="6405" max="6405" width="10.85546875" style="589" customWidth="1"/>
    <col min="6406" max="6406" width="10" style="589" customWidth="1"/>
    <col min="6407" max="6407" width="9.42578125" style="589" customWidth="1"/>
    <col min="6408" max="6408" width="11.5703125" style="589" customWidth="1"/>
    <col min="6409" max="6409" width="2.42578125" style="589" customWidth="1"/>
    <col min="6410" max="6410" width="5.28515625" style="589" customWidth="1"/>
    <col min="6411" max="6411" width="10.28515625" style="589" customWidth="1"/>
    <col min="6412" max="6412" width="10.42578125" style="589" customWidth="1"/>
    <col min="6413" max="6413" width="10.28515625" style="589" customWidth="1"/>
    <col min="6414" max="6646" width="11.42578125" style="589"/>
    <col min="6647" max="6647" width="8.28515625" style="589" customWidth="1"/>
    <col min="6648" max="6648" width="13" style="589" customWidth="1"/>
    <col min="6649" max="6649" width="17.85546875" style="589" customWidth="1"/>
    <col min="6650" max="6650" width="4.28515625" style="589" customWidth="1"/>
    <col min="6651" max="6651" width="5.28515625" style="589" customWidth="1"/>
    <col min="6652" max="6652" width="4.42578125" style="589" customWidth="1"/>
    <col min="6653" max="6653" width="4.140625" style="589" customWidth="1"/>
    <col min="6654" max="6654" width="6.7109375" style="589" customWidth="1"/>
    <col min="6655" max="6658" width="2.5703125" style="589" customWidth="1"/>
    <col min="6659" max="6659" width="4.85546875" style="589" customWidth="1"/>
    <col min="6660" max="6660" width="9" style="589" customWidth="1"/>
    <col min="6661" max="6661" width="10.85546875" style="589" customWidth="1"/>
    <col min="6662" max="6662" width="10" style="589" customWidth="1"/>
    <col min="6663" max="6663" width="9.42578125" style="589" customWidth="1"/>
    <col min="6664" max="6664" width="11.5703125" style="589" customWidth="1"/>
    <col min="6665" max="6665" width="2.42578125" style="589" customWidth="1"/>
    <col min="6666" max="6666" width="5.28515625" style="589" customWidth="1"/>
    <col min="6667" max="6667" width="10.28515625" style="589" customWidth="1"/>
    <col min="6668" max="6668" width="10.42578125" style="589" customWidth="1"/>
    <col min="6669" max="6669" width="10.28515625" style="589" customWidth="1"/>
    <col min="6670" max="6902" width="11.42578125" style="589"/>
    <col min="6903" max="6903" width="8.28515625" style="589" customWidth="1"/>
    <col min="6904" max="6904" width="13" style="589" customWidth="1"/>
    <col min="6905" max="6905" width="17.85546875" style="589" customWidth="1"/>
    <col min="6906" max="6906" width="4.28515625" style="589" customWidth="1"/>
    <col min="6907" max="6907" width="5.28515625" style="589" customWidth="1"/>
    <col min="6908" max="6908" width="4.42578125" style="589" customWidth="1"/>
    <col min="6909" max="6909" width="4.140625" style="589" customWidth="1"/>
    <col min="6910" max="6910" width="6.7109375" style="589" customWidth="1"/>
    <col min="6911" max="6914" width="2.5703125" style="589" customWidth="1"/>
    <col min="6915" max="6915" width="4.85546875" style="589" customWidth="1"/>
    <col min="6916" max="6916" width="9" style="589" customWidth="1"/>
    <col min="6917" max="6917" width="10.85546875" style="589" customWidth="1"/>
    <col min="6918" max="6918" width="10" style="589" customWidth="1"/>
    <col min="6919" max="6919" width="9.42578125" style="589" customWidth="1"/>
    <col min="6920" max="6920" width="11.5703125" style="589" customWidth="1"/>
    <col min="6921" max="6921" width="2.42578125" style="589" customWidth="1"/>
    <col min="6922" max="6922" width="5.28515625" style="589" customWidth="1"/>
    <col min="6923" max="6923" width="10.28515625" style="589" customWidth="1"/>
    <col min="6924" max="6924" width="10.42578125" style="589" customWidth="1"/>
    <col min="6925" max="6925" width="10.28515625" style="589" customWidth="1"/>
    <col min="6926" max="7158" width="11.42578125" style="589"/>
    <col min="7159" max="7159" width="8.28515625" style="589" customWidth="1"/>
    <col min="7160" max="7160" width="13" style="589" customWidth="1"/>
    <col min="7161" max="7161" width="17.85546875" style="589" customWidth="1"/>
    <col min="7162" max="7162" width="4.28515625" style="589" customWidth="1"/>
    <col min="7163" max="7163" width="5.28515625" style="589" customWidth="1"/>
    <col min="7164" max="7164" width="4.42578125" style="589" customWidth="1"/>
    <col min="7165" max="7165" width="4.140625" style="589" customWidth="1"/>
    <col min="7166" max="7166" width="6.7109375" style="589" customWidth="1"/>
    <col min="7167" max="7170" width="2.5703125" style="589" customWidth="1"/>
    <col min="7171" max="7171" width="4.85546875" style="589" customWidth="1"/>
    <col min="7172" max="7172" width="9" style="589" customWidth="1"/>
    <col min="7173" max="7173" width="10.85546875" style="589" customWidth="1"/>
    <col min="7174" max="7174" width="10" style="589" customWidth="1"/>
    <col min="7175" max="7175" width="9.42578125" style="589" customWidth="1"/>
    <col min="7176" max="7176" width="11.5703125" style="589" customWidth="1"/>
    <col min="7177" max="7177" width="2.42578125" style="589" customWidth="1"/>
    <col min="7178" max="7178" width="5.28515625" style="589" customWidth="1"/>
    <col min="7179" max="7179" width="10.28515625" style="589" customWidth="1"/>
    <col min="7180" max="7180" width="10.42578125" style="589" customWidth="1"/>
    <col min="7181" max="7181" width="10.28515625" style="589" customWidth="1"/>
    <col min="7182" max="7414" width="11.42578125" style="589"/>
    <col min="7415" max="7415" width="8.28515625" style="589" customWidth="1"/>
    <col min="7416" max="7416" width="13" style="589" customWidth="1"/>
    <col min="7417" max="7417" width="17.85546875" style="589" customWidth="1"/>
    <col min="7418" max="7418" width="4.28515625" style="589" customWidth="1"/>
    <col min="7419" max="7419" width="5.28515625" style="589" customWidth="1"/>
    <col min="7420" max="7420" width="4.42578125" style="589" customWidth="1"/>
    <col min="7421" max="7421" width="4.140625" style="589" customWidth="1"/>
    <col min="7422" max="7422" width="6.7109375" style="589" customWidth="1"/>
    <col min="7423" max="7426" width="2.5703125" style="589" customWidth="1"/>
    <col min="7427" max="7427" width="4.85546875" style="589" customWidth="1"/>
    <col min="7428" max="7428" width="9" style="589" customWidth="1"/>
    <col min="7429" max="7429" width="10.85546875" style="589" customWidth="1"/>
    <col min="7430" max="7430" width="10" style="589" customWidth="1"/>
    <col min="7431" max="7431" width="9.42578125" style="589" customWidth="1"/>
    <col min="7432" max="7432" width="11.5703125" style="589" customWidth="1"/>
    <col min="7433" max="7433" width="2.42578125" style="589" customWidth="1"/>
    <col min="7434" max="7434" width="5.28515625" style="589" customWidth="1"/>
    <col min="7435" max="7435" width="10.28515625" style="589" customWidth="1"/>
    <col min="7436" max="7436" width="10.42578125" style="589" customWidth="1"/>
    <col min="7437" max="7437" width="10.28515625" style="589" customWidth="1"/>
    <col min="7438" max="7670" width="11.42578125" style="589"/>
    <col min="7671" max="7671" width="8.28515625" style="589" customWidth="1"/>
    <col min="7672" max="7672" width="13" style="589" customWidth="1"/>
    <col min="7673" max="7673" width="17.85546875" style="589" customWidth="1"/>
    <col min="7674" max="7674" width="4.28515625" style="589" customWidth="1"/>
    <col min="7675" max="7675" width="5.28515625" style="589" customWidth="1"/>
    <col min="7676" max="7676" width="4.42578125" style="589" customWidth="1"/>
    <col min="7677" max="7677" width="4.140625" style="589" customWidth="1"/>
    <col min="7678" max="7678" width="6.7109375" style="589" customWidth="1"/>
    <col min="7679" max="7682" width="2.5703125" style="589" customWidth="1"/>
    <col min="7683" max="7683" width="4.85546875" style="589" customWidth="1"/>
    <col min="7684" max="7684" width="9" style="589" customWidth="1"/>
    <col min="7685" max="7685" width="10.85546875" style="589" customWidth="1"/>
    <col min="7686" max="7686" width="10" style="589" customWidth="1"/>
    <col min="7687" max="7687" width="9.42578125" style="589" customWidth="1"/>
    <col min="7688" max="7688" width="11.5703125" style="589" customWidth="1"/>
    <col min="7689" max="7689" width="2.42578125" style="589" customWidth="1"/>
    <col min="7690" max="7690" width="5.28515625" style="589" customWidth="1"/>
    <col min="7691" max="7691" width="10.28515625" style="589" customWidth="1"/>
    <col min="7692" max="7692" width="10.42578125" style="589" customWidth="1"/>
    <col min="7693" max="7693" width="10.28515625" style="589" customWidth="1"/>
    <col min="7694" max="7926" width="11.42578125" style="589"/>
    <col min="7927" max="7927" width="8.28515625" style="589" customWidth="1"/>
    <col min="7928" max="7928" width="13" style="589" customWidth="1"/>
    <col min="7929" max="7929" width="17.85546875" style="589" customWidth="1"/>
    <col min="7930" max="7930" width="4.28515625" style="589" customWidth="1"/>
    <col min="7931" max="7931" width="5.28515625" style="589" customWidth="1"/>
    <col min="7932" max="7932" width="4.42578125" style="589" customWidth="1"/>
    <col min="7933" max="7933" width="4.140625" style="589" customWidth="1"/>
    <col min="7934" max="7934" width="6.7109375" style="589" customWidth="1"/>
    <col min="7935" max="7938" width="2.5703125" style="589" customWidth="1"/>
    <col min="7939" max="7939" width="4.85546875" style="589" customWidth="1"/>
    <col min="7940" max="7940" width="9" style="589" customWidth="1"/>
    <col min="7941" max="7941" width="10.85546875" style="589" customWidth="1"/>
    <col min="7942" max="7942" width="10" style="589" customWidth="1"/>
    <col min="7943" max="7943" width="9.42578125" style="589" customWidth="1"/>
    <col min="7944" max="7944" width="11.5703125" style="589" customWidth="1"/>
    <col min="7945" max="7945" width="2.42578125" style="589" customWidth="1"/>
    <col min="7946" max="7946" width="5.28515625" style="589" customWidth="1"/>
    <col min="7947" max="7947" width="10.28515625" style="589" customWidth="1"/>
    <col min="7948" max="7948" width="10.42578125" style="589" customWidth="1"/>
    <col min="7949" max="7949" width="10.28515625" style="589" customWidth="1"/>
    <col min="7950" max="8182" width="11.42578125" style="589"/>
    <col min="8183" max="8183" width="8.28515625" style="589" customWidth="1"/>
    <col min="8184" max="8184" width="13" style="589" customWidth="1"/>
    <col min="8185" max="8185" width="17.85546875" style="589" customWidth="1"/>
    <col min="8186" max="8186" width="4.28515625" style="589" customWidth="1"/>
    <col min="8187" max="8187" width="5.28515625" style="589" customWidth="1"/>
    <col min="8188" max="8188" width="4.42578125" style="589" customWidth="1"/>
    <col min="8189" max="8189" width="4.140625" style="589" customWidth="1"/>
    <col min="8190" max="8190" width="6.7109375" style="589" customWidth="1"/>
    <col min="8191" max="8194" width="2.5703125" style="589" customWidth="1"/>
    <col min="8195" max="8195" width="4.85546875" style="589" customWidth="1"/>
    <col min="8196" max="8196" width="9" style="589" customWidth="1"/>
    <col min="8197" max="8197" width="10.85546875" style="589" customWidth="1"/>
    <col min="8198" max="8198" width="10" style="589" customWidth="1"/>
    <col min="8199" max="8199" width="9.42578125" style="589" customWidth="1"/>
    <col min="8200" max="8200" width="11.5703125" style="589" customWidth="1"/>
    <col min="8201" max="8201" width="2.42578125" style="589" customWidth="1"/>
    <col min="8202" max="8202" width="5.28515625" style="589" customWidth="1"/>
    <col min="8203" max="8203" width="10.28515625" style="589" customWidth="1"/>
    <col min="8204" max="8204" width="10.42578125" style="589" customWidth="1"/>
    <col min="8205" max="8205" width="10.28515625" style="589" customWidth="1"/>
    <col min="8206" max="8438" width="11.42578125" style="589"/>
    <col min="8439" max="8439" width="8.28515625" style="589" customWidth="1"/>
    <col min="8440" max="8440" width="13" style="589" customWidth="1"/>
    <col min="8441" max="8441" width="17.85546875" style="589" customWidth="1"/>
    <col min="8442" max="8442" width="4.28515625" style="589" customWidth="1"/>
    <col min="8443" max="8443" width="5.28515625" style="589" customWidth="1"/>
    <col min="8444" max="8444" width="4.42578125" style="589" customWidth="1"/>
    <col min="8445" max="8445" width="4.140625" style="589" customWidth="1"/>
    <col min="8446" max="8446" width="6.7109375" style="589" customWidth="1"/>
    <col min="8447" max="8450" width="2.5703125" style="589" customWidth="1"/>
    <col min="8451" max="8451" width="4.85546875" style="589" customWidth="1"/>
    <col min="8452" max="8452" width="9" style="589" customWidth="1"/>
    <col min="8453" max="8453" width="10.85546875" style="589" customWidth="1"/>
    <col min="8454" max="8454" width="10" style="589" customWidth="1"/>
    <col min="8455" max="8455" width="9.42578125" style="589" customWidth="1"/>
    <col min="8456" max="8456" width="11.5703125" style="589" customWidth="1"/>
    <col min="8457" max="8457" width="2.42578125" style="589" customWidth="1"/>
    <col min="8458" max="8458" width="5.28515625" style="589" customWidth="1"/>
    <col min="8459" max="8459" width="10.28515625" style="589" customWidth="1"/>
    <col min="8460" max="8460" width="10.42578125" style="589" customWidth="1"/>
    <col min="8461" max="8461" width="10.28515625" style="589" customWidth="1"/>
    <col min="8462" max="8694" width="11.42578125" style="589"/>
    <col min="8695" max="8695" width="8.28515625" style="589" customWidth="1"/>
    <col min="8696" max="8696" width="13" style="589" customWidth="1"/>
    <col min="8697" max="8697" width="17.85546875" style="589" customWidth="1"/>
    <col min="8698" max="8698" width="4.28515625" style="589" customWidth="1"/>
    <col min="8699" max="8699" width="5.28515625" style="589" customWidth="1"/>
    <col min="8700" max="8700" width="4.42578125" style="589" customWidth="1"/>
    <col min="8701" max="8701" width="4.140625" style="589" customWidth="1"/>
    <col min="8702" max="8702" width="6.7109375" style="589" customWidth="1"/>
    <col min="8703" max="8706" width="2.5703125" style="589" customWidth="1"/>
    <col min="8707" max="8707" width="4.85546875" style="589" customWidth="1"/>
    <col min="8708" max="8708" width="9" style="589" customWidth="1"/>
    <col min="8709" max="8709" width="10.85546875" style="589" customWidth="1"/>
    <col min="8710" max="8710" width="10" style="589" customWidth="1"/>
    <col min="8711" max="8711" width="9.42578125" style="589" customWidth="1"/>
    <col min="8712" max="8712" width="11.5703125" style="589" customWidth="1"/>
    <col min="8713" max="8713" width="2.42578125" style="589" customWidth="1"/>
    <col min="8714" max="8714" width="5.28515625" style="589" customWidth="1"/>
    <col min="8715" max="8715" width="10.28515625" style="589" customWidth="1"/>
    <col min="8716" max="8716" width="10.42578125" style="589" customWidth="1"/>
    <col min="8717" max="8717" width="10.28515625" style="589" customWidth="1"/>
    <col min="8718" max="8950" width="11.42578125" style="589"/>
    <col min="8951" max="8951" width="8.28515625" style="589" customWidth="1"/>
    <col min="8952" max="8952" width="13" style="589" customWidth="1"/>
    <col min="8953" max="8953" width="17.85546875" style="589" customWidth="1"/>
    <col min="8954" max="8954" width="4.28515625" style="589" customWidth="1"/>
    <col min="8955" max="8955" width="5.28515625" style="589" customWidth="1"/>
    <col min="8956" max="8956" width="4.42578125" style="589" customWidth="1"/>
    <col min="8957" max="8957" width="4.140625" style="589" customWidth="1"/>
    <col min="8958" max="8958" width="6.7109375" style="589" customWidth="1"/>
    <col min="8959" max="8962" width="2.5703125" style="589" customWidth="1"/>
    <col min="8963" max="8963" width="4.85546875" style="589" customWidth="1"/>
    <col min="8964" max="8964" width="9" style="589" customWidth="1"/>
    <col min="8965" max="8965" width="10.85546875" style="589" customWidth="1"/>
    <col min="8966" max="8966" width="10" style="589" customWidth="1"/>
    <col min="8967" max="8967" width="9.42578125" style="589" customWidth="1"/>
    <col min="8968" max="8968" width="11.5703125" style="589" customWidth="1"/>
    <col min="8969" max="8969" width="2.42578125" style="589" customWidth="1"/>
    <col min="8970" max="8970" width="5.28515625" style="589" customWidth="1"/>
    <col min="8971" max="8971" width="10.28515625" style="589" customWidth="1"/>
    <col min="8972" max="8972" width="10.42578125" style="589" customWidth="1"/>
    <col min="8973" max="8973" width="10.28515625" style="589" customWidth="1"/>
    <col min="8974" max="9206" width="11.42578125" style="589"/>
    <col min="9207" max="9207" width="8.28515625" style="589" customWidth="1"/>
    <col min="9208" max="9208" width="13" style="589" customWidth="1"/>
    <col min="9209" max="9209" width="17.85546875" style="589" customWidth="1"/>
    <col min="9210" max="9210" width="4.28515625" style="589" customWidth="1"/>
    <col min="9211" max="9211" width="5.28515625" style="589" customWidth="1"/>
    <col min="9212" max="9212" width="4.42578125" style="589" customWidth="1"/>
    <col min="9213" max="9213" width="4.140625" style="589" customWidth="1"/>
    <col min="9214" max="9214" width="6.7109375" style="589" customWidth="1"/>
    <col min="9215" max="9218" width="2.5703125" style="589" customWidth="1"/>
    <col min="9219" max="9219" width="4.85546875" style="589" customWidth="1"/>
    <col min="9220" max="9220" width="9" style="589" customWidth="1"/>
    <col min="9221" max="9221" width="10.85546875" style="589" customWidth="1"/>
    <col min="9222" max="9222" width="10" style="589" customWidth="1"/>
    <col min="9223" max="9223" width="9.42578125" style="589" customWidth="1"/>
    <col min="9224" max="9224" width="11.5703125" style="589" customWidth="1"/>
    <col min="9225" max="9225" width="2.42578125" style="589" customWidth="1"/>
    <col min="9226" max="9226" width="5.28515625" style="589" customWidth="1"/>
    <col min="9227" max="9227" width="10.28515625" style="589" customWidth="1"/>
    <col min="9228" max="9228" width="10.42578125" style="589" customWidth="1"/>
    <col min="9229" max="9229" width="10.28515625" style="589" customWidth="1"/>
    <col min="9230" max="9462" width="11.42578125" style="589"/>
    <col min="9463" max="9463" width="8.28515625" style="589" customWidth="1"/>
    <col min="9464" max="9464" width="13" style="589" customWidth="1"/>
    <col min="9465" max="9465" width="17.85546875" style="589" customWidth="1"/>
    <col min="9466" max="9466" width="4.28515625" style="589" customWidth="1"/>
    <col min="9467" max="9467" width="5.28515625" style="589" customWidth="1"/>
    <col min="9468" max="9468" width="4.42578125" style="589" customWidth="1"/>
    <col min="9469" max="9469" width="4.140625" style="589" customWidth="1"/>
    <col min="9470" max="9470" width="6.7109375" style="589" customWidth="1"/>
    <col min="9471" max="9474" width="2.5703125" style="589" customWidth="1"/>
    <col min="9475" max="9475" width="4.85546875" style="589" customWidth="1"/>
    <col min="9476" max="9476" width="9" style="589" customWidth="1"/>
    <col min="9477" max="9477" width="10.85546875" style="589" customWidth="1"/>
    <col min="9478" max="9478" width="10" style="589" customWidth="1"/>
    <col min="9479" max="9479" width="9.42578125" style="589" customWidth="1"/>
    <col min="9480" max="9480" width="11.5703125" style="589" customWidth="1"/>
    <col min="9481" max="9481" width="2.42578125" style="589" customWidth="1"/>
    <col min="9482" max="9482" width="5.28515625" style="589" customWidth="1"/>
    <col min="9483" max="9483" width="10.28515625" style="589" customWidth="1"/>
    <col min="9484" max="9484" width="10.42578125" style="589" customWidth="1"/>
    <col min="9485" max="9485" width="10.28515625" style="589" customWidth="1"/>
    <col min="9486" max="9718" width="11.42578125" style="589"/>
    <col min="9719" max="9719" width="8.28515625" style="589" customWidth="1"/>
    <col min="9720" max="9720" width="13" style="589" customWidth="1"/>
    <col min="9721" max="9721" width="17.85546875" style="589" customWidth="1"/>
    <col min="9722" max="9722" width="4.28515625" style="589" customWidth="1"/>
    <col min="9723" max="9723" width="5.28515625" style="589" customWidth="1"/>
    <col min="9724" max="9724" width="4.42578125" style="589" customWidth="1"/>
    <col min="9725" max="9725" width="4.140625" style="589" customWidth="1"/>
    <col min="9726" max="9726" width="6.7109375" style="589" customWidth="1"/>
    <col min="9727" max="9730" width="2.5703125" style="589" customWidth="1"/>
    <col min="9731" max="9731" width="4.85546875" style="589" customWidth="1"/>
    <col min="9732" max="9732" width="9" style="589" customWidth="1"/>
    <col min="9733" max="9733" width="10.85546875" style="589" customWidth="1"/>
    <col min="9734" max="9734" width="10" style="589" customWidth="1"/>
    <col min="9735" max="9735" width="9.42578125" style="589" customWidth="1"/>
    <col min="9736" max="9736" width="11.5703125" style="589" customWidth="1"/>
    <col min="9737" max="9737" width="2.42578125" style="589" customWidth="1"/>
    <col min="9738" max="9738" width="5.28515625" style="589" customWidth="1"/>
    <col min="9739" max="9739" width="10.28515625" style="589" customWidth="1"/>
    <col min="9740" max="9740" width="10.42578125" style="589" customWidth="1"/>
    <col min="9741" max="9741" width="10.28515625" style="589" customWidth="1"/>
    <col min="9742" max="9974" width="11.42578125" style="589"/>
    <col min="9975" max="9975" width="8.28515625" style="589" customWidth="1"/>
    <col min="9976" max="9976" width="13" style="589" customWidth="1"/>
    <col min="9977" max="9977" width="17.85546875" style="589" customWidth="1"/>
    <col min="9978" max="9978" width="4.28515625" style="589" customWidth="1"/>
    <col min="9979" max="9979" width="5.28515625" style="589" customWidth="1"/>
    <col min="9980" max="9980" width="4.42578125" style="589" customWidth="1"/>
    <col min="9981" max="9981" width="4.140625" style="589" customWidth="1"/>
    <col min="9982" max="9982" width="6.7109375" style="589" customWidth="1"/>
    <col min="9983" max="9986" width="2.5703125" style="589" customWidth="1"/>
    <col min="9987" max="9987" width="4.85546875" style="589" customWidth="1"/>
    <col min="9988" max="9988" width="9" style="589" customWidth="1"/>
    <col min="9989" max="9989" width="10.85546875" style="589" customWidth="1"/>
    <col min="9990" max="9990" width="10" style="589" customWidth="1"/>
    <col min="9991" max="9991" width="9.42578125" style="589" customWidth="1"/>
    <col min="9992" max="9992" width="11.5703125" style="589" customWidth="1"/>
    <col min="9993" max="9993" width="2.42578125" style="589" customWidth="1"/>
    <col min="9994" max="9994" width="5.28515625" style="589" customWidth="1"/>
    <col min="9995" max="9995" width="10.28515625" style="589" customWidth="1"/>
    <col min="9996" max="9996" width="10.42578125" style="589" customWidth="1"/>
    <col min="9997" max="9997" width="10.28515625" style="589" customWidth="1"/>
    <col min="9998" max="10230" width="11.42578125" style="589"/>
    <col min="10231" max="10231" width="8.28515625" style="589" customWidth="1"/>
    <col min="10232" max="10232" width="13" style="589" customWidth="1"/>
    <col min="10233" max="10233" width="17.85546875" style="589" customWidth="1"/>
    <col min="10234" max="10234" width="4.28515625" style="589" customWidth="1"/>
    <col min="10235" max="10235" width="5.28515625" style="589" customWidth="1"/>
    <col min="10236" max="10236" width="4.42578125" style="589" customWidth="1"/>
    <col min="10237" max="10237" width="4.140625" style="589" customWidth="1"/>
    <col min="10238" max="10238" width="6.7109375" style="589" customWidth="1"/>
    <col min="10239" max="10242" width="2.5703125" style="589" customWidth="1"/>
    <col min="10243" max="10243" width="4.85546875" style="589" customWidth="1"/>
    <col min="10244" max="10244" width="9" style="589" customWidth="1"/>
    <col min="10245" max="10245" width="10.85546875" style="589" customWidth="1"/>
    <col min="10246" max="10246" width="10" style="589" customWidth="1"/>
    <col min="10247" max="10247" width="9.42578125" style="589" customWidth="1"/>
    <col min="10248" max="10248" width="11.5703125" style="589" customWidth="1"/>
    <col min="10249" max="10249" width="2.42578125" style="589" customWidth="1"/>
    <col min="10250" max="10250" width="5.28515625" style="589" customWidth="1"/>
    <col min="10251" max="10251" width="10.28515625" style="589" customWidth="1"/>
    <col min="10252" max="10252" width="10.42578125" style="589" customWidth="1"/>
    <col min="10253" max="10253" width="10.28515625" style="589" customWidth="1"/>
    <col min="10254" max="10486" width="11.42578125" style="589"/>
    <col min="10487" max="10487" width="8.28515625" style="589" customWidth="1"/>
    <col min="10488" max="10488" width="13" style="589" customWidth="1"/>
    <col min="10489" max="10489" width="17.85546875" style="589" customWidth="1"/>
    <col min="10490" max="10490" width="4.28515625" style="589" customWidth="1"/>
    <col min="10491" max="10491" width="5.28515625" style="589" customWidth="1"/>
    <col min="10492" max="10492" width="4.42578125" style="589" customWidth="1"/>
    <col min="10493" max="10493" width="4.140625" style="589" customWidth="1"/>
    <col min="10494" max="10494" width="6.7109375" style="589" customWidth="1"/>
    <col min="10495" max="10498" width="2.5703125" style="589" customWidth="1"/>
    <col min="10499" max="10499" width="4.85546875" style="589" customWidth="1"/>
    <col min="10500" max="10500" width="9" style="589" customWidth="1"/>
    <col min="10501" max="10501" width="10.85546875" style="589" customWidth="1"/>
    <col min="10502" max="10502" width="10" style="589" customWidth="1"/>
    <col min="10503" max="10503" width="9.42578125" style="589" customWidth="1"/>
    <col min="10504" max="10504" width="11.5703125" style="589" customWidth="1"/>
    <col min="10505" max="10505" width="2.42578125" style="589" customWidth="1"/>
    <col min="10506" max="10506" width="5.28515625" style="589" customWidth="1"/>
    <col min="10507" max="10507" width="10.28515625" style="589" customWidth="1"/>
    <col min="10508" max="10508" width="10.42578125" style="589" customWidth="1"/>
    <col min="10509" max="10509" width="10.28515625" style="589" customWidth="1"/>
    <col min="10510" max="10742" width="11.42578125" style="589"/>
    <col min="10743" max="10743" width="8.28515625" style="589" customWidth="1"/>
    <col min="10744" max="10744" width="13" style="589" customWidth="1"/>
    <col min="10745" max="10745" width="17.85546875" style="589" customWidth="1"/>
    <col min="10746" max="10746" width="4.28515625" style="589" customWidth="1"/>
    <col min="10747" max="10747" width="5.28515625" style="589" customWidth="1"/>
    <col min="10748" max="10748" width="4.42578125" style="589" customWidth="1"/>
    <col min="10749" max="10749" width="4.140625" style="589" customWidth="1"/>
    <col min="10750" max="10750" width="6.7109375" style="589" customWidth="1"/>
    <col min="10751" max="10754" width="2.5703125" style="589" customWidth="1"/>
    <col min="10755" max="10755" width="4.85546875" style="589" customWidth="1"/>
    <col min="10756" max="10756" width="9" style="589" customWidth="1"/>
    <col min="10757" max="10757" width="10.85546875" style="589" customWidth="1"/>
    <col min="10758" max="10758" width="10" style="589" customWidth="1"/>
    <col min="10759" max="10759" width="9.42578125" style="589" customWidth="1"/>
    <col min="10760" max="10760" width="11.5703125" style="589" customWidth="1"/>
    <col min="10761" max="10761" width="2.42578125" style="589" customWidth="1"/>
    <col min="10762" max="10762" width="5.28515625" style="589" customWidth="1"/>
    <col min="10763" max="10763" width="10.28515625" style="589" customWidth="1"/>
    <col min="10764" max="10764" width="10.42578125" style="589" customWidth="1"/>
    <col min="10765" max="10765" width="10.28515625" style="589" customWidth="1"/>
    <col min="10766" max="10998" width="11.42578125" style="589"/>
    <col min="10999" max="10999" width="8.28515625" style="589" customWidth="1"/>
    <col min="11000" max="11000" width="13" style="589" customWidth="1"/>
    <col min="11001" max="11001" width="17.85546875" style="589" customWidth="1"/>
    <col min="11002" max="11002" width="4.28515625" style="589" customWidth="1"/>
    <col min="11003" max="11003" width="5.28515625" style="589" customWidth="1"/>
    <col min="11004" max="11004" width="4.42578125" style="589" customWidth="1"/>
    <col min="11005" max="11005" width="4.140625" style="589" customWidth="1"/>
    <col min="11006" max="11006" width="6.7109375" style="589" customWidth="1"/>
    <col min="11007" max="11010" width="2.5703125" style="589" customWidth="1"/>
    <col min="11011" max="11011" width="4.85546875" style="589" customWidth="1"/>
    <col min="11012" max="11012" width="9" style="589" customWidth="1"/>
    <col min="11013" max="11013" width="10.85546875" style="589" customWidth="1"/>
    <col min="11014" max="11014" width="10" style="589" customWidth="1"/>
    <col min="11015" max="11015" width="9.42578125" style="589" customWidth="1"/>
    <col min="11016" max="11016" width="11.5703125" style="589" customWidth="1"/>
    <col min="11017" max="11017" width="2.42578125" style="589" customWidth="1"/>
    <col min="11018" max="11018" width="5.28515625" style="589" customWidth="1"/>
    <col min="11019" max="11019" width="10.28515625" style="589" customWidth="1"/>
    <col min="11020" max="11020" width="10.42578125" style="589" customWidth="1"/>
    <col min="11021" max="11021" width="10.28515625" style="589" customWidth="1"/>
    <col min="11022" max="11254" width="11.42578125" style="589"/>
    <col min="11255" max="11255" width="8.28515625" style="589" customWidth="1"/>
    <col min="11256" max="11256" width="13" style="589" customWidth="1"/>
    <col min="11257" max="11257" width="17.85546875" style="589" customWidth="1"/>
    <col min="11258" max="11258" width="4.28515625" style="589" customWidth="1"/>
    <col min="11259" max="11259" width="5.28515625" style="589" customWidth="1"/>
    <col min="11260" max="11260" width="4.42578125" style="589" customWidth="1"/>
    <col min="11261" max="11261" width="4.140625" style="589" customWidth="1"/>
    <col min="11262" max="11262" width="6.7109375" style="589" customWidth="1"/>
    <col min="11263" max="11266" width="2.5703125" style="589" customWidth="1"/>
    <col min="11267" max="11267" width="4.85546875" style="589" customWidth="1"/>
    <col min="11268" max="11268" width="9" style="589" customWidth="1"/>
    <col min="11269" max="11269" width="10.85546875" style="589" customWidth="1"/>
    <col min="11270" max="11270" width="10" style="589" customWidth="1"/>
    <col min="11271" max="11271" width="9.42578125" style="589" customWidth="1"/>
    <col min="11272" max="11272" width="11.5703125" style="589" customWidth="1"/>
    <col min="11273" max="11273" width="2.42578125" style="589" customWidth="1"/>
    <col min="11274" max="11274" width="5.28515625" style="589" customWidth="1"/>
    <col min="11275" max="11275" width="10.28515625" style="589" customWidth="1"/>
    <col min="11276" max="11276" width="10.42578125" style="589" customWidth="1"/>
    <col min="11277" max="11277" width="10.28515625" style="589" customWidth="1"/>
    <col min="11278" max="11510" width="11.42578125" style="589"/>
    <col min="11511" max="11511" width="8.28515625" style="589" customWidth="1"/>
    <col min="11512" max="11512" width="13" style="589" customWidth="1"/>
    <col min="11513" max="11513" width="17.85546875" style="589" customWidth="1"/>
    <col min="11514" max="11514" width="4.28515625" style="589" customWidth="1"/>
    <col min="11515" max="11515" width="5.28515625" style="589" customWidth="1"/>
    <col min="11516" max="11516" width="4.42578125" style="589" customWidth="1"/>
    <col min="11517" max="11517" width="4.140625" style="589" customWidth="1"/>
    <col min="11518" max="11518" width="6.7109375" style="589" customWidth="1"/>
    <col min="11519" max="11522" width="2.5703125" style="589" customWidth="1"/>
    <col min="11523" max="11523" width="4.85546875" style="589" customWidth="1"/>
    <col min="11524" max="11524" width="9" style="589" customWidth="1"/>
    <col min="11525" max="11525" width="10.85546875" style="589" customWidth="1"/>
    <col min="11526" max="11526" width="10" style="589" customWidth="1"/>
    <col min="11527" max="11527" width="9.42578125" style="589" customWidth="1"/>
    <col min="11528" max="11528" width="11.5703125" style="589" customWidth="1"/>
    <col min="11529" max="11529" width="2.42578125" style="589" customWidth="1"/>
    <col min="11530" max="11530" width="5.28515625" style="589" customWidth="1"/>
    <col min="11531" max="11531" width="10.28515625" style="589" customWidth="1"/>
    <col min="11532" max="11532" width="10.42578125" style="589" customWidth="1"/>
    <col min="11533" max="11533" width="10.28515625" style="589" customWidth="1"/>
    <col min="11534" max="11766" width="11.42578125" style="589"/>
    <col min="11767" max="11767" width="8.28515625" style="589" customWidth="1"/>
    <col min="11768" max="11768" width="13" style="589" customWidth="1"/>
    <col min="11769" max="11769" width="17.85546875" style="589" customWidth="1"/>
    <col min="11770" max="11770" width="4.28515625" style="589" customWidth="1"/>
    <col min="11771" max="11771" width="5.28515625" style="589" customWidth="1"/>
    <col min="11772" max="11772" width="4.42578125" style="589" customWidth="1"/>
    <col min="11773" max="11773" width="4.140625" style="589" customWidth="1"/>
    <col min="11774" max="11774" width="6.7109375" style="589" customWidth="1"/>
    <col min="11775" max="11778" width="2.5703125" style="589" customWidth="1"/>
    <col min="11779" max="11779" width="4.85546875" style="589" customWidth="1"/>
    <col min="11780" max="11780" width="9" style="589" customWidth="1"/>
    <col min="11781" max="11781" width="10.85546875" style="589" customWidth="1"/>
    <col min="11782" max="11782" width="10" style="589" customWidth="1"/>
    <col min="11783" max="11783" width="9.42578125" style="589" customWidth="1"/>
    <col min="11784" max="11784" width="11.5703125" style="589" customWidth="1"/>
    <col min="11785" max="11785" width="2.42578125" style="589" customWidth="1"/>
    <col min="11786" max="11786" width="5.28515625" style="589" customWidth="1"/>
    <col min="11787" max="11787" width="10.28515625" style="589" customWidth="1"/>
    <col min="11788" max="11788" width="10.42578125" style="589" customWidth="1"/>
    <col min="11789" max="11789" width="10.28515625" style="589" customWidth="1"/>
    <col min="11790" max="12022" width="11.42578125" style="589"/>
    <col min="12023" max="12023" width="8.28515625" style="589" customWidth="1"/>
    <col min="12024" max="12024" width="13" style="589" customWidth="1"/>
    <col min="12025" max="12025" width="17.85546875" style="589" customWidth="1"/>
    <col min="12026" max="12026" width="4.28515625" style="589" customWidth="1"/>
    <col min="12027" max="12027" width="5.28515625" style="589" customWidth="1"/>
    <col min="12028" max="12028" width="4.42578125" style="589" customWidth="1"/>
    <col min="12029" max="12029" width="4.140625" style="589" customWidth="1"/>
    <col min="12030" max="12030" width="6.7109375" style="589" customWidth="1"/>
    <col min="12031" max="12034" width="2.5703125" style="589" customWidth="1"/>
    <col min="12035" max="12035" width="4.85546875" style="589" customWidth="1"/>
    <col min="12036" max="12036" width="9" style="589" customWidth="1"/>
    <col min="12037" max="12037" width="10.85546875" style="589" customWidth="1"/>
    <col min="12038" max="12038" width="10" style="589" customWidth="1"/>
    <col min="12039" max="12039" width="9.42578125" style="589" customWidth="1"/>
    <col min="12040" max="12040" width="11.5703125" style="589" customWidth="1"/>
    <col min="12041" max="12041" width="2.42578125" style="589" customWidth="1"/>
    <col min="12042" max="12042" width="5.28515625" style="589" customWidth="1"/>
    <col min="12043" max="12043" width="10.28515625" style="589" customWidth="1"/>
    <col min="12044" max="12044" width="10.42578125" style="589" customWidth="1"/>
    <col min="12045" max="12045" width="10.28515625" style="589" customWidth="1"/>
    <col min="12046" max="12278" width="11.42578125" style="589"/>
    <col min="12279" max="12279" width="8.28515625" style="589" customWidth="1"/>
    <col min="12280" max="12280" width="13" style="589" customWidth="1"/>
    <col min="12281" max="12281" width="17.85546875" style="589" customWidth="1"/>
    <col min="12282" max="12282" width="4.28515625" style="589" customWidth="1"/>
    <col min="12283" max="12283" width="5.28515625" style="589" customWidth="1"/>
    <col min="12284" max="12284" width="4.42578125" style="589" customWidth="1"/>
    <col min="12285" max="12285" width="4.140625" style="589" customWidth="1"/>
    <col min="12286" max="12286" width="6.7109375" style="589" customWidth="1"/>
    <col min="12287" max="12290" width="2.5703125" style="589" customWidth="1"/>
    <col min="12291" max="12291" width="4.85546875" style="589" customWidth="1"/>
    <col min="12292" max="12292" width="9" style="589" customWidth="1"/>
    <col min="12293" max="12293" width="10.85546875" style="589" customWidth="1"/>
    <col min="12294" max="12294" width="10" style="589" customWidth="1"/>
    <col min="12295" max="12295" width="9.42578125" style="589" customWidth="1"/>
    <col min="12296" max="12296" width="11.5703125" style="589" customWidth="1"/>
    <col min="12297" max="12297" width="2.42578125" style="589" customWidth="1"/>
    <col min="12298" max="12298" width="5.28515625" style="589" customWidth="1"/>
    <col min="12299" max="12299" width="10.28515625" style="589" customWidth="1"/>
    <col min="12300" max="12300" width="10.42578125" style="589" customWidth="1"/>
    <col min="12301" max="12301" width="10.28515625" style="589" customWidth="1"/>
    <col min="12302" max="12534" width="11.42578125" style="589"/>
    <col min="12535" max="12535" width="8.28515625" style="589" customWidth="1"/>
    <col min="12536" max="12536" width="13" style="589" customWidth="1"/>
    <col min="12537" max="12537" width="17.85546875" style="589" customWidth="1"/>
    <col min="12538" max="12538" width="4.28515625" style="589" customWidth="1"/>
    <col min="12539" max="12539" width="5.28515625" style="589" customWidth="1"/>
    <col min="12540" max="12540" width="4.42578125" style="589" customWidth="1"/>
    <col min="12541" max="12541" width="4.140625" style="589" customWidth="1"/>
    <col min="12542" max="12542" width="6.7109375" style="589" customWidth="1"/>
    <col min="12543" max="12546" width="2.5703125" style="589" customWidth="1"/>
    <col min="12547" max="12547" width="4.85546875" style="589" customWidth="1"/>
    <col min="12548" max="12548" width="9" style="589" customWidth="1"/>
    <col min="12549" max="12549" width="10.85546875" style="589" customWidth="1"/>
    <col min="12550" max="12550" width="10" style="589" customWidth="1"/>
    <col min="12551" max="12551" width="9.42578125" style="589" customWidth="1"/>
    <col min="12552" max="12552" width="11.5703125" style="589" customWidth="1"/>
    <col min="12553" max="12553" width="2.42578125" style="589" customWidth="1"/>
    <col min="12554" max="12554" width="5.28515625" style="589" customWidth="1"/>
    <col min="12555" max="12555" width="10.28515625" style="589" customWidth="1"/>
    <col min="12556" max="12556" width="10.42578125" style="589" customWidth="1"/>
    <col min="12557" max="12557" width="10.28515625" style="589" customWidth="1"/>
    <col min="12558" max="12790" width="11.42578125" style="589"/>
    <col min="12791" max="12791" width="8.28515625" style="589" customWidth="1"/>
    <col min="12792" max="12792" width="13" style="589" customWidth="1"/>
    <col min="12793" max="12793" width="17.85546875" style="589" customWidth="1"/>
    <col min="12794" max="12794" width="4.28515625" style="589" customWidth="1"/>
    <col min="12795" max="12795" width="5.28515625" style="589" customWidth="1"/>
    <col min="12796" max="12796" width="4.42578125" style="589" customWidth="1"/>
    <col min="12797" max="12797" width="4.140625" style="589" customWidth="1"/>
    <col min="12798" max="12798" width="6.7109375" style="589" customWidth="1"/>
    <col min="12799" max="12802" width="2.5703125" style="589" customWidth="1"/>
    <col min="12803" max="12803" width="4.85546875" style="589" customWidth="1"/>
    <col min="12804" max="12804" width="9" style="589" customWidth="1"/>
    <col min="12805" max="12805" width="10.85546875" style="589" customWidth="1"/>
    <col min="12806" max="12806" width="10" style="589" customWidth="1"/>
    <col min="12807" max="12807" width="9.42578125" style="589" customWidth="1"/>
    <col min="12808" max="12808" width="11.5703125" style="589" customWidth="1"/>
    <col min="12809" max="12809" width="2.42578125" style="589" customWidth="1"/>
    <col min="12810" max="12810" width="5.28515625" style="589" customWidth="1"/>
    <col min="12811" max="12811" width="10.28515625" style="589" customWidth="1"/>
    <col min="12812" max="12812" width="10.42578125" style="589" customWidth="1"/>
    <col min="12813" max="12813" width="10.28515625" style="589" customWidth="1"/>
    <col min="12814" max="13046" width="11.42578125" style="589"/>
    <col min="13047" max="13047" width="8.28515625" style="589" customWidth="1"/>
    <col min="13048" max="13048" width="13" style="589" customWidth="1"/>
    <col min="13049" max="13049" width="17.85546875" style="589" customWidth="1"/>
    <col min="13050" max="13050" width="4.28515625" style="589" customWidth="1"/>
    <col min="13051" max="13051" width="5.28515625" style="589" customWidth="1"/>
    <col min="13052" max="13052" width="4.42578125" style="589" customWidth="1"/>
    <col min="13053" max="13053" width="4.140625" style="589" customWidth="1"/>
    <col min="13054" max="13054" width="6.7109375" style="589" customWidth="1"/>
    <col min="13055" max="13058" width="2.5703125" style="589" customWidth="1"/>
    <col min="13059" max="13059" width="4.85546875" style="589" customWidth="1"/>
    <col min="13060" max="13060" width="9" style="589" customWidth="1"/>
    <col min="13061" max="13061" width="10.85546875" style="589" customWidth="1"/>
    <col min="13062" max="13062" width="10" style="589" customWidth="1"/>
    <col min="13063" max="13063" width="9.42578125" style="589" customWidth="1"/>
    <col min="13064" max="13064" width="11.5703125" style="589" customWidth="1"/>
    <col min="13065" max="13065" width="2.42578125" style="589" customWidth="1"/>
    <col min="13066" max="13066" width="5.28515625" style="589" customWidth="1"/>
    <col min="13067" max="13067" width="10.28515625" style="589" customWidth="1"/>
    <col min="13068" max="13068" width="10.42578125" style="589" customWidth="1"/>
    <col min="13069" max="13069" width="10.28515625" style="589" customWidth="1"/>
    <col min="13070" max="13302" width="11.42578125" style="589"/>
    <col min="13303" max="13303" width="8.28515625" style="589" customWidth="1"/>
    <col min="13304" max="13304" width="13" style="589" customWidth="1"/>
    <col min="13305" max="13305" width="17.85546875" style="589" customWidth="1"/>
    <col min="13306" max="13306" width="4.28515625" style="589" customWidth="1"/>
    <col min="13307" max="13307" width="5.28515625" style="589" customWidth="1"/>
    <col min="13308" max="13308" width="4.42578125" style="589" customWidth="1"/>
    <col min="13309" max="13309" width="4.140625" style="589" customWidth="1"/>
    <col min="13310" max="13310" width="6.7109375" style="589" customWidth="1"/>
    <col min="13311" max="13314" width="2.5703125" style="589" customWidth="1"/>
    <col min="13315" max="13315" width="4.85546875" style="589" customWidth="1"/>
    <col min="13316" max="13316" width="9" style="589" customWidth="1"/>
    <col min="13317" max="13317" width="10.85546875" style="589" customWidth="1"/>
    <col min="13318" max="13318" width="10" style="589" customWidth="1"/>
    <col min="13319" max="13319" width="9.42578125" style="589" customWidth="1"/>
    <col min="13320" max="13320" width="11.5703125" style="589" customWidth="1"/>
    <col min="13321" max="13321" width="2.42578125" style="589" customWidth="1"/>
    <col min="13322" max="13322" width="5.28515625" style="589" customWidth="1"/>
    <col min="13323" max="13323" width="10.28515625" style="589" customWidth="1"/>
    <col min="13324" max="13324" width="10.42578125" style="589" customWidth="1"/>
    <col min="13325" max="13325" width="10.28515625" style="589" customWidth="1"/>
    <col min="13326" max="13558" width="11.42578125" style="589"/>
    <col min="13559" max="13559" width="8.28515625" style="589" customWidth="1"/>
    <col min="13560" max="13560" width="13" style="589" customWidth="1"/>
    <col min="13561" max="13561" width="17.85546875" style="589" customWidth="1"/>
    <col min="13562" max="13562" width="4.28515625" style="589" customWidth="1"/>
    <col min="13563" max="13563" width="5.28515625" style="589" customWidth="1"/>
    <col min="13564" max="13564" width="4.42578125" style="589" customWidth="1"/>
    <col min="13565" max="13565" width="4.140625" style="589" customWidth="1"/>
    <col min="13566" max="13566" width="6.7109375" style="589" customWidth="1"/>
    <col min="13567" max="13570" width="2.5703125" style="589" customWidth="1"/>
    <col min="13571" max="13571" width="4.85546875" style="589" customWidth="1"/>
    <col min="13572" max="13572" width="9" style="589" customWidth="1"/>
    <col min="13573" max="13573" width="10.85546875" style="589" customWidth="1"/>
    <col min="13574" max="13574" width="10" style="589" customWidth="1"/>
    <col min="13575" max="13575" width="9.42578125" style="589" customWidth="1"/>
    <col min="13576" max="13576" width="11.5703125" style="589" customWidth="1"/>
    <col min="13577" max="13577" width="2.42578125" style="589" customWidth="1"/>
    <col min="13578" max="13578" width="5.28515625" style="589" customWidth="1"/>
    <col min="13579" max="13579" width="10.28515625" style="589" customWidth="1"/>
    <col min="13580" max="13580" width="10.42578125" style="589" customWidth="1"/>
    <col min="13581" max="13581" width="10.28515625" style="589" customWidth="1"/>
    <col min="13582" max="13814" width="11.42578125" style="589"/>
    <col min="13815" max="13815" width="8.28515625" style="589" customWidth="1"/>
    <col min="13816" max="13816" width="13" style="589" customWidth="1"/>
    <col min="13817" max="13817" width="17.85546875" style="589" customWidth="1"/>
    <col min="13818" max="13818" width="4.28515625" style="589" customWidth="1"/>
    <col min="13819" max="13819" width="5.28515625" style="589" customWidth="1"/>
    <col min="13820" max="13820" width="4.42578125" style="589" customWidth="1"/>
    <col min="13821" max="13821" width="4.140625" style="589" customWidth="1"/>
    <col min="13822" max="13822" width="6.7109375" style="589" customWidth="1"/>
    <col min="13823" max="13826" width="2.5703125" style="589" customWidth="1"/>
    <col min="13827" max="13827" width="4.85546875" style="589" customWidth="1"/>
    <col min="13828" max="13828" width="9" style="589" customWidth="1"/>
    <col min="13829" max="13829" width="10.85546875" style="589" customWidth="1"/>
    <col min="13830" max="13830" width="10" style="589" customWidth="1"/>
    <col min="13831" max="13831" width="9.42578125" style="589" customWidth="1"/>
    <col min="13832" max="13832" width="11.5703125" style="589" customWidth="1"/>
    <col min="13833" max="13833" width="2.42578125" style="589" customWidth="1"/>
    <col min="13834" max="13834" width="5.28515625" style="589" customWidth="1"/>
    <col min="13835" max="13835" width="10.28515625" style="589" customWidth="1"/>
    <col min="13836" max="13836" width="10.42578125" style="589" customWidth="1"/>
    <col min="13837" max="13837" width="10.28515625" style="589" customWidth="1"/>
    <col min="13838" max="14070" width="11.42578125" style="589"/>
    <col min="14071" max="14071" width="8.28515625" style="589" customWidth="1"/>
    <col min="14072" max="14072" width="13" style="589" customWidth="1"/>
    <col min="14073" max="14073" width="17.85546875" style="589" customWidth="1"/>
    <col min="14074" max="14074" width="4.28515625" style="589" customWidth="1"/>
    <col min="14075" max="14075" width="5.28515625" style="589" customWidth="1"/>
    <col min="14076" max="14076" width="4.42578125" style="589" customWidth="1"/>
    <col min="14077" max="14077" width="4.140625" style="589" customWidth="1"/>
    <col min="14078" max="14078" width="6.7109375" style="589" customWidth="1"/>
    <col min="14079" max="14082" width="2.5703125" style="589" customWidth="1"/>
    <col min="14083" max="14083" width="4.85546875" style="589" customWidth="1"/>
    <col min="14084" max="14084" width="9" style="589" customWidth="1"/>
    <col min="14085" max="14085" width="10.85546875" style="589" customWidth="1"/>
    <col min="14086" max="14086" width="10" style="589" customWidth="1"/>
    <col min="14087" max="14087" width="9.42578125" style="589" customWidth="1"/>
    <col min="14088" max="14088" width="11.5703125" style="589" customWidth="1"/>
    <col min="14089" max="14089" width="2.42578125" style="589" customWidth="1"/>
    <col min="14090" max="14090" width="5.28515625" style="589" customWidth="1"/>
    <col min="14091" max="14091" width="10.28515625" style="589" customWidth="1"/>
    <col min="14092" max="14092" width="10.42578125" style="589" customWidth="1"/>
    <col min="14093" max="14093" width="10.28515625" style="589" customWidth="1"/>
    <col min="14094" max="14326" width="11.42578125" style="589"/>
    <col min="14327" max="14327" width="8.28515625" style="589" customWidth="1"/>
    <col min="14328" max="14328" width="13" style="589" customWidth="1"/>
    <col min="14329" max="14329" width="17.85546875" style="589" customWidth="1"/>
    <col min="14330" max="14330" width="4.28515625" style="589" customWidth="1"/>
    <col min="14331" max="14331" width="5.28515625" style="589" customWidth="1"/>
    <col min="14332" max="14332" width="4.42578125" style="589" customWidth="1"/>
    <col min="14333" max="14333" width="4.140625" style="589" customWidth="1"/>
    <col min="14334" max="14334" width="6.7109375" style="589" customWidth="1"/>
    <col min="14335" max="14338" width="2.5703125" style="589" customWidth="1"/>
    <col min="14339" max="14339" width="4.85546875" style="589" customWidth="1"/>
    <col min="14340" max="14340" width="9" style="589" customWidth="1"/>
    <col min="14341" max="14341" width="10.85546875" style="589" customWidth="1"/>
    <col min="14342" max="14342" width="10" style="589" customWidth="1"/>
    <col min="14343" max="14343" width="9.42578125" style="589" customWidth="1"/>
    <col min="14344" max="14344" width="11.5703125" style="589" customWidth="1"/>
    <col min="14345" max="14345" width="2.42578125" style="589" customWidth="1"/>
    <col min="14346" max="14346" width="5.28515625" style="589" customWidth="1"/>
    <col min="14347" max="14347" width="10.28515625" style="589" customWidth="1"/>
    <col min="14348" max="14348" width="10.42578125" style="589" customWidth="1"/>
    <col min="14349" max="14349" width="10.28515625" style="589" customWidth="1"/>
    <col min="14350" max="14582" width="11.42578125" style="589"/>
    <col min="14583" max="14583" width="8.28515625" style="589" customWidth="1"/>
    <col min="14584" max="14584" width="13" style="589" customWidth="1"/>
    <col min="14585" max="14585" width="17.85546875" style="589" customWidth="1"/>
    <col min="14586" max="14586" width="4.28515625" style="589" customWidth="1"/>
    <col min="14587" max="14587" width="5.28515625" style="589" customWidth="1"/>
    <col min="14588" max="14588" width="4.42578125" style="589" customWidth="1"/>
    <col min="14589" max="14589" width="4.140625" style="589" customWidth="1"/>
    <col min="14590" max="14590" width="6.7109375" style="589" customWidth="1"/>
    <col min="14591" max="14594" width="2.5703125" style="589" customWidth="1"/>
    <col min="14595" max="14595" width="4.85546875" style="589" customWidth="1"/>
    <col min="14596" max="14596" width="9" style="589" customWidth="1"/>
    <col min="14597" max="14597" width="10.85546875" style="589" customWidth="1"/>
    <col min="14598" max="14598" width="10" style="589" customWidth="1"/>
    <col min="14599" max="14599" width="9.42578125" style="589" customWidth="1"/>
    <col min="14600" max="14600" width="11.5703125" style="589" customWidth="1"/>
    <col min="14601" max="14601" width="2.42578125" style="589" customWidth="1"/>
    <col min="14602" max="14602" width="5.28515625" style="589" customWidth="1"/>
    <col min="14603" max="14603" width="10.28515625" style="589" customWidth="1"/>
    <col min="14604" max="14604" width="10.42578125" style="589" customWidth="1"/>
    <col min="14605" max="14605" width="10.28515625" style="589" customWidth="1"/>
    <col min="14606" max="14838" width="11.42578125" style="589"/>
    <col min="14839" max="14839" width="8.28515625" style="589" customWidth="1"/>
    <col min="14840" max="14840" width="13" style="589" customWidth="1"/>
    <col min="14841" max="14841" width="17.85546875" style="589" customWidth="1"/>
    <col min="14842" max="14842" width="4.28515625" style="589" customWidth="1"/>
    <col min="14843" max="14843" width="5.28515625" style="589" customWidth="1"/>
    <col min="14844" max="14844" width="4.42578125" style="589" customWidth="1"/>
    <col min="14845" max="14845" width="4.140625" style="589" customWidth="1"/>
    <col min="14846" max="14846" width="6.7109375" style="589" customWidth="1"/>
    <col min="14847" max="14850" width="2.5703125" style="589" customWidth="1"/>
    <col min="14851" max="14851" width="4.85546875" style="589" customWidth="1"/>
    <col min="14852" max="14852" width="9" style="589" customWidth="1"/>
    <col min="14853" max="14853" width="10.85546875" style="589" customWidth="1"/>
    <col min="14854" max="14854" width="10" style="589" customWidth="1"/>
    <col min="14855" max="14855" width="9.42578125" style="589" customWidth="1"/>
    <col min="14856" max="14856" width="11.5703125" style="589" customWidth="1"/>
    <col min="14857" max="14857" width="2.42578125" style="589" customWidth="1"/>
    <col min="14858" max="14858" width="5.28515625" style="589" customWidth="1"/>
    <col min="14859" max="14859" width="10.28515625" style="589" customWidth="1"/>
    <col min="14860" max="14860" width="10.42578125" style="589" customWidth="1"/>
    <col min="14861" max="14861" width="10.28515625" style="589" customWidth="1"/>
    <col min="14862" max="15094" width="11.42578125" style="589"/>
    <col min="15095" max="15095" width="8.28515625" style="589" customWidth="1"/>
    <col min="15096" max="15096" width="13" style="589" customWidth="1"/>
    <col min="15097" max="15097" width="17.85546875" style="589" customWidth="1"/>
    <col min="15098" max="15098" width="4.28515625" style="589" customWidth="1"/>
    <col min="15099" max="15099" width="5.28515625" style="589" customWidth="1"/>
    <col min="15100" max="15100" width="4.42578125" style="589" customWidth="1"/>
    <col min="15101" max="15101" width="4.140625" style="589" customWidth="1"/>
    <col min="15102" max="15102" width="6.7109375" style="589" customWidth="1"/>
    <col min="15103" max="15106" width="2.5703125" style="589" customWidth="1"/>
    <col min="15107" max="15107" width="4.85546875" style="589" customWidth="1"/>
    <col min="15108" max="15108" width="9" style="589" customWidth="1"/>
    <col min="15109" max="15109" width="10.85546875" style="589" customWidth="1"/>
    <col min="15110" max="15110" width="10" style="589" customWidth="1"/>
    <col min="15111" max="15111" width="9.42578125" style="589" customWidth="1"/>
    <col min="15112" max="15112" width="11.5703125" style="589" customWidth="1"/>
    <col min="15113" max="15113" width="2.42578125" style="589" customWidth="1"/>
    <col min="15114" max="15114" width="5.28515625" style="589" customWidth="1"/>
    <col min="15115" max="15115" width="10.28515625" style="589" customWidth="1"/>
    <col min="15116" max="15116" width="10.42578125" style="589" customWidth="1"/>
    <col min="15117" max="15117" width="10.28515625" style="589" customWidth="1"/>
    <col min="15118" max="15350" width="11.42578125" style="589"/>
    <col min="15351" max="15351" width="8.28515625" style="589" customWidth="1"/>
    <col min="15352" max="15352" width="13" style="589" customWidth="1"/>
    <col min="15353" max="15353" width="17.85546875" style="589" customWidth="1"/>
    <col min="15354" max="15354" width="4.28515625" style="589" customWidth="1"/>
    <col min="15355" max="15355" width="5.28515625" style="589" customWidth="1"/>
    <col min="15356" max="15356" width="4.42578125" style="589" customWidth="1"/>
    <col min="15357" max="15357" width="4.140625" style="589" customWidth="1"/>
    <col min="15358" max="15358" width="6.7109375" style="589" customWidth="1"/>
    <col min="15359" max="15362" width="2.5703125" style="589" customWidth="1"/>
    <col min="15363" max="15363" width="4.85546875" style="589" customWidth="1"/>
    <col min="15364" max="15364" width="9" style="589" customWidth="1"/>
    <col min="15365" max="15365" width="10.85546875" style="589" customWidth="1"/>
    <col min="15366" max="15366" width="10" style="589" customWidth="1"/>
    <col min="15367" max="15367" width="9.42578125" style="589" customWidth="1"/>
    <col min="15368" max="15368" width="11.5703125" style="589" customWidth="1"/>
    <col min="15369" max="15369" width="2.42578125" style="589" customWidth="1"/>
    <col min="15370" max="15370" width="5.28515625" style="589" customWidth="1"/>
    <col min="15371" max="15371" width="10.28515625" style="589" customWidth="1"/>
    <col min="15372" max="15372" width="10.42578125" style="589" customWidth="1"/>
    <col min="15373" max="15373" width="10.28515625" style="589" customWidth="1"/>
    <col min="15374" max="15606" width="11.42578125" style="589"/>
    <col min="15607" max="15607" width="8.28515625" style="589" customWidth="1"/>
    <col min="15608" max="15608" width="13" style="589" customWidth="1"/>
    <col min="15609" max="15609" width="17.85546875" style="589" customWidth="1"/>
    <col min="15610" max="15610" width="4.28515625" style="589" customWidth="1"/>
    <col min="15611" max="15611" width="5.28515625" style="589" customWidth="1"/>
    <col min="15612" max="15612" width="4.42578125" style="589" customWidth="1"/>
    <col min="15613" max="15613" width="4.140625" style="589" customWidth="1"/>
    <col min="15614" max="15614" width="6.7109375" style="589" customWidth="1"/>
    <col min="15615" max="15618" width="2.5703125" style="589" customWidth="1"/>
    <col min="15619" max="15619" width="4.85546875" style="589" customWidth="1"/>
    <col min="15620" max="15620" width="9" style="589" customWidth="1"/>
    <col min="15621" max="15621" width="10.85546875" style="589" customWidth="1"/>
    <col min="15622" max="15622" width="10" style="589" customWidth="1"/>
    <col min="15623" max="15623" width="9.42578125" style="589" customWidth="1"/>
    <col min="15624" max="15624" width="11.5703125" style="589" customWidth="1"/>
    <col min="15625" max="15625" width="2.42578125" style="589" customWidth="1"/>
    <col min="15626" max="15626" width="5.28515625" style="589" customWidth="1"/>
    <col min="15627" max="15627" width="10.28515625" style="589" customWidth="1"/>
    <col min="15628" max="15628" width="10.42578125" style="589" customWidth="1"/>
    <col min="15629" max="15629" width="10.28515625" style="589" customWidth="1"/>
    <col min="15630" max="15862" width="11.42578125" style="589"/>
    <col min="15863" max="15863" width="8.28515625" style="589" customWidth="1"/>
    <col min="15864" max="15864" width="13" style="589" customWidth="1"/>
    <col min="15865" max="15865" width="17.85546875" style="589" customWidth="1"/>
    <col min="15866" max="15866" width="4.28515625" style="589" customWidth="1"/>
    <col min="15867" max="15867" width="5.28515625" style="589" customWidth="1"/>
    <col min="15868" max="15868" width="4.42578125" style="589" customWidth="1"/>
    <col min="15869" max="15869" width="4.140625" style="589" customWidth="1"/>
    <col min="15870" max="15870" width="6.7109375" style="589" customWidth="1"/>
    <col min="15871" max="15874" width="2.5703125" style="589" customWidth="1"/>
    <col min="15875" max="15875" width="4.85546875" style="589" customWidth="1"/>
    <col min="15876" max="15876" width="9" style="589" customWidth="1"/>
    <col min="15877" max="15877" width="10.85546875" style="589" customWidth="1"/>
    <col min="15878" max="15878" width="10" style="589" customWidth="1"/>
    <col min="15879" max="15879" width="9.42578125" style="589" customWidth="1"/>
    <col min="15880" max="15880" width="11.5703125" style="589" customWidth="1"/>
    <col min="15881" max="15881" width="2.42578125" style="589" customWidth="1"/>
    <col min="15882" max="15882" width="5.28515625" style="589" customWidth="1"/>
    <col min="15883" max="15883" width="10.28515625" style="589" customWidth="1"/>
    <col min="15884" max="15884" width="10.42578125" style="589" customWidth="1"/>
    <col min="15885" max="15885" width="10.28515625" style="589" customWidth="1"/>
    <col min="15886" max="16118" width="11.42578125" style="589"/>
    <col min="16119" max="16119" width="8.28515625" style="589" customWidth="1"/>
    <col min="16120" max="16120" width="13" style="589" customWidth="1"/>
    <col min="16121" max="16121" width="17.85546875" style="589" customWidth="1"/>
    <col min="16122" max="16122" width="4.28515625" style="589" customWidth="1"/>
    <col min="16123" max="16123" width="5.28515625" style="589" customWidth="1"/>
    <col min="16124" max="16124" width="4.42578125" style="589" customWidth="1"/>
    <col min="16125" max="16125" width="4.140625" style="589" customWidth="1"/>
    <col min="16126" max="16126" width="6.7109375" style="589" customWidth="1"/>
    <col min="16127" max="16130" width="2.5703125" style="589" customWidth="1"/>
    <col min="16131" max="16131" width="4.85546875" style="589" customWidth="1"/>
    <col min="16132" max="16132" width="9" style="589" customWidth="1"/>
    <col min="16133" max="16133" width="10.85546875" style="589" customWidth="1"/>
    <col min="16134" max="16134" width="10" style="589" customWidth="1"/>
    <col min="16135" max="16135" width="9.42578125" style="589" customWidth="1"/>
    <col min="16136" max="16136" width="11.5703125" style="589" customWidth="1"/>
    <col min="16137" max="16137" width="2.42578125" style="589" customWidth="1"/>
    <col min="16138" max="16138" width="5.28515625" style="589" customWidth="1"/>
    <col min="16139" max="16139" width="10.28515625" style="589" customWidth="1"/>
    <col min="16140" max="16140" width="10.42578125" style="589" customWidth="1"/>
    <col min="16141" max="16141" width="10.28515625" style="589" customWidth="1"/>
    <col min="16142" max="16384" width="11.42578125" style="589"/>
  </cols>
  <sheetData>
    <row r="1" spans="1:23" ht="18" customHeight="1">
      <c r="A1" s="933" t="s">
        <v>628</v>
      </c>
      <c r="B1" s="933"/>
      <c r="C1" s="933"/>
      <c r="D1" s="933"/>
      <c r="E1" s="933"/>
      <c r="F1" s="933"/>
      <c r="G1" s="933"/>
      <c r="H1" s="933"/>
      <c r="I1" s="933"/>
      <c r="J1" s="933"/>
      <c r="K1" s="933"/>
      <c r="L1" s="933"/>
      <c r="M1" s="933"/>
      <c r="N1" s="933"/>
      <c r="O1" s="933"/>
      <c r="P1" s="933"/>
      <c r="Q1" s="933"/>
      <c r="R1" s="933"/>
      <c r="S1" s="933"/>
      <c r="T1" s="933"/>
      <c r="U1" s="933"/>
      <c r="V1" s="933"/>
      <c r="W1" s="933"/>
    </row>
    <row r="2" spans="1:23" ht="18" customHeight="1">
      <c r="A2" s="934" t="s">
        <v>1386</v>
      </c>
      <c r="B2" s="934"/>
      <c r="C2" s="934"/>
      <c r="D2" s="934"/>
      <c r="E2" s="934"/>
      <c r="F2" s="934"/>
      <c r="G2" s="934"/>
      <c r="H2" s="934"/>
      <c r="I2" s="934"/>
      <c r="J2" s="934"/>
      <c r="K2" s="934"/>
      <c r="L2" s="934"/>
      <c r="M2" s="934"/>
      <c r="N2" s="934"/>
      <c r="O2" s="934"/>
      <c r="P2" s="934"/>
      <c r="Q2" s="934"/>
      <c r="R2" s="934"/>
      <c r="S2" s="934"/>
      <c r="T2" s="934"/>
      <c r="U2" s="934"/>
      <c r="V2" s="934"/>
      <c r="W2" s="934"/>
    </row>
    <row r="3" spans="1:23" ht="18" customHeight="1">
      <c r="A3" s="935" t="s">
        <v>1350</v>
      </c>
      <c r="B3" s="935"/>
      <c r="C3" s="935"/>
      <c r="D3" s="935"/>
      <c r="E3" s="935"/>
      <c r="F3" s="935"/>
      <c r="G3" s="935"/>
      <c r="H3" s="935"/>
      <c r="I3" s="935"/>
      <c r="J3" s="935"/>
      <c r="K3" s="935"/>
      <c r="L3" s="935"/>
      <c r="M3" s="935"/>
      <c r="N3" s="935"/>
      <c r="O3" s="935"/>
      <c r="P3" s="935"/>
      <c r="Q3" s="935"/>
      <c r="R3" s="935"/>
      <c r="S3" s="935"/>
      <c r="T3" s="935"/>
      <c r="U3" s="935"/>
      <c r="V3" s="935"/>
      <c r="W3" s="935"/>
    </row>
    <row r="4" spans="1:23">
      <c r="A4" s="590"/>
      <c r="B4" s="590"/>
      <c r="C4" s="591"/>
      <c r="D4" s="592"/>
      <c r="E4" s="592"/>
      <c r="F4" s="591"/>
      <c r="G4" s="593"/>
      <c r="H4" s="593"/>
      <c r="I4" s="593"/>
      <c r="J4" s="593"/>
      <c r="K4" s="593"/>
      <c r="L4" s="593"/>
      <c r="M4" s="593"/>
      <c r="N4" s="593"/>
      <c r="O4" s="594"/>
      <c r="P4" s="594"/>
      <c r="Q4" s="594"/>
    </row>
    <row r="5" spans="1:23" ht="15" customHeight="1">
      <c r="A5" s="936" t="s">
        <v>1387</v>
      </c>
      <c r="B5" s="938" t="s">
        <v>1388</v>
      </c>
      <c r="C5" s="938" t="s">
        <v>1389</v>
      </c>
      <c r="D5" s="940" t="s">
        <v>1390</v>
      </c>
      <c r="E5" s="940"/>
      <c r="F5" s="940" t="s">
        <v>1391</v>
      </c>
      <c r="G5" s="940"/>
      <c r="H5" s="940"/>
      <c r="I5" s="940"/>
      <c r="J5" s="940" t="s">
        <v>1392</v>
      </c>
      <c r="K5" s="940"/>
      <c r="L5" s="940"/>
      <c r="M5" s="940" t="s">
        <v>1393</v>
      </c>
      <c r="N5" s="942" t="s">
        <v>1394</v>
      </c>
      <c r="O5" s="942" t="s">
        <v>1395</v>
      </c>
      <c r="P5" s="942" t="s">
        <v>1396</v>
      </c>
      <c r="Q5" s="942" t="s">
        <v>1397</v>
      </c>
      <c r="R5" s="943" t="s">
        <v>1398</v>
      </c>
      <c r="T5" s="944" t="s">
        <v>1399</v>
      </c>
      <c r="U5" s="944"/>
      <c r="V5" s="944"/>
      <c r="W5" s="941" t="s">
        <v>1400</v>
      </c>
    </row>
    <row r="6" spans="1:23" ht="29.25" customHeight="1">
      <c r="A6" s="937"/>
      <c r="B6" s="939"/>
      <c r="C6" s="939"/>
      <c r="D6" s="940"/>
      <c r="E6" s="940"/>
      <c r="F6" s="940"/>
      <c r="G6" s="940"/>
      <c r="H6" s="940"/>
      <c r="I6" s="940"/>
      <c r="J6" s="940" t="s">
        <v>459</v>
      </c>
      <c r="K6" s="940" t="s">
        <v>1401</v>
      </c>
      <c r="L6" s="940" t="s">
        <v>469</v>
      </c>
      <c r="M6" s="940"/>
      <c r="N6" s="942" t="s">
        <v>1402</v>
      </c>
      <c r="O6" s="942"/>
      <c r="P6" s="942"/>
      <c r="Q6" s="942"/>
      <c r="R6" s="943"/>
      <c r="S6" s="596"/>
      <c r="T6" s="944"/>
      <c r="U6" s="944"/>
      <c r="V6" s="944"/>
      <c r="W6" s="941"/>
    </row>
    <row r="7" spans="1:23" ht="54.75" customHeight="1">
      <c r="A7" s="937"/>
      <c r="B7" s="939"/>
      <c r="C7" s="939"/>
      <c r="D7" s="597" t="s">
        <v>1403</v>
      </c>
      <c r="E7" s="598" t="s">
        <v>1404</v>
      </c>
      <c r="F7" s="597" t="s">
        <v>1405</v>
      </c>
      <c r="G7" s="598" t="s">
        <v>1406</v>
      </c>
      <c r="H7" s="599" t="s">
        <v>1407</v>
      </c>
      <c r="I7" s="600" t="s">
        <v>1408</v>
      </c>
      <c r="J7" s="601" t="s">
        <v>459</v>
      </c>
      <c r="K7" s="601" t="s">
        <v>1401</v>
      </c>
      <c r="L7" s="601" t="s">
        <v>469</v>
      </c>
      <c r="M7" s="600" t="s">
        <v>1409</v>
      </c>
      <c r="N7" s="942"/>
      <c r="O7" s="942"/>
      <c r="P7" s="942"/>
      <c r="Q7" s="942"/>
      <c r="R7" s="943"/>
      <c r="T7" s="597" t="s">
        <v>1405</v>
      </c>
      <c r="U7" s="599" t="s">
        <v>1410</v>
      </c>
      <c r="V7" s="599" t="s">
        <v>1411</v>
      </c>
      <c r="W7" s="941"/>
    </row>
    <row r="8" spans="1:23" ht="9.75" customHeight="1">
      <c r="A8" s="590"/>
      <c r="B8" s="590"/>
      <c r="C8" s="602"/>
      <c r="D8" s="592"/>
      <c r="E8" s="592"/>
      <c r="F8" s="602"/>
      <c r="G8" s="593"/>
      <c r="H8" s="593"/>
      <c r="I8" s="593"/>
      <c r="J8" s="593"/>
      <c r="K8" s="593"/>
      <c r="L8" s="593"/>
      <c r="M8" s="593"/>
      <c r="N8" s="593"/>
      <c r="O8" s="594"/>
      <c r="P8" s="594"/>
      <c r="Q8" s="594"/>
      <c r="T8" s="603"/>
      <c r="U8" s="594"/>
      <c r="V8" s="594"/>
      <c r="W8" s="604"/>
    </row>
    <row r="9" spans="1:23">
      <c r="A9" s="605"/>
      <c r="B9" s="606"/>
      <c r="C9" s="606"/>
      <c r="D9" s="606"/>
      <c r="E9" s="606"/>
      <c r="F9" s="607"/>
      <c r="G9" s="606"/>
      <c r="H9" s="608"/>
      <c r="I9" s="606"/>
      <c r="J9" s="606"/>
      <c r="K9" s="606"/>
      <c r="L9" s="606"/>
      <c r="M9" s="606"/>
      <c r="N9" s="609"/>
      <c r="O9" s="609"/>
      <c r="P9" s="609"/>
      <c r="Q9" s="609"/>
      <c r="R9" s="606"/>
      <c r="T9" s="606"/>
      <c r="U9" s="609"/>
      <c r="V9" s="609"/>
      <c r="W9" s="609"/>
    </row>
    <row r="10" spans="1:23">
      <c r="A10" s="605"/>
      <c r="B10" s="606"/>
      <c r="C10" s="606"/>
      <c r="D10" s="606"/>
      <c r="E10" s="606"/>
      <c r="F10" s="607"/>
      <c r="G10" s="606"/>
      <c r="H10" s="608"/>
      <c r="I10" s="606"/>
      <c r="J10" s="606"/>
      <c r="K10" s="606"/>
      <c r="L10" s="606"/>
      <c r="M10" s="606"/>
      <c r="N10" s="609"/>
      <c r="O10" s="609"/>
      <c r="P10" s="609"/>
      <c r="Q10" s="609"/>
      <c r="R10" s="606"/>
      <c r="T10" s="606"/>
      <c r="U10" s="609"/>
      <c r="V10" s="609"/>
      <c r="W10" s="609"/>
    </row>
    <row r="11" spans="1:23">
      <c r="A11" s="605"/>
      <c r="B11" s="606"/>
      <c r="C11" s="606"/>
      <c r="D11" s="606"/>
      <c r="E11" s="606"/>
      <c r="F11" s="607"/>
      <c r="G11" s="606"/>
      <c r="H11" s="608"/>
      <c r="I11" s="606"/>
      <c r="J11" s="606"/>
      <c r="K11" s="606"/>
      <c r="L11" s="606"/>
      <c r="M11" s="606"/>
      <c r="N11" s="609"/>
      <c r="O11" s="609"/>
      <c r="P11" s="609"/>
      <c r="Q11" s="609"/>
      <c r="R11" s="606"/>
      <c r="T11" s="606"/>
      <c r="U11" s="609"/>
      <c r="V11" s="609"/>
      <c r="W11" s="609"/>
    </row>
    <row r="12" spans="1:23">
      <c r="A12" s="605"/>
      <c r="B12" s="606"/>
      <c r="C12" s="606"/>
      <c r="D12" s="606"/>
      <c r="E12" s="606"/>
      <c r="F12" s="607"/>
      <c r="G12" s="606"/>
      <c r="H12" s="608"/>
      <c r="I12" s="606"/>
      <c r="J12" s="606"/>
      <c r="K12" s="606"/>
      <c r="L12" s="606"/>
      <c r="M12" s="606"/>
      <c r="N12" s="609"/>
      <c r="O12" s="609"/>
      <c r="P12" s="609"/>
      <c r="Q12" s="609"/>
      <c r="R12" s="606"/>
      <c r="T12" s="606"/>
      <c r="U12" s="609"/>
      <c r="V12" s="609"/>
      <c r="W12" s="609"/>
    </row>
    <row r="13" spans="1:23">
      <c r="A13" s="605"/>
      <c r="B13" s="606"/>
      <c r="C13" s="606"/>
      <c r="D13" s="606"/>
      <c r="E13" s="606"/>
      <c r="F13" s="607"/>
      <c r="G13" s="606"/>
      <c r="H13" s="608"/>
      <c r="I13" s="606"/>
      <c r="J13" s="606"/>
      <c r="K13" s="606"/>
      <c r="L13" s="606"/>
      <c r="M13" s="606"/>
      <c r="N13" s="609"/>
      <c r="O13" s="609"/>
      <c r="P13" s="609"/>
      <c r="Q13" s="609"/>
      <c r="R13" s="606"/>
      <c r="T13" s="606"/>
      <c r="U13" s="609"/>
      <c r="V13" s="609"/>
      <c r="W13" s="609"/>
    </row>
    <row r="14" spans="1:23">
      <c r="A14" s="605"/>
      <c r="B14" s="606"/>
      <c r="C14" s="606"/>
      <c r="D14" s="606"/>
      <c r="E14" s="606"/>
      <c r="F14" s="607"/>
      <c r="G14" s="606"/>
      <c r="H14" s="610"/>
      <c r="I14" s="606"/>
      <c r="J14" s="606"/>
      <c r="K14" s="606"/>
      <c r="L14" s="606"/>
      <c r="M14" s="606"/>
      <c r="N14" s="609"/>
      <c r="O14" s="609"/>
      <c r="P14" s="609"/>
      <c r="Q14" s="609"/>
      <c r="R14" s="606"/>
      <c r="T14" s="606"/>
      <c r="U14" s="609"/>
      <c r="V14" s="609"/>
      <c r="W14" s="609"/>
    </row>
    <row r="15" spans="1:23">
      <c r="A15" s="605"/>
      <c r="B15" s="606"/>
      <c r="C15" s="606"/>
      <c r="D15" s="606"/>
      <c r="E15" s="606"/>
      <c r="F15" s="607"/>
      <c r="G15" s="606"/>
      <c r="H15" s="610"/>
      <c r="I15" s="606"/>
      <c r="J15" s="606"/>
      <c r="K15" s="606"/>
      <c r="L15" s="606"/>
      <c r="M15" s="606"/>
      <c r="N15" s="609"/>
      <c r="O15" s="609"/>
      <c r="P15" s="609"/>
      <c r="Q15" s="609"/>
      <c r="R15" s="606"/>
      <c r="T15" s="606"/>
      <c r="U15" s="609"/>
      <c r="V15" s="609"/>
      <c r="W15" s="609"/>
    </row>
    <row r="16" spans="1:23">
      <c r="A16" s="605"/>
      <c r="B16" s="606"/>
      <c r="C16" s="606"/>
      <c r="D16" s="606"/>
      <c r="E16" s="606"/>
      <c r="F16" s="607"/>
      <c r="G16" s="606"/>
      <c r="H16" s="610"/>
      <c r="I16" s="606"/>
      <c r="J16" s="606"/>
      <c r="K16" s="606"/>
      <c r="L16" s="606"/>
      <c r="M16" s="606"/>
      <c r="N16" s="609"/>
      <c r="O16" s="609"/>
      <c r="P16" s="609"/>
      <c r="Q16" s="609"/>
      <c r="R16" s="606"/>
      <c r="T16" s="606"/>
      <c r="U16" s="609"/>
      <c r="V16" s="609"/>
      <c r="W16" s="609"/>
    </row>
    <row r="17" spans="1:23">
      <c r="A17" s="605"/>
      <c r="B17" s="606"/>
      <c r="C17" s="606"/>
      <c r="D17" s="611"/>
      <c r="E17" s="608"/>
      <c r="F17" s="607"/>
      <c r="G17" s="606"/>
      <c r="H17" s="610"/>
      <c r="I17" s="606"/>
      <c r="J17" s="606"/>
      <c r="K17" s="606"/>
      <c r="L17" s="606"/>
      <c r="M17" s="606"/>
      <c r="N17" s="609"/>
      <c r="O17" s="609"/>
      <c r="P17" s="609"/>
      <c r="Q17" s="609"/>
      <c r="R17" s="606"/>
      <c r="T17" s="606"/>
      <c r="U17" s="609"/>
      <c r="V17" s="609"/>
      <c r="W17" s="609"/>
    </row>
    <row r="18" spans="1:23">
      <c r="A18" s="605"/>
      <c r="B18" s="606"/>
      <c r="C18" s="606"/>
      <c r="D18" s="611"/>
      <c r="E18" s="608"/>
      <c r="F18" s="607"/>
      <c r="G18" s="606"/>
      <c r="H18" s="610"/>
      <c r="I18" s="606"/>
      <c r="J18" s="606"/>
      <c r="K18" s="606"/>
      <c r="L18" s="606"/>
      <c r="M18" s="606"/>
      <c r="N18" s="609"/>
      <c r="O18" s="609"/>
      <c r="P18" s="609"/>
      <c r="Q18" s="609"/>
      <c r="R18" s="606"/>
      <c r="T18" s="606"/>
      <c r="U18" s="609"/>
      <c r="V18" s="609"/>
      <c r="W18" s="609"/>
    </row>
    <row r="19" spans="1:23">
      <c r="A19" s="606"/>
      <c r="B19" s="606"/>
      <c r="C19" s="606"/>
      <c r="D19" s="611"/>
      <c r="E19" s="608"/>
      <c r="F19" s="606"/>
      <c r="G19" s="606"/>
      <c r="H19" s="606"/>
      <c r="I19" s="606"/>
      <c r="J19" s="606"/>
      <c r="K19" s="606"/>
      <c r="L19" s="606"/>
      <c r="M19" s="606"/>
      <c r="N19" s="609"/>
      <c r="O19" s="609"/>
      <c r="P19" s="609"/>
      <c r="Q19" s="609"/>
      <c r="R19" s="606"/>
      <c r="T19" s="606"/>
      <c r="U19" s="609"/>
      <c r="V19" s="609"/>
      <c r="W19" s="609"/>
    </row>
    <row r="20" spans="1:23" ht="15.75" customHeight="1">
      <c r="A20" s="606"/>
      <c r="B20" s="606"/>
      <c r="C20" s="606"/>
      <c r="D20" s="606"/>
      <c r="E20" s="608"/>
      <c r="F20" s="606"/>
      <c r="G20" s="606"/>
      <c r="H20" s="606"/>
      <c r="I20" s="606"/>
      <c r="J20" s="606"/>
      <c r="K20" s="606"/>
      <c r="L20" s="606"/>
      <c r="M20" s="606"/>
      <c r="N20" s="609"/>
      <c r="O20" s="609"/>
      <c r="P20" s="609"/>
      <c r="Q20" s="609"/>
      <c r="R20" s="606"/>
      <c r="T20" s="606"/>
      <c r="U20" s="609"/>
      <c r="V20" s="609"/>
      <c r="W20" s="609"/>
    </row>
    <row r="21" spans="1:23">
      <c r="A21" s="606"/>
      <c r="B21" s="606"/>
      <c r="C21" s="606"/>
      <c r="D21" s="606"/>
      <c r="E21" s="606"/>
      <c r="F21" s="606"/>
      <c r="G21" s="606"/>
      <c r="H21" s="606"/>
      <c r="I21" s="606"/>
      <c r="J21" s="606"/>
      <c r="K21" s="606"/>
      <c r="L21" s="606"/>
      <c r="M21" s="606"/>
      <c r="N21" s="609"/>
      <c r="O21" s="609"/>
      <c r="P21" s="609"/>
      <c r="Q21" s="609"/>
      <c r="R21" s="606"/>
      <c r="T21" s="606"/>
      <c r="U21" s="609"/>
      <c r="V21" s="609"/>
      <c r="W21" s="609"/>
    </row>
    <row r="22" spans="1:23">
      <c r="A22" s="606"/>
      <c r="B22" s="606"/>
      <c r="C22" s="606"/>
      <c r="D22" s="606"/>
      <c r="E22" s="606"/>
      <c r="F22" s="606"/>
      <c r="G22" s="606"/>
      <c r="H22" s="606"/>
      <c r="I22" s="606"/>
      <c r="J22" s="606"/>
      <c r="K22" s="606"/>
      <c r="L22" s="606"/>
      <c r="M22" s="606"/>
      <c r="N22" s="609"/>
      <c r="O22" s="609"/>
      <c r="P22" s="609"/>
      <c r="Q22" s="609"/>
      <c r="R22" s="606"/>
      <c r="T22" s="606"/>
      <c r="U22" s="609"/>
      <c r="V22" s="609"/>
      <c r="W22" s="609"/>
    </row>
    <row r="23" spans="1:23">
      <c r="A23" s="606"/>
      <c r="B23" s="606"/>
      <c r="C23" s="606"/>
      <c r="D23" s="606"/>
      <c r="E23" s="606"/>
      <c r="F23" s="606"/>
      <c r="G23" s="606"/>
      <c r="H23" s="606"/>
      <c r="I23" s="606"/>
      <c r="J23" s="606"/>
      <c r="K23" s="606"/>
      <c r="L23" s="606"/>
      <c r="M23" s="606"/>
      <c r="N23" s="609"/>
      <c r="O23" s="609"/>
      <c r="P23" s="609"/>
      <c r="Q23" s="609"/>
      <c r="R23" s="606"/>
      <c r="T23" s="606"/>
      <c r="U23" s="609"/>
      <c r="V23" s="609"/>
      <c r="W23" s="609"/>
    </row>
    <row r="24" spans="1:23">
      <c r="A24" s="606"/>
      <c r="B24" s="606"/>
      <c r="C24" s="606"/>
      <c r="D24" s="606"/>
      <c r="E24" s="606"/>
      <c r="F24" s="606"/>
      <c r="G24" s="606"/>
      <c r="H24" s="606"/>
      <c r="I24" s="606"/>
      <c r="J24" s="606"/>
      <c r="K24" s="606"/>
      <c r="L24" s="606"/>
      <c r="M24" s="606"/>
      <c r="N24" s="606"/>
      <c r="O24" s="612">
        <v>0</v>
      </c>
      <c r="P24" s="612">
        <v>0</v>
      </c>
      <c r="Q24" s="612"/>
      <c r="R24" s="612"/>
      <c r="T24" s="612"/>
      <c r="U24" s="612">
        <v>0</v>
      </c>
      <c r="V24" s="612">
        <v>0</v>
      </c>
      <c r="W24" s="612"/>
    </row>
    <row r="25" spans="1:23">
      <c r="A25" s="590"/>
      <c r="B25" s="590"/>
      <c r="C25" s="591"/>
      <c r="D25" s="592"/>
      <c r="E25" s="592"/>
      <c r="F25" s="591"/>
      <c r="G25" s="593"/>
      <c r="H25" s="593"/>
      <c r="I25" s="593"/>
      <c r="J25" s="593"/>
      <c r="K25" s="593"/>
      <c r="L25" s="593"/>
      <c r="M25" s="593"/>
      <c r="N25" s="593"/>
      <c r="O25" s="602"/>
      <c r="P25" s="602"/>
      <c r="Q25" s="602"/>
    </row>
    <row r="26" spans="1:23">
      <c r="A26" s="543"/>
      <c r="B26" s="543"/>
      <c r="C26" s="543"/>
      <c r="D26" s="543"/>
      <c r="E26" s="543"/>
      <c r="F26" s="543"/>
      <c r="G26" s="543"/>
      <c r="H26" s="543"/>
      <c r="I26" s="543"/>
      <c r="J26" s="543"/>
      <c r="K26" s="543"/>
      <c r="L26" s="543"/>
      <c r="M26" s="543"/>
      <c r="N26" s="543"/>
      <c r="O26" s="543"/>
      <c r="P26" s="543"/>
      <c r="Q26" s="543"/>
      <c r="R26" s="543"/>
      <c r="S26" s="543"/>
      <c r="T26" s="543"/>
      <c r="U26" s="543"/>
      <c r="V26" s="543"/>
      <c r="W26" s="543"/>
    </row>
    <row r="30" spans="1:23">
      <c r="A30" s="613"/>
    </row>
    <row r="31" spans="1:23">
      <c r="A31" s="613"/>
    </row>
    <row r="32" spans="1:23">
      <c r="A32" s="613"/>
    </row>
    <row r="33" spans="1:1">
      <c r="A33" s="613"/>
    </row>
    <row r="42" spans="1:1" ht="12.75" customHeight="1"/>
  </sheetData>
  <mergeCells count="16">
    <mergeCell ref="A1:W1"/>
    <mergeCell ref="A2:W2"/>
    <mergeCell ref="A3:W3"/>
    <mergeCell ref="A5:A7"/>
    <mergeCell ref="B5:B7"/>
    <mergeCell ref="C5:C7"/>
    <mergeCell ref="D5:E6"/>
    <mergeCell ref="F5:I6"/>
    <mergeCell ref="J5:M6"/>
    <mergeCell ref="W5:W7"/>
    <mergeCell ref="N5:N7"/>
    <mergeCell ref="O5:O7"/>
    <mergeCell ref="P5:P7"/>
    <mergeCell ref="Q5:Q7"/>
    <mergeCell ref="R5:R7"/>
    <mergeCell ref="T5:V6"/>
  </mergeCells>
  <printOptions horizontalCentered="1"/>
  <pageMargins left="0.43307086614173229" right="0.55118110236220474" top="0.35433070866141736" bottom="0.31496062992125984" header="0.19685039370078741" footer="0"/>
  <pageSetup scale="75" fitToHeight="0" orientation="landscape" r:id="rId1"/>
  <headerFooter>
    <oddHeader>&amp;L&amp;"Arial,Normal"&amp;8ANEXOS&amp;R&amp;"Arial,Normal"&amp;8A10</oddHeader>
    <oddFooter>&amp;R&amp;"Arial,Normal"&amp;8&amp;P/&amp;N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Normal="100" workbookViewId="0">
      <selection activeCell="L15" sqref="L15"/>
    </sheetView>
  </sheetViews>
  <sheetFormatPr baseColWidth="10" defaultRowHeight="12.75"/>
  <cols>
    <col min="1" max="1" width="31.7109375" style="578" bestFit="1" customWidth="1"/>
    <col min="2" max="2" width="15.140625" style="578" customWidth="1"/>
    <col min="3" max="3" width="32.7109375" style="578" customWidth="1"/>
    <col min="4" max="4" width="26.5703125" style="578" customWidth="1"/>
    <col min="5" max="5" width="20" style="578" customWidth="1"/>
    <col min="6" max="6" width="14.140625" style="578" customWidth="1"/>
    <col min="7" max="7" width="10.42578125" style="578" customWidth="1"/>
    <col min="8" max="8" width="25.7109375" style="578" customWidth="1"/>
    <col min="9" max="9" width="15.28515625" style="578" customWidth="1"/>
    <col min="10" max="13" width="13.7109375" style="578" customWidth="1"/>
    <col min="14" max="16384" width="11.42578125" style="578"/>
  </cols>
  <sheetData>
    <row r="1" spans="1:13" ht="15.75">
      <c r="A1" s="945" t="s">
        <v>1412</v>
      </c>
      <c r="B1" s="945"/>
      <c r="C1" s="945"/>
      <c r="D1" s="945"/>
      <c r="E1" s="945"/>
      <c r="F1" s="945"/>
      <c r="G1" s="945"/>
      <c r="H1" s="945"/>
      <c r="I1" s="945"/>
      <c r="J1" s="945"/>
      <c r="K1" s="945"/>
      <c r="L1" s="945"/>
      <c r="M1" s="945"/>
    </row>
    <row r="2" spans="1:13" ht="15">
      <c r="A2" s="946" t="s">
        <v>1413</v>
      </c>
      <c r="B2" s="946"/>
      <c r="C2" s="946"/>
      <c r="D2" s="946"/>
      <c r="E2" s="946"/>
      <c r="F2" s="946"/>
      <c r="G2" s="946"/>
      <c r="H2" s="946"/>
      <c r="I2" s="946"/>
      <c r="J2" s="946"/>
      <c r="K2" s="946"/>
      <c r="L2" s="946"/>
      <c r="M2" s="946"/>
    </row>
    <row r="3" spans="1:13">
      <c r="A3" s="947" t="s">
        <v>1350</v>
      </c>
      <c r="B3" s="947"/>
      <c r="C3" s="947"/>
      <c r="D3" s="947"/>
      <c r="E3" s="947"/>
      <c r="F3" s="947"/>
      <c r="G3" s="947"/>
      <c r="H3" s="947"/>
      <c r="I3" s="947"/>
      <c r="J3" s="947"/>
      <c r="K3" s="947"/>
      <c r="L3" s="947"/>
      <c r="M3" s="947"/>
    </row>
    <row r="4" spans="1:13">
      <c r="A4" s="647"/>
      <c r="B4" s="647"/>
      <c r="C4" s="647"/>
      <c r="D4" s="647"/>
      <c r="E4" s="647"/>
      <c r="F4" s="647"/>
      <c r="G4" s="647"/>
      <c r="H4" s="647"/>
      <c r="I4" s="647"/>
      <c r="J4" s="647"/>
      <c r="K4" s="647"/>
      <c r="L4" s="647"/>
      <c r="M4" s="647"/>
    </row>
    <row r="5" spans="1:13" ht="15.75">
      <c r="A5" s="614"/>
      <c r="B5" s="614"/>
      <c r="C5" s="614"/>
      <c r="D5" s="614"/>
      <c r="E5" s="614"/>
      <c r="F5" s="614"/>
      <c r="G5" s="614"/>
      <c r="H5" s="614"/>
      <c r="I5" s="614"/>
      <c r="J5" s="614"/>
      <c r="K5" s="614"/>
      <c r="L5" s="614"/>
      <c r="M5" s="614"/>
    </row>
    <row r="6" spans="1:13" ht="21" customHeight="1">
      <c r="A6" s="948" t="s">
        <v>1414</v>
      </c>
      <c r="B6" s="948" t="s">
        <v>1415</v>
      </c>
      <c r="C6" s="950" t="s">
        <v>1416</v>
      </c>
      <c r="D6" s="950" t="s">
        <v>1417</v>
      </c>
      <c r="E6" s="950" t="s">
        <v>1418</v>
      </c>
      <c r="F6" s="951" t="s">
        <v>1419</v>
      </c>
      <c r="G6" s="948" t="s">
        <v>1420</v>
      </c>
      <c r="H6" s="948" t="s">
        <v>1421</v>
      </c>
      <c r="I6" s="948" t="s">
        <v>1422</v>
      </c>
      <c r="J6" s="953" t="s">
        <v>1423</v>
      </c>
      <c r="K6" s="954"/>
      <c r="L6" s="955"/>
      <c r="M6" s="956" t="s">
        <v>1424</v>
      </c>
    </row>
    <row r="7" spans="1:13" ht="21" customHeight="1">
      <c r="A7" s="949"/>
      <c r="B7" s="949"/>
      <c r="C7" s="950"/>
      <c r="D7" s="950"/>
      <c r="E7" s="950"/>
      <c r="F7" s="952"/>
      <c r="G7" s="949"/>
      <c r="H7" s="949"/>
      <c r="I7" s="949"/>
      <c r="J7" s="615" t="s">
        <v>1425</v>
      </c>
      <c r="K7" s="615" t="s">
        <v>1426</v>
      </c>
      <c r="L7" s="615" t="s">
        <v>1427</v>
      </c>
      <c r="M7" s="957"/>
    </row>
    <row r="8" spans="1:13" ht="16.5" customHeight="1">
      <c r="A8" s="616"/>
      <c r="B8" s="617"/>
      <c r="C8" s="617"/>
      <c r="D8" s="617"/>
      <c r="E8" s="617"/>
      <c r="F8" s="617"/>
      <c r="G8" s="617"/>
      <c r="H8" s="617"/>
      <c r="I8" s="617"/>
      <c r="J8" s="617"/>
      <c r="K8" s="617"/>
      <c r="L8" s="617"/>
      <c r="M8" s="618"/>
    </row>
    <row r="9" spans="1:13" ht="16.5" customHeight="1">
      <c r="A9" s="619" t="s">
        <v>1428</v>
      </c>
      <c r="B9" s="620"/>
      <c r="C9" s="620"/>
      <c r="D9" s="620"/>
      <c r="E9" s="620"/>
      <c r="F9" s="620"/>
      <c r="G9" s="621"/>
      <c r="H9" s="621"/>
      <c r="I9" s="620"/>
      <c r="J9" s="621"/>
      <c r="K9" s="621"/>
      <c r="L9" s="621"/>
      <c r="M9" s="622"/>
    </row>
    <row r="10" spans="1:13" ht="16.5" customHeight="1">
      <c r="A10" s="623" t="s">
        <v>449</v>
      </c>
      <c r="B10" s="623"/>
      <c r="C10" s="623"/>
      <c r="D10" s="623"/>
      <c r="E10" s="623"/>
      <c r="F10" s="623"/>
      <c r="G10" s="624"/>
      <c r="H10" s="624"/>
      <c r="I10" s="623"/>
      <c r="J10" s="625"/>
      <c r="K10" s="625"/>
      <c r="L10" s="625"/>
      <c r="M10" s="626"/>
    </row>
    <row r="11" spans="1:13" ht="16.5" customHeight="1">
      <c r="A11" s="623" t="s">
        <v>450</v>
      </c>
      <c r="B11" s="623"/>
      <c r="C11" s="623"/>
      <c r="D11" s="623"/>
      <c r="E11" s="623"/>
      <c r="F11" s="623"/>
      <c r="G11" s="624"/>
      <c r="H11" s="624"/>
      <c r="I11" s="623"/>
      <c r="J11" s="625"/>
      <c r="K11" s="625"/>
      <c r="L11" s="625"/>
      <c r="M11" s="626"/>
    </row>
    <row r="12" spans="1:13" ht="16.5" customHeight="1">
      <c r="A12" s="623" t="s">
        <v>1429</v>
      </c>
      <c r="B12" s="623"/>
      <c r="C12" s="623"/>
      <c r="D12" s="623"/>
      <c r="E12" s="623"/>
      <c r="F12" s="623"/>
      <c r="G12" s="624"/>
      <c r="H12" s="624"/>
      <c r="I12" s="623"/>
      <c r="J12" s="625"/>
      <c r="K12" s="625"/>
      <c r="L12" s="625"/>
      <c r="M12" s="626"/>
    </row>
    <row r="13" spans="1:13" ht="16.5" customHeight="1">
      <c r="A13" s="623" t="s">
        <v>1430</v>
      </c>
      <c r="B13" s="623"/>
      <c r="C13" s="623"/>
      <c r="D13" s="623"/>
      <c r="E13" s="623"/>
      <c r="F13" s="623"/>
      <c r="G13" s="624"/>
      <c r="H13" s="624"/>
      <c r="I13" s="623"/>
      <c r="J13" s="625"/>
      <c r="K13" s="625"/>
      <c r="L13" s="625"/>
      <c r="M13" s="626"/>
    </row>
    <row r="14" spans="1:13" ht="16.5" customHeight="1">
      <c r="A14" s="623"/>
      <c r="B14" s="623"/>
      <c r="C14" s="623"/>
      <c r="D14" s="623"/>
      <c r="E14" s="623"/>
      <c r="F14" s="623"/>
      <c r="G14" s="624"/>
      <c r="H14" s="624"/>
      <c r="I14" s="623"/>
      <c r="J14" s="625"/>
      <c r="K14" s="625"/>
      <c r="L14" s="625"/>
      <c r="M14" s="626"/>
    </row>
    <row r="15" spans="1:13" ht="16.5" customHeight="1">
      <c r="A15" s="627"/>
      <c r="B15" s="628"/>
      <c r="C15" s="628"/>
      <c r="D15" s="628"/>
      <c r="E15" s="628"/>
      <c r="F15" s="628"/>
      <c r="G15" s="629"/>
      <c r="H15" s="629"/>
      <c r="I15" s="630" t="s">
        <v>1431</v>
      </c>
      <c r="J15" s="631"/>
      <c r="K15" s="631"/>
      <c r="L15" s="631"/>
      <c r="M15" s="632"/>
    </row>
    <row r="16" spans="1:13" ht="16.5" customHeight="1">
      <c r="A16" s="633"/>
      <c r="B16" s="634"/>
      <c r="C16" s="634"/>
      <c r="D16" s="634"/>
      <c r="E16" s="634"/>
      <c r="F16" s="634"/>
      <c r="G16" s="635"/>
      <c r="H16" s="635"/>
      <c r="I16" s="634"/>
      <c r="J16" s="636"/>
      <c r="K16" s="636"/>
      <c r="L16" s="636"/>
      <c r="M16" s="637"/>
    </row>
    <row r="17" spans="1:13" ht="16.5" customHeight="1">
      <c r="A17" s="619" t="s">
        <v>1432</v>
      </c>
      <c r="B17" s="620"/>
      <c r="C17" s="620"/>
      <c r="D17" s="620"/>
      <c r="E17" s="620"/>
      <c r="F17" s="620"/>
      <c r="G17" s="621"/>
      <c r="H17" s="621"/>
      <c r="I17" s="620"/>
      <c r="J17" s="638"/>
      <c r="K17" s="638"/>
      <c r="L17" s="638"/>
      <c r="M17" s="639"/>
    </row>
    <row r="18" spans="1:13" ht="16.5" customHeight="1">
      <c r="A18" s="623" t="s">
        <v>449</v>
      </c>
      <c r="B18" s="623"/>
      <c r="C18" s="623"/>
      <c r="D18" s="623"/>
      <c r="E18" s="623"/>
      <c r="F18" s="623"/>
      <c r="G18" s="624"/>
      <c r="H18" s="624"/>
      <c r="I18" s="623"/>
      <c r="J18" s="625"/>
      <c r="K18" s="625"/>
      <c r="L18" s="625"/>
      <c r="M18" s="626"/>
    </row>
    <row r="19" spans="1:13" ht="16.5" customHeight="1">
      <c r="A19" s="623" t="s">
        <v>450</v>
      </c>
      <c r="B19" s="623"/>
      <c r="C19" s="623"/>
      <c r="D19" s="623"/>
      <c r="E19" s="623"/>
      <c r="F19" s="623"/>
      <c r="G19" s="624"/>
      <c r="H19" s="624"/>
      <c r="I19" s="623"/>
      <c r="J19" s="625"/>
      <c r="K19" s="625"/>
      <c r="L19" s="625"/>
      <c r="M19" s="626"/>
    </row>
    <row r="20" spans="1:13" ht="16.5" customHeight="1">
      <c r="A20" s="623" t="s">
        <v>1429</v>
      </c>
      <c r="B20" s="640"/>
      <c r="C20" s="623"/>
      <c r="D20" s="623"/>
      <c r="E20" s="623"/>
      <c r="F20" s="623"/>
      <c r="G20" s="624"/>
      <c r="H20" s="624"/>
      <c r="I20" s="623"/>
      <c r="J20" s="625"/>
      <c r="K20" s="625"/>
      <c r="L20" s="625"/>
      <c r="M20" s="626"/>
    </row>
    <row r="21" spans="1:13" ht="16.5" customHeight="1">
      <c r="A21" s="623" t="s">
        <v>1430</v>
      </c>
      <c r="B21" s="623"/>
      <c r="C21" s="623"/>
      <c r="D21" s="623"/>
      <c r="E21" s="623"/>
      <c r="F21" s="623"/>
      <c r="G21" s="624"/>
      <c r="H21" s="624"/>
      <c r="I21" s="623"/>
      <c r="J21" s="625"/>
      <c r="K21" s="625"/>
      <c r="L21" s="625"/>
      <c r="M21" s="626"/>
    </row>
    <row r="22" spans="1:13" ht="16.5" customHeight="1">
      <c r="A22" s="623"/>
      <c r="B22" s="623"/>
      <c r="C22" s="623"/>
      <c r="D22" s="623"/>
      <c r="E22" s="623"/>
      <c r="F22" s="623"/>
      <c r="G22" s="624"/>
      <c r="H22" s="624"/>
      <c r="I22" s="623"/>
      <c r="J22" s="625"/>
      <c r="K22" s="625"/>
      <c r="L22" s="625"/>
      <c r="M22" s="626"/>
    </row>
    <row r="23" spans="1:13" ht="16.5" customHeight="1">
      <c r="A23" s="627"/>
      <c r="B23" s="628"/>
      <c r="C23" s="628"/>
      <c r="D23" s="628"/>
      <c r="E23" s="628"/>
      <c r="F23" s="628"/>
      <c r="G23" s="629"/>
      <c r="H23" s="629"/>
      <c r="I23" s="641" t="s">
        <v>1431</v>
      </c>
      <c r="J23" s="631"/>
      <c r="K23" s="631"/>
      <c r="L23" s="631"/>
      <c r="M23" s="632"/>
    </row>
    <row r="24" spans="1:13" ht="16.5" customHeight="1">
      <c r="A24" s="633"/>
      <c r="B24" s="634"/>
      <c r="C24" s="634"/>
      <c r="D24" s="634"/>
      <c r="E24" s="634"/>
      <c r="F24" s="634"/>
      <c r="G24" s="635"/>
      <c r="H24" s="635"/>
      <c r="I24" s="634"/>
      <c r="J24" s="636"/>
      <c r="K24" s="636"/>
      <c r="L24" s="636"/>
      <c r="M24" s="637"/>
    </row>
    <row r="25" spans="1:13" ht="16.5" customHeight="1">
      <c r="A25" s="619" t="s">
        <v>1433</v>
      </c>
      <c r="B25" s="620"/>
      <c r="C25" s="620"/>
      <c r="D25" s="620"/>
      <c r="E25" s="620"/>
      <c r="F25" s="620"/>
      <c r="G25" s="621"/>
      <c r="H25" s="621"/>
      <c r="I25" s="620"/>
      <c r="J25" s="638"/>
      <c r="K25" s="638"/>
      <c r="L25" s="638"/>
      <c r="M25" s="639"/>
    </row>
    <row r="26" spans="1:13" ht="16.5" customHeight="1">
      <c r="A26" s="623" t="s">
        <v>449</v>
      </c>
      <c r="B26" s="623"/>
      <c r="C26" s="623"/>
      <c r="D26" s="623"/>
      <c r="E26" s="623"/>
      <c r="F26" s="623"/>
      <c r="G26" s="624"/>
      <c r="H26" s="624"/>
      <c r="I26" s="623"/>
      <c r="J26" s="625"/>
      <c r="K26" s="625"/>
      <c r="L26" s="625"/>
      <c r="M26" s="626"/>
    </row>
    <row r="27" spans="1:13" ht="16.5" customHeight="1">
      <c r="A27" s="623" t="s">
        <v>450</v>
      </c>
      <c r="B27" s="623"/>
      <c r="C27" s="623"/>
      <c r="D27" s="623"/>
      <c r="E27" s="623"/>
      <c r="F27" s="623"/>
      <c r="G27" s="624"/>
      <c r="H27" s="624"/>
      <c r="I27" s="623"/>
      <c r="J27" s="625"/>
      <c r="K27" s="625"/>
      <c r="L27" s="625"/>
      <c r="M27" s="626"/>
    </row>
    <row r="28" spans="1:13" ht="16.5" customHeight="1">
      <c r="A28" s="623" t="s">
        <v>1429</v>
      </c>
      <c r="B28" s="640"/>
      <c r="C28" s="623"/>
      <c r="D28" s="623"/>
      <c r="E28" s="623"/>
      <c r="F28" s="623"/>
      <c r="G28" s="624"/>
      <c r="H28" s="624"/>
      <c r="I28" s="623"/>
      <c r="J28" s="625"/>
      <c r="K28" s="625"/>
      <c r="L28" s="625"/>
      <c r="M28" s="626"/>
    </row>
    <row r="29" spans="1:13" ht="16.5" customHeight="1">
      <c r="A29" s="623" t="s">
        <v>1430</v>
      </c>
      <c r="B29" s="623"/>
      <c r="C29" s="623"/>
      <c r="D29" s="623"/>
      <c r="E29" s="623"/>
      <c r="F29" s="623"/>
      <c r="G29" s="624"/>
      <c r="H29" s="624"/>
      <c r="I29" s="623"/>
      <c r="J29" s="625"/>
      <c r="K29" s="625"/>
      <c r="L29" s="625"/>
      <c r="M29" s="626"/>
    </row>
    <row r="30" spans="1:13" ht="16.5" customHeight="1">
      <c r="A30" s="642"/>
      <c r="B30" s="642"/>
      <c r="C30" s="642"/>
      <c r="D30" s="642"/>
      <c r="E30" s="642"/>
      <c r="F30" s="642"/>
      <c r="G30" s="643"/>
      <c r="H30" s="643"/>
      <c r="I30" s="642"/>
      <c r="J30" s="644"/>
      <c r="K30" s="644"/>
      <c r="L30" s="644"/>
      <c r="M30" s="639"/>
    </row>
    <row r="31" spans="1:13" ht="16.5" customHeight="1">
      <c r="A31" s="627"/>
      <c r="B31" s="628"/>
      <c r="C31" s="628"/>
      <c r="D31" s="628"/>
      <c r="E31" s="628"/>
      <c r="F31" s="628"/>
      <c r="G31" s="629"/>
      <c r="H31" s="629"/>
      <c r="I31" s="641" t="s">
        <v>1431</v>
      </c>
      <c r="J31" s="631"/>
      <c r="K31" s="631"/>
      <c r="L31" s="631"/>
      <c r="M31" s="632"/>
    </row>
    <row r="32" spans="1:13" ht="16.5" customHeight="1">
      <c r="A32" s="642"/>
      <c r="B32" s="620"/>
      <c r="C32" s="620"/>
      <c r="D32" s="620"/>
      <c r="E32" s="620"/>
      <c r="F32" s="620"/>
      <c r="G32" s="621"/>
      <c r="H32" s="621"/>
      <c r="I32" s="645"/>
      <c r="J32" s="638"/>
      <c r="K32" s="638"/>
      <c r="L32" s="638"/>
      <c r="M32" s="639"/>
    </row>
    <row r="33" spans="1:13" ht="16.5" customHeight="1">
      <c r="A33" s="646" t="s">
        <v>1434</v>
      </c>
      <c r="B33" s="620"/>
      <c r="C33" s="620"/>
      <c r="D33" s="620"/>
      <c r="E33" s="620"/>
      <c r="F33" s="620"/>
      <c r="G33" s="621"/>
      <c r="H33" s="621"/>
      <c r="I33" s="620"/>
      <c r="J33" s="638"/>
      <c r="K33" s="638"/>
      <c r="L33" s="638"/>
      <c r="M33" s="639"/>
    </row>
    <row r="34" spans="1:13" ht="16.5" customHeight="1">
      <c r="A34" s="623" t="s">
        <v>449</v>
      </c>
      <c r="B34" s="623"/>
      <c r="C34" s="623"/>
      <c r="D34" s="623"/>
      <c r="E34" s="623"/>
      <c r="F34" s="623"/>
      <c r="G34" s="624"/>
      <c r="H34" s="624"/>
      <c r="I34" s="623"/>
      <c r="J34" s="625"/>
      <c r="K34" s="625"/>
      <c r="L34" s="625"/>
      <c r="M34" s="626"/>
    </row>
    <row r="35" spans="1:13" ht="16.5" customHeight="1">
      <c r="A35" s="623" t="s">
        <v>450</v>
      </c>
      <c r="B35" s="623"/>
      <c r="C35" s="623"/>
      <c r="D35" s="623"/>
      <c r="E35" s="623"/>
      <c r="F35" s="623"/>
      <c r="G35" s="624"/>
      <c r="H35" s="624"/>
      <c r="I35" s="623"/>
      <c r="J35" s="625"/>
      <c r="K35" s="625"/>
      <c r="L35" s="625"/>
      <c r="M35" s="626"/>
    </row>
    <row r="36" spans="1:13" ht="16.5" customHeight="1">
      <c r="A36" s="623" t="s">
        <v>1429</v>
      </c>
      <c r="B36" s="640"/>
      <c r="C36" s="623"/>
      <c r="D36" s="623"/>
      <c r="E36" s="623"/>
      <c r="F36" s="623"/>
      <c r="G36" s="624"/>
      <c r="H36" s="624"/>
      <c r="I36" s="623"/>
      <c r="J36" s="625"/>
      <c r="K36" s="625"/>
      <c r="L36" s="625"/>
      <c r="M36" s="626"/>
    </row>
    <row r="37" spans="1:13" ht="16.5" customHeight="1">
      <c r="A37" s="623" t="s">
        <v>1430</v>
      </c>
      <c r="B37" s="623"/>
      <c r="C37" s="623"/>
      <c r="D37" s="623"/>
      <c r="E37" s="623"/>
      <c r="F37" s="623"/>
      <c r="G37" s="624"/>
      <c r="H37" s="624"/>
      <c r="I37" s="623"/>
      <c r="J37" s="625"/>
      <c r="K37" s="625"/>
      <c r="L37" s="625"/>
      <c r="M37" s="626"/>
    </row>
    <row r="38" spans="1:13" ht="16.5" customHeight="1">
      <c r="A38" s="623"/>
      <c r="B38" s="623"/>
      <c r="C38" s="623"/>
      <c r="D38" s="623"/>
      <c r="E38" s="623"/>
      <c r="F38" s="623"/>
      <c r="G38" s="624"/>
      <c r="H38" s="624"/>
      <c r="I38" s="623"/>
      <c r="J38" s="625"/>
      <c r="K38" s="625"/>
      <c r="L38" s="625"/>
      <c r="M38" s="626"/>
    </row>
    <row r="39" spans="1:13" ht="16.5" customHeight="1">
      <c r="A39" s="627"/>
      <c r="B39" s="628"/>
      <c r="C39" s="628"/>
      <c r="D39" s="628"/>
      <c r="E39" s="628"/>
      <c r="F39" s="628"/>
      <c r="G39" s="629"/>
      <c r="H39" s="629"/>
      <c r="I39" s="641" t="s">
        <v>1431</v>
      </c>
      <c r="J39" s="631"/>
      <c r="K39" s="631"/>
      <c r="L39" s="631"/>
      <c r="M39" s="632"/>
    </row>
    <row r="40" spans="1:13" ht="16.5" customHeight="1">
      <c r="A40" s="627"/>
      <c r="B40" s="628"/>
      <c r="C40" s="628"/>
      <c r="D40" s="628"/>
      <c r="E40" s="628"/>
      <c r="F40" s="628"/>
      <c r="G40" s="629"/>
      <c r="H40" s="629"/>
      <c r="I40" s="641" t="s">
        <v>1435</v>
      </c>
      <c r="J40" s="631"/>
      <c r="K40" s="631"/>
      <c r="L40" s="631"/>
      <c r="M40" s="632"/>
    </row>
    <row r="42" spans="1:13">
      <c r="A42" s="543"/>
      <c r="B42" s="543"/>
      <c r="C42" s="543"/>
      <c r="D42" s="543"/>
      <c r="E42" s="543"/>
      <c r="F42" s="543"/>
      <c r="G42" s="543"/>
      <c r="H42" s="543"/>
      <c r="I42" s="543"/>
      <c r="J42" s="543"/>
      <c r="K42" s="543"/>
      <c r="L42" s="543"/>
      <c r="M42" s="543"/>
    </row>
    <row r="60" spans="14:22" ht="12.75" customHeight="1">
      <c r="N60" s="543"/>
      <c r="O60" s="543"/>
      <c r="P60" s="543"/>
      <c r="Q60" s="543"/>
      <c r="R60" s="543"/>
      <c r="S60" s="543"/>
      <c r="T60" s="543"/>
      <c r="U60" s="543"/>
      <c r="V60" s="543"/>
    </row>
    <row r="61" spans="14:22">
      <c r="N61" s="543"/>
      <c r="O61" s="543"/>
      <c r="P61" s="543"/>
      <c r="Q61" s="543"/>
      <c r="R61" s="543"/>
      <c r="S61" s="543"/>
      <c r="T61" s="543"/>
      <c r="U61" s="543"/>
      <c r="V61" s="543"/>
    </row>
  </sheetData>
  <mergeCells count="14">
    <mergeCell ref="A1:M1"/>
    <mergeCell ref="A2:M2"/>
    <mergeCell ref="A3:M3"/>
    <mergeCell ref="A6:A7"/>
    <mergeCell ref="B6:B7"/>
    <mergeCell ref="C6:C7"/>
    <mergeCell ref="D6:D7"/>
    <mergeCell ref="E6:E7"/>
    <mergeCell ref="F6:F7"/>
    <mergeCell ref="G6:G7"/>
    <mergeCell ref="H6:H7"/>
    <mergeCell ref="I6:I7"/>
    <mergeCell ref="J6:L6"/>
    <mergeCell ref="M6:M7"/>
  </mergeCells>
  <printOptions horizontalCentered="1"/>
  <pageMargins left="0.7" right="0.7" top="0.75" bottom="0.75" header="0.3" footer="0.3"/>
  <pageSetup scale="49" fitToHeight="0" orientation="landscape" r:id="rId1"/>
  <headerFooter alignWithMargins="0">
    <oddHeader>&amp;L&amp;"Arial,Normal"&amp;8ANEXOS&amp;R&amp;"Arial,Normal"&amp;8A11</oddHeader>
    <oddFooter>&amp;R&amp;"Arial,Normal"&amp;8&amp;P/&amp;N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5" zoomScaleNormal="85" workbookViewId="0">
      <selection activeCell="L15" sqref="L15"/>
    </sheetView>
  </sheetViews>
  <sheetFormatPr baseColWidth="10" defaultRowHeight="12.75"/>
  <cols>
    <col min="1" max="1" width="30.28515625" style="578" bestFit="1" customWidth="1"/>
    <col min="2" max="2" width="11.5703125" style="578" customWidth="1"/>
    <col min="3" max="3" width="27.7109375" style="578" customWidth="1"/>
    <col min="4" max="4" width="14.140625" style="578" customWidth="1"/>
    <col min="5" max="5" width="10.42578125" style="578" customWidth="1"/>
    <col min="6" max="6" width="25.7109375" style="578" customWidth="1"/>
    <col min="7" max="7" width="15.28515625" style="578" customWidth="1"/>
    <col min="8" max="8" width="12.5703125" style="578" customWidth="1"/>
    <col min="9" max="9" width="20.140625" style="578" customWidth="1"/>
    <col min="10" max="10" width="13.7109375" style="578" customWidth="1"/>
    <col min="11" max="11" width="14.5703125" style="578" bestFit="1" customWidth="1"/>
    <col min="12" max="13" width="13.7109375" style="578" customWidth="1"/>
    <col min="14" max="16384" width="11.42578125" style="578"/>
  </cols>
  <sheetData>
    <row r="1" spans="1:13" ht="15.75">
      <c r="A1" s="945" t="s">
        <v>1412</v>
      </c>
      <c r="B1" s="945"/>
      <c r="C1" s="945"/>
      <c r="D1" s="945"/>
      <c r="E1" s="945"/>
      <c r="F1" s="945"/>
      <c r="G1" s="945"/>
      <c r="H1" s="945"/>
      <c r="I1" s="945"/>
      <c r="J1" s="945"/>
      <c r="K1" s="945"/>
      <c r="L1" s="945"/>
      <c r="M1" s="945"/>
    </row>
    <row r="2" spans="1:13" ht="15">
      <c r="A2" s="946" t="s">
        <v>1436</v>
      </c>
      <c r="B2" s="946"/>
      <c r="C2" s="946"/>
      <c r="D2" s="946"/>
      <c r="E2" s="946"/>
      <c r="F2" s="946"/>
      <c r="G2" s="946"/>
      <c r="H2" s="946"/>
      <c r="I2" s="946"/>
      <c r="J2" s="946"/>
      <c r="K2" s="946"/>
      <c r="L2" s="946"/>
      <c r="M2" s="946"/>
    </row>
    <row r="3" spans="1:13">
      <c r="A3" s="947" t="s">
        <v>1350</v>
      </c>
      <c r="B3" s="947"/>
      <c r="C3" s="947"/>
      <c r="D3" s="947"/>
      <c r="E3" s="947"/>
      <c r="F3" s="947"/>
      <c r="G3" s="947"/>
      <c r="H3" s="947"/>
      <c r="I3" s="947"/>
      <c r="J3" s="947"/>
      <c r="K3" s="947"/>
      <c r="L3" s="947"/>
      <c r="M3" s="947"/>
    </row>
    <row r="4" spans="1:13">
      <c r="A4" s="647"/>
      <c r="B4" s="647"/>
      <c r="C4" s="647"/>
      <c r="D4" s="647"/>
      <c r="E4" s="647"/>
      <c r="F4" s="647"/>
      <c r="G4" s="647"/>
      <c r="H4" s="647"/>
      <c r="I4" s="647"/>
      <c r="J4" s="647"/>
      <c r="K4" s="647"/>
      <c r="L4" s="647"/>
      <c r="M4" s="647"/>
    </row>
    <row r="5" spans="1:13" ht="15.75">
      <c r="A5" s="614"/>
      <c r="B5" s="614"/>
      <c r="C5" s="614"/>
      <c r="D5" s="614"/>
      <c r="E5" s="614"/>
      <c r="F5" s="614"/>
      <c r="G5" s="614"/>
      <c r="H5" s="614"/>
      <c r="I5" s="614"/>
      <c r="J5" s="614"/>
      <c r="K5" s="614"/>
      <c r="L5" s="614"/>
      <c r="M5" s="614"/>
    </row>
    <row r="6" spans="1:13" ht="18">
      <c r="A6" s="958"/>
      <c r="B6" s="958"/>
      <c r="C6" s="958"/>
      <c r="D6" s="958"/>
      <c r="E6" s="958"/>
      <c r="F6" s="958"/>
      <c r="G6" s="958"/>
      <c r="H6" s="958"/>
      <c r="I6" s="958"/>
      <c r="J6" s="958"/>
      <c r="K6" s="958"/>
      <c r="L6" s="958"/>
      <c r="M6" s="958"/>
    </row>
    <row r="7" spans="1:13" ht="41.25" customHeight="1">
      <c r="A7" s="948" t="s">
        <v>1437</v>
      </c>
      <c r="B7" s="948" t="s">
        <v>1415</v>
      </c>
      <c r="C7" s="959" t="s">
        <v>1438</v>
      </c>
      <c r="D7" s="948" t="s">
        <v>1419</v>
      </c>
      <c r="E7" s="948" t="s">
        <v>1439</v>
      </c>
      <c r="F7" s="948" t="s">
        <v>1440</v>
      </c>
      <c r="G7" s="948" t="s">
        <v>1422</v>
      </c>
      <c r="H7" s="961" t="s">
        <v>1441</v>
      </c>
      <c r="I7" s="962"/>
      <c r="J7" s="953" t="s">
        <v>1423</v>
      </c>
      <c r="K7" s="954"/>
      <c r="L7" s="955"/>
      <c r="M7" s="956" t="s">
        <v>1424</v>
      </c>
    </row>
    <row r="8" spans="1:13" ht="30" customHeight="1">
      <c r="A8" s="949"/>
      <c r="B8" s="949"/>
      <c r="C8" s="960"/>
      <c r="D8" s="949"/>
      <c r="E8" s="949"/>
      <c r="F8" s="949"/>
      <c r="G8" s="949"/>
      <c r="H8" s="648" t="s">
        <v>1442</v>
      </c>
      <c r="I8" s="648" t="s">
        <v>1443</v>
      </c>
      <c r="J8" s="615" t="s">
        <v>1425</v>
      </c>
      <c r="K8" s="615" t="s">
        <v>1426</v>
      </c>
      <c r="L8" s="615" t="s">
        <v>1427</v>
      </c>
      <c r="M8" s="957"/>
    </row>
    <row r="9" spans="1:13" ht="16.5" customHeight="1">
      <c r="A9" s="649"/>
      <c r="B9" s="617"/>
      <c r="C9" s="617"/>
      <c r="D9" s="617"/>
      <c r="E9" s="617"/>
      <c r="F9" s="617"/>
      <c r="G9" s="617"/>
      <c r="H9" s="617"/>
      <c r="I9" s="617"/>
      <c r="J9" s="617"/>
      <c r="K9" s="617"/>
      <c r="L9" s="617"/>
      <c r="M9" s="618"/>
    </row>
    <row r="10" spans="1:13" ht="16.5" customHeight="1">
      <c r="A10" s="650" t="s">
        <v>1444</v>
      </c>
      <c r="B10" s="628"/>
      <c r="C10" s="628"/>
      <c r="D10" s="628"/>
      <c r="E10" s="629"/>
      <c r="F10" s="629"/>
      <c r="G10" s="641"/>
      <c r="H10" s="641"/>
      <c r="I10" s="651"/>
      <c r="J10" s="631"/>
      <c r="K10" s="631"/>
      <c r="L10" s="631"/>
      <c r="M10" s="632"/>
    </row>
    <row r="11" spans="1:13" ht="16.5" customHeight="1">
      <c r="A11" s="652"/>
      <c r="B11" s="620"/>
      <c r="C11" s="620"/>
      <c r="D11" s="620"/>
      <c r="E11" s="621"/>
      <c r="F11" s="621"/>
      <c r="G11" s="645"/>
      <c r="H11" s="645"/>
      <c r="I11" s="653"/>
      <c r="J11" s="638"/>
      <c r="K11" s="638"/>
      <c r="L11" s="638"/>
      <c r="M11" s="639"/>
    </row>
    <row r="12" spans="1:13" ht="16.5" customHeight="1">
      <c r="A12" s="646" t="s">
        <v>1434</v>
      </c>
      <c r="B12" s="620"/>
      <c r="C12" s="620"/>
      <c r="D12" s="620"/>
      <c r="E12" s="621"/>
      <c r="F12" s="621"/>
      <c r="G12" s="620"/>
      <c r="H12" s="620"/>
      <c r="I12" s="638"/>
      <c r="J12" s="638"/>
      <c r="K12" s="638"/>
      <c r="L12" s="638"/>
      <c r="M12" s="639"/>
    </row>
    <row r="13" spans="1:13" ht="16.5" customHeight="1">
      <c r="A13" s="623" t="s">
        <v>449</v>
      </c>
      <c r="B13" s="623"/>
      <c r="C13" s="623"/>
      <c r="D13" s="623"/>
      <c r="E13" s="624"/>
      <c r="F13" s="624"/>
      <c r="G13" s="623"/>
      <c r="H13" s="623"/>
      <c r="I13" s="625"/>
      <c r="J13" s="625"/>
      <c r="K13" s="625"/>
      <c r="L13" s="625"/>
      <c r="M13" s="626"/>
    </row>
    <row r="14" spans="1:13" ht="16.5" customHeight="1">
      <c r="A14" s="623" t="s">
        <v>450</v>
      </c>
      <c r="B14" s="623"/>
      <c r="C14" s="623"/>
      <c r="D14" s="623"/>
      <c r="E14" s="624"/>
      <c r="F14" s="624"/>
      <c r="G14" s="623"/>
      <c r="H14" s="623"/>
      <c r="I14" s="625"/>
      <c r="J14" s="625"/>
      <c r="K14" s="625"/>
      <c r="L14" s="625"/>
      <c r="M14" s="626"/>
    </row>
    <row r="15" spans="1:13" ht="16.5" customHeight="1">
      <c r="A15" s="623" t="s">
        <v>1429</v>
      </c>
      <c r="B15" s="623"/>
      <c r="C15" s="623"/>
      <c r="D15" s="623"/>
      <c r="E15" s="624"/>
      <c r="F15" s="624"/>
      <c r="G15" s="623"/>
      <c r="H15" s="623"/>
      <c r="I15" s="625"/>
      <c r="J15" s="625"/>
      <c r="K15" s="625"/>
      <c r="L15" s="625"/>
      <c r="M15" s="626"/>
    </row>
    <row r="16" spans="1:13" ht="16.5" customHeight="1">
      <c r="A16" s="623" t="s">
        <v>1430</v>
      </c>
      <c r="B16" s="623"/>
      <c r="C16" s="623"/>
      <c r="D16" s="623"/>
      <c r="E16" s="624"/>
      <c r="F16" s="624"/>
      <c r="G16" s="623"/>
      <c r="H16" s="623"/>
      <c r="I16" s="625"/>
      <c r="J16" s="625"/>
      <c r="K16" s="625"/>
      <c r="L16" s="625"/>
      <c r="M16" s="626"/>
    </row>
    <row r="17" spans="1:13" ht="16.5" customHeight="1">
      <c r="A17" s="623"/>
      <c r="B17" s="623"/>
      <c r="C17" s="623"/>
      <c r="D17" s="623"/>
      <c r="E17" s="624"/>
      <c r="F17" s="624"/>
      <c r="G17" s="623"/>
      <c r="H17" s="623"/>
      <c r="I17" s="625"/>
      <c r="J17" s="625"/>
      <c r="K17" s="625"/>
      <c r="L17" s="625"/>
      <c r="M17" s="626"/>
    </row>
    <row r="18" spans="1:13" ht="16.5" customHeight="1">
      <c r="A18" s="627"/>
      <c r="B18" s="628"/>
      <c r="C18" s="628"/>
      <c r="D18" s="628"/>
      <c r="E18" s="629"/>
      <c r="F18" s="629"/>
      <c r="G18" s="641" t="s">
        <v>1431</v>
      </c>
      <c r="H18" s="641"/>
      <c r="I18" s="651"/>
      <c r="J18" s="631"/>
      <c r="K18" s="631"/>
      <c r="L18" s="631"/>
      <c r="M18" s="632"/>
    </row>
    <row r="19" spans="1:13" ht="16.5" customHeight="1">
      <c r="A19" s="646" t="s">
        <v>1445</v>
      </c>
      <c r="B19" s="620"/>
      <c r="C19" s="620"/>
      <c r="D19" s="620"/>
      <c r="E19" s="621"/>
      <c r="F19" s="621"/>
      <c r="G19" s="620"/>
      <c r="H19" s="620"/>
      <c r="I19" s="638"/>
      <c r="J19" s="638"/>
      <c r="K19" s="638"/>
      <c r="L19" s="638"/>
      <c r="M19" s="639"/>
    </row>
    <row r="20" spans="1:13" ht="16.5" customHeight="1">
      <c r="A20" s="623" t="s">
        <v>449</v>
      </c>
      <c r="B20" s="623"/>
      <c r="C20" s="623"/>
      <c r="D20" s="623"/>
      <c r="E20" s="624"/>
      <c r="F20" s="624"/>
      <c r="G20" s="623"/>
      <c r="H20" s="623"/>
      <c r="I20" s="625"/>
      <c r="J20" s="625"/>
      <c r="K20" s="625"/>
      <c r="L20" s="625"/>
      <c r="M20" s="626"/>
    </row>
    <row r="21" spans="1:13" ht="16.5" customHeight="1">
      <c r="A21" s="623" t="s">
        <v>450</v>
      </c>
      <c r="B21" s="623"/>
      <c r="C21" s="623"/>
      <c r="D21" s="623"/>
      <c r="E21" s="624"/>
      <c r="F21" s="624"/>
      <c r="G21" s="623"/>
      <c r="H21" s="623"/>
      <c r="I21" s="625"/>
      <c r="J21" s="625"/>
      <c r="K21" s="625"/>
      <c r="L21" s="625"/>
      <c r="M21" s="626"/>
    </row>
    <row r="22" spans="1:13" ht="16.5" customHeight="1">
      <c r="A22" s="623" t="s">
        <v>1429</v>
      </c>
      <c r="B22" s="623"/>
      <c r="C22" s="623"/>
      <c r="D22" s="623"/>
      <c r="E22" s="624"/>
      <c r="F22" s="624"/>
      <c r="G22" s="623"/>
      <c r="H22" s="623"/>
      <c r="I22" s="625"/>
      <c r="J22" s="625"/>
      <c r="K22" s="625"/>
      <c r="L22" s="625"/>
      <c r="M22" s="626"/>
    </row>
    <row r="23" spans="1:13" ht="16.5" customHeight="1">
      <c r="A23" s="623" t="s">
        <v>1430</v>
      </c>
      <c r="B23" s="623"/>
      <c r="C23" s="623"/>
      <c r="D23" s="623"/>
      <c r="E23" s="624"/>
      <c r="F23" s="624"/>
      <c r="G23" s="623"/>
      <c r="H23" s="623"/>
      <c r="I23" s="625"/>
      <c r="J23" s="625"/>
      <c r="K23" s="625"/>
      <c r="L23" s="625"/>
      <c r="M23" s="626"/>
    </row>
    <row r="24" spans="1:13" ht="16.5" customHeight="1">
      <c r="A24" s="623"/>
      <c r="B24" s="623"/>
      <c r="C24" s="623"/>
      <c r="D24" s="623"/>
      <c r="E24" s="624"/>
      <c r="F24" s="624"/>
      <c r="G24" s="623"/>
      <c r="H24" s="623"/>
      <c r="I24" s="625"/>
      <c r="J24" s="625"/>
      <c r="K24" s="625"/>
      <c r="L24" s="625"/>
      <c r="M24" s="626"/>
    </row>
    <row r="25" spans="1:13" ht="16.5" customHeight="1">
      <c r="A25" s="627"/>
      <c r="B25" s="628"/>
      <c r="C25" s="628"/>
      <c r="D25" s="628"/>
      <c r="E25" s="629"/>
      <c r="F25" s="629"/>
      <c r="G25" s="641" t="s">
        <v>1431</v>
      </c>
      <c r="H25" s="641"/>
      <c r="I25" s="651"/>
      <c r="J25" s="631"/>
      <c r="K25" s="631"/>
      <c r="L25" s="631"/>
      <c r="M25" s="632"/>
    </row>
    <row r="42" spans="14:14" ht="12.75" customHeight="1">
      <c r="N42" s="543"/>
    </row>
    <row r="43" spans="14:14">
      <c r="N43" s="543"/>
    </row>
  </sheetData>
  <mergeCells count="14">
    <mergeCell ref="A1:M1"/>
    <mergeCell ref="A2:M2"/>
    <mergeCell ref="A3:M3"/>
    <mergeCell ref="A6:M6"/>
    <mergeCell ref="A7:A8"/>
    <mergeCell ref="B7:B8"/>
    <mergeCell ref="C7:C8"/>
    <mergeCell ref="D7:D8"/>
    <mergeCell ref="E7:E8"/>
    <mergeCell ref="F7:F8"/>
    <mergeCell ref="G7:G8"/>
    <mergeCell ref="H7:I7"/>
    <mergeCell ref="J7:L7"/>
    <mergeCell ref="M7:M8"/>
  </mergeCells>
  <printOptions horizontalCentered="1"/>
  <pageMargins left="0.39370078740157483" right="0.39370078740157483" top="0.55118110236220474" bottom="0.39370078740157483" header="0.19685039370078741" footer="0"/>
  <pageSetup scale="55" orientation="landscape" r:id="rId1"/>
  <headerFooter alignWithMargins="0">
    <oddHeader>&amp;L&amp;"Arial,Normal"&amp;8ANEXOS&amp;R&amp;"Arial,Normal"&amp;8A12</oddHeader>
    <oddFooter>&amp;R&amp;"Arial,Normal"&amp;8&amp;P/&amp;N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L15" sqref="L15"/>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0.5703125" customWidth="1"/>
  </cols>
  <sheetData>
    <row r="1" spans="1:5">
      <c r="A1" s="964" t="s">
        <v>628</v>
      </c>
      <c r="B1" s="964"/>
      <c r="C1" s="964"/>
      <c r="D1" s="964"/>
      <c r="E1" s="964"/>
    </row>
    <row r="2" spans="1:5">
      <c r="A2" s="963" t="s">
        <v>1069</v>
      </c>
      <c r="B2" s="963"/>
      <c r="C2" s="963"/>
      <c r="D2" s="963"/>
      <c r="E2" s="963"/>
    </row>
    <row r="3" spans="1:5">
      <c r="A3" s="963" t="s">
        <v>357</v>
      </c>
      <c r="B3" s="963"/>
      <c r="C3" s="963"/>
      <c r="D3" s="963"/>
      <c r="E3" s="963"/>
    </row>
    <row r="4" spans="1:5">
      <c r="A4" s="415"/>
      <c r="B4" s="415"/>
      <c r="C4" s="415"/>
      <c r="D4" s="415"/>
      <c r="E4" s="415"/>
    </row>
    <row r="5" spans="1:5">
      <c r="A5" s="195" t="s">
        <v>365</v>
      </c>
      <c r="B5" s="195" t="s">
        <v>1068</v>
      </c>
      <c r="C5" s="195" t="s">
        <v>1067</v>
      </c>
      <c r="D5" s="195" t="s">
        <v>1062</v>
      </c>
      <c r="E5" s="195" t="s">
        <v>1066</v>
      </c>
    </row>
    <row r="6" spans="1:5">
      <c r="A6" s="455"/>
      <c r="B6" s="455"/>
      <c r="C6" s="452"/>
      <c r="D6" s="454"/>
      <c r="E6" s="454"/>
    </row>
    <row r="7" spans="1:5">
      <c r="A7" s="453"/>
      <c r="B7" s="453"/>
      <c r="C7" s="452"/>
      <c r="D7" s="451"/>
      <c r="E7" s="451"/>
    </row>
    <row r="8" spans="1:5">
      <c r="A8" s="453"/>
      <c r="B8" s="453"/>
      <c r="C8" s="452"/>
      <c r="D8" s="451"/>
      <c r="E8" s="451"/>
    </row>
    <row r="9" spans="1:5">
      <c r="A9" s="451"/>
      <c r="B9" s="451"/>
      <c r="C9" s="452"/>
      <c r="D9" s="451"/>
      <c r="E9" s="451"/>
    </row>
    <row r="10" spans="1:5">
      <c r="A10" s="450"/>
      <c r="B10" s="450"/>
      <c r="C10" s="449"/>
      <c r="D10" s="449"/>
      <c r="E10" s="449"/>
    </row>
    <row r="13" spans="1:5">
      <c r="A13" s="964"/>
      <c r="B13" s="964"/>
      <c r="C13" s="964"/>
      <c r="D13" s="964"/>
      <c r="E13" s="964"/>
    </row>
    <row r="14" spans="1:5" ht="15" customHeight="1">
      <c r="A14" s="963" t="s">
        <v>1065</v>
      </c>
      <c r="B14" s="963"/>
      <c r="C14" s="963"/>
      <c r="D14" s="963"/>
      <c r="E14" s="963"/>
    </row>
    <row r="15" spans="1:5">
      <c r="A15" s="963" t="s">
        <v>357</v>
      </c>
      <c r="B15" s="963"/>
      <c r="C15" s="963"/>
      <c r="D15" s="963"/>
      <c r="E15" s="963"/>
    </row>
    <row r="16" spans="1:5">
      <c r="A16" s="415"/>
      <c r="B16" s="415"/>
      <c r="C16" s="415"/>
      <c r="D16" s="415"/>
      <c r="E16" s="415"/>
    </row>
    <row r="17" spans="1:5">
      <c r="A17" s="195" t="s">
        <v>1064</v>
      </c>
      <c r="B17" s="195" t="s">
        <v>1043</v>
      </c>
      <c r="C17" s="195" t="s">
        <v>1063</v>
      </c>
      <c r="D17" s="195" t="s">
        <v>1062</v>
      </c>
      <c r="E17" s="195" t="s">
        <v>362</v>
      </c>
    </row>
    <row r="18" spans="1:5">
      <c r="A18" s="455"/>
      <c r="B18" s="455"/>
      <c r="C18" s="452"/>
      <c r="D18" s="454"/>
      <c r="E18" s="454"/>
    </row>
    <row r="19" spans="1:5">
      <c r="A19" s="453"/>
      <c r="B19" s="453"/>
      <c r="C19" s="452"/>
      <c r="D19" s="451"/>
      <c r="E19" s="451"/>
    </row>
    <row r="20" spans="1:5">
      <c r="A20" s="453"/>
      <c r="B20" s="453"/>
      <c r="C20" s="452"/>
      <c r="D20" s="451"/>
      <c r="E20" s="451"/>
    </row>
    <row r="21" spans="1:5">
      <c r="A21" s="451"/>
      <c r="B21" s="451"/>
      <c r="C21" s="452"/>
      <c r="D21" s="451"/>
      <c r="E21" s="451"/>
    </row>
    <row r="22" spans="1:5">
      <c r="A22" s="450"/>
      <c r="B22" s="450"/>
      <c r="C22" s="449"/>
      <c r="D22" s="449"/>
      <c r="E22" s="449"/>
    </row>
  </sheetData>
  <mergeCells count="6">
    <mergeCell ref="A15:E15"/>
    <mergeCell ref="A1:E1"/>
    <mergeCell ref="A2:E2"/>
    <mergeCell ref="A3:E3"/>
    <mergeCell ref="A13:E13"/>
    <mergeCell ref="A14:E14"/>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7.I.1</oddHeader>
    <oddFooter>&amp;R&amp;"Arial,Normal"&amp;8&amp;P/&amp;N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1071</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15" customHeight="1">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ht="15.75" thickBot="1">
      <c r="A33" s="458"/>
      <c r="B33" s="457"/>
      <c r="C33" s="457"/>
      <c r="D33" s="457"/>
      <c r="E33" s="457"/>
      <c r="F33" s="457"/>
      <c r="G33" s="457"/>
      <c r="H33" s="456"/>
    </row>
  </sheetData>
  <mergeCells count="3">
    <mergeCell ref="A1:H1"/>
    <mergeCell ref="A2:H2"/>
    <mergeCell ref="A3:H3"/>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7.I.2</oddHeader>
    <oddFooter>&amp;R&amp;"Arial,Normal"&amp;8&amp;P/&amp;N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election activeCell="L15" sqref="L15"/>
    </sheetView>
  </sheetViews>
  <sheetFormatPr baseColWidth="10" defaultColWidth="11.42578125" defaultRowHeight="12.75"/>
  <cols>
    <col min="1" max="1" width="4.42578125" style="33" bestFit="1" customWidth="1"/>
    <col min="2" max="2" width="66.42578125" style="25" customWidth="1"/>
    <col min="3" max="3" width="14.140625" style="30" customWidth="1"/>
    <col min="4" max="4" width="1.7109375" style="27" customWidth="1"/>
    <col min="5" max="5" width="14.140625" style="30" customWidth="1"/>
    <col min="6" max="16384" width="11.42578125" style="25"/>
  </cols>
  <sheetData>
    <row r="1" spans="1:5">
      <c r="B1" s="34"/>
      <c r="C1" s="34"/>
      <c r="D1" s="34"/>
      <c r="E1" s="34"/>
    </row>
    <row r="2" spans="1:5" ht="15">
      <c r="B2" s="834" t="s">
        <v>628</v>
      </c>
      <c r="C2" s="834"/>
      <c r="D2" s="834"/>
      <c r="E2" s="834"/>
    </row>
    <row r="3" spans="1:5" ht="15">
      <c r="B3" s="834" t="s">
        <v>127</v>
      </c>
      <c r="C3" s="834"/>
      <c r="D3" s="834"/>
      <c r="E3" s="834"/>
    </row>
    <row r="4" spans="1:5" ht="16.5" customHeight="1">
      <c r="B4" s="834" t="s">
        <v>128</v>
      </c>
      <c r="C4" s="834"/>
      <c r="D4" s="834"/>
      <c r="E4" s="834"/>
    </row>
    <row r="5" spans="1:5" ht="15">
      <c r="B5" s="35"/>
      <c r="C5" s="36"/>
      <c r="D5" s="37"/>
      <c r="E5" s="38"/>
    </row>
    <row r="6" spans="1:5">
      <c r="E6" s="39"/>
    </row>
    <row r="7" spans="1:5">
      <c r="B7" s="1"/>
      <c r="C7" s="40" t="s">
        <v>629</v>
      </c>
      <c r="D7" s="41"/>
      <c r="E7" s="40" t="s">
        <v>726</v>
      </c>
    </row>
    <row r="8" spans="1:5" s="1" customFormat="1">
      <c r="A8" s="42">
        <v>4</v>
      </c>
      <c r="B8" s="1" t="s">
        <v>129</v>
      </c>
      <c r="C8" s="43"/>
      <c r="D8" s="44"/>
      <c r="E8" s="43"/>
    </row>
    <row r="9" spans="1:5" s="1" customFormat="1">
      <c r="A9" s="45">
        <v>4.0999999999999996</v>
      </c>
      <c r="B9" s="1" t="s">
        <v>130</v>
      </c>
      <c r="C9" s="46">
        <f>SUM(C10:C17)</f>
        <v>0</v>
      </c>
      <c r="D9" s="43"/>
      <c r="E9" s="46">
        <f t="shared" ref="E9" si="0">SUM(E10:E17)</f>
        <v>0</v>
      </c>
    </row>
    <row r="10" spans="1:5">
      <c r="A10" s="47" t="s">
        <v>131</v>
      </c>
      <c r="B10" s="25" t="s">
        <v>132</v>
      </c>
      <c r="C10" s="43"/>
      <c r="D10" s="44"/>
      <c r="E10" s="43"/>
    </row>
    <row r="11" spans="1:5" s="20" customFormat="1">
      <c r="A11" s="47" t="s">
        <v>133</v>
      </c>
      <c r="B11" s="25" t="s">
        <v>134</v>
      </c>
      <c r="C11" s="30"/>
      <c r="D11" s="27"/>
      <c r="E11" s="30"/>
    </row>
    <row r="12" spans="1:5" s="20" customFormat="1">
      <c r="A12" s="47" t="s">
        <v>135</v>
      </c>
      <c r="B12" s="25" t="s">
        <v>136</v>
      </c>
      <c r="C12" s="30"/>
      <c r="D12" s="27"/>
      <c r="E12" s="30"/>
    </row>
    <row r="13" spans="1:5" s="20" customFormat="1">
      <c r="A13" s="47" t="s">
        <v>137</v>
      </c>
      <c r="B13" s="25" t="s">
        <v>138</v>
      </c>
      <c r="C13" s="30"/>
      <c r="D13" s="27"/>
      <c r="E13" s="30"/>
    </row>
    <row r="14" spans="1:5" s="20" customFormat="1">
      <c r="A14" s="47" t="s">
        <v>139</v>
      </c>
      <c r="B14" s="25" t="s">
        <v>140</v>
      </c>
      <c r="C14" s="30"/>
      <c r="D14" s="27"/>
      <c r="E14" s="30"/>
    </row>
    <row r="15" spans="1:5" s="20" customFormat="1">
      <c r="A15" s="47" t="s">
        <v>141</v>
      </c>
      <c r="B15" s="25" t="s">
        <v>142</v>
      </c>
      <c r="C15" s="30"/>
      <c r="D15" s="27"/>
      <c r="E15" s="30"/>
    </row>
    <row r="16" spans="1:5" s="20" customFormat="1">
      <c r="A16" s="47" t="s">
        <v>143</v>
      </c>
      <c r="B16" s="48" t="s">
        <v>144</v>
      </c>
      <c r="C16" s="30"/>
      <c r="D16" s="27"/>
      <c r="E16" s="30"/>
    </row>
    <row r="17" spans="1:5" s="20" customFormat="1" ht="29.25" customHeight="1">
      <c r="A17" s="49" t="s">
        <v>145</v>
      </c>
      <c r="B17" s="48" t="s">
        <v>146</v>
      </c>
      <c r="C17" s="30"/>
      <c r="D17" s="27"/>
      <c r="E17" s="30"/>
    </row>
    <row r="18" spans="1:5" s="20" customFormat="1">
      <c r="A18" s="50"/>
      <c r="B18" s="1"/>
      <c r="C18" s="30"/>
      <c r="D18" s="27"/>
      <c r="E18" s="30"/>
    </row>
    <row r="19" spans="1:5" s="20" customFormat="1" ht="25.5">
      <c r="A19" s="51">
        <v>4.2</v>
      </c>
      <c r="B19" s="52" t="s">
        <v>147</v>
      </c>
      <c r="C19" s="53">
        <f>SUM(C20:C21)</f>
        <v>0</v>
      </c>
      <c r="D19" s="27"/>
      <c r="E19" s="53">
        <f>SUM(E20:E21)</f>
        <v>0</v>
      </c>
    </row>
    <row r="20" spans="1:5" s="54" customFormat="1">
      <c r="A20" s="47" t="s">
        <v>148</v>
      </c>
      <c r="B20" s="25" t="s">
        <v>149</v>
      </c>
      <c r="C20" s="43"/>
      <c r="D20" s="44"/>
      <c r="E20" s="43"/>
    </row>
    <row r="21" spans="1:5" s="20" customFormat="1">
      <c r="A21" s="47" t="s">
        <v>150</v>
      </c>
      <c r="B21" s="20" t="s">
        <v>151</v>
      </c>
      <c r="C21" s="43"/>
      <c r="D21" s="44"/>
      <c r="E21" s="43"/>
    </row>
    <row r="22" spans="1:5" s="20" customFormat="1">
      <c r="A22" s="50"/>
      <c r="C22" s="30"/>
      <c r="D22" s="27"/>
      <c r="E22" s="30"/>
    </row>
    <row r="23" spans="1:5" s="20" customFormat="1">
      <c r="A23" s="45">
        <v>4.3</v>
      </c>
      <c r="B23" s="1" t="s">
        <v>152</v>
      </c>
      <c r="C23" s="53">
        <f>SUM(C24:C28)</f>
        <v>0</v>
      </c>
      <c r="D23" s="44"/>
      <c r="E23" s="53">
        <f>SUM(E24:E28)</f>
        <v>0</v>
      </c>
    </row>
    <row r="24" spans="1:5" s="20" customFormat="1">
      <c r="A24" s="47" t="s">
        <v>153</v>
      </c>
      <c r="B24" s="20" t="s">
        <v>154</v>
      </c>
      <c r="C24" s="43"/>
      <c r="D24" s="44"/>
      <c r="E24" s="43"/>
    </row>
    <row r="25" spans="1:5" s="20" customFormat="1">
      <c r="A25" s="47" t="s">
        <v>155</v>
      </c>
      <c r="B25" s="20" t="s">
        <v>156</v>
      </c>
      <c r="C25" s="30"/>
      <c r="D25" s="27"/>
      <c r="E25" s="30"/>
    </row>
    <row r="26" spans="1:5" s="20" customFormat="1" ht="25.5">
      <c r="A26" s="47" t="s">
        <v>157</v>
      </c>
      <c r="B26" s="55" t="s">
        <v>158</v>
      </c>
      <c r="C26" s="30"/>
      <c r="D26" s="27"/>
      <c r="E26" s="30"/>
    </row>
    <row r="27" spans="1:5" s="20" customFormat="1">
      <c r="A27" s="47" t="s">
        <v>159</v>
      </c>
      <c r="B27" s="55" t="s">
        <v>160</v>
      </c>
      <c r="C27" s="30"/>
      <c r="D27" s="27"/>
      <c r="E27" s="30"/>
    </row>
    <row r="28" spans="1:5" s="20" customFormat="1">
      <c r="A28" s="47" t="s">
        <v>161</v>
      </c>
      <c r="B28" s="25" t="s">
        <v>162</v>
      </c>
      <c r="C28" s="30"/>
      <c r="D28" s="27"/>
      <c r="E28" s="30"/>
    </row>
    <row r="29" spans="1:5" s="20" customFormat="1">
      <c r="A29" s="50"/>
      <c r="B29" s="1"/>
      <c r="C29" s="30"/>
      <c r="D29" s="27"/>
      <c r="E29" s="30"/>
    </row>
    <row r="30" spans="1:5" s="54" customFormat="1">
      <c r="A30" s="56"/>
      <c r="B30" s="57" t="s">
        <v>163</v>
      </c>
      <c r="C30" s="18">
        <f>C9+C19+C23</f>
        <v>0</v>
      </c>
      <c r="D30" s="58"/>
      <c r="E30" s="18">
        <f>E9+E19+E23</f>
        <v>0</v>
      </c>
    </row>
    <row r="32" spans="1:5" s="54" customFormat="1">
      <c r="A32" s="56">
        <v>5</v>
      </c>
      <c r="B32" s="1" t="s">
        <v>164</v>
      </c>
      <c r="C32" s="43"/>
      <c r="D32" s="44"/>
      <c r="E32" s="43"/>
    </row>
    <row r="33" spans="1:5" s="54" customFormat="1">
      <c r="A33" s="45">
        <v>5.0999999999999996</v>
      </c>
      <c r="B33" s="1" t="s">
        <v>165</v>
      </c>
      <c r="C33" s="46">
        <f>SUM(C34:C36)</f>
        <v>0</v>
      </c>
      <c r="D33" s="44"/>
      <c r="E33" s="46">
        <f>SUM(E34:E36)</f>
        <v>0</v>
      </c>
    </row>
    <row r="34" spans="1:5" s="20" customFormat="1">
      <c r="A34" s="47" t="s">
        <v>166</v>
      </c>
      <c r="B34" s="25" t="s">
        <v>167</v>
      </c>
      <c r="C34" s="30"/>
      <c r="D34" s="27"/>
      <c r="E34" s="30"/>
    </row>
    <row r="35" spans="1:5" s="20" customFormat="1" ht="13.5" customHeight="1">
      <c r="A35" s="47" t="s">
        <v>168</v>
      </c>
      <c r="B35" s="25" t="s">
        <v>169</v>
      </c>
      <c r="C35" s="30"/>
      <c r="D35" s="27"/>
      <c r="E35" s="30"/>
    </row>
    <row r="36" spans="1:5" s="20" customFormat="1">
      <c r="A36" s="47" t="s">
        <v>170</v>
      </c>
      <c r="B36" s="25" t="s">
        <v>171</v>
      </c>
      <c r="C36" s="30"/>
      <c r="D36" s="27"/>
      <c r="E36" s="30"/>
    </row>
    <row r="37" spans="1:5" s="20" customFormat="1">
      <c r="A37" s="50"/>
      <c r="B37" s="25"/>
      <c r="C37" s="30"/>
      <c r="D37" s="27"/>
      <c r="E37" s="30"/>
    </row>
    <row r="38" spans="1:5" s="54" customFormat="1">
      <c r="A38" s="45">
        <v>5.2</v>
      </c>
      <c r="B38" s="1" t="s">
        <v>172</v>
      </c>
      <c r="C38" s="46">
        <f>SUM(C39:C47)</f>
        <v>0</v>
      </c>
      <c r="D38" s="44"/>
      <c r="E38" s="46">
        <f>SUM(E39:E47)</f>
        <v>0</v>
      </c>
    </row>
    <row r="39" spans="1:5" s="54" customFormat="1">
      <c r="A39" s="47" t="s">
        <v>173</v>
      </c>
      <c r="B39" s="25" t="s">
        <v>174</v>
      </c>
      <c r="C39" s="43"/>
      <c r="D39" s="44"/>
      <c r="E39" s="43"/>
    </row>
    <row r="40" spans="1:5" s="54" customFormat="1">
      <c r="A40" s="47" t="s">
        <v>175</v>
      </c>
      <c r="B40" s="20" t="s">
        <v>176</v>
      </c>
      <c r="C40" s="43"/>
      <c r="D40" s="44"/>
      <c r="E40" s="43"/>
    </row>
    <row r="41" spans="1:5" s="20" customFormat="1">
      <c r="A41" s="47" t="s">
        <v>177</v>
      </c>
      <c r="B41" s="25" t="s">
        <v>178</v>
      </c>
      <c r="C41" s="30"/>
      <c r="D41" s="27"/>
      <c r="E41" s="30"/>
    </row>
    <row r="42" spans="1:5" s="20" customFormat="1">
      <c r="A42" s="47" t="s">
        <v>179</v>
      </c>
      <c r="B42" s="25" t="s">
        <v>180</v>
      </c>
      <c r="C42" s="30"/>
      <c r="D42" s="27"/>
      <c r="E42" s="30"/>
    </row>
    <row r="43" spans="1:5" s="20" customFormat="1">
      <c r="A43" s="47" t="s">
        <v>181</v>
      </c>
      <c r="B43" s="25" t="s">
        <v>182</v>
      </c>
      <c r="C43" s="30"/>
      <c r="D43" s="27"/>
      <c r="E43" s="30"/>
    </row>
    <row r="44" spans="1:5" s="20" customFormat="1">
      <c r="A44" s="47" t="s">
        <v>183</v>
      </c>
      <c r="B44" s="25" t="s">
        <v>184</v>
      </c>
      <c r="C44" s="30"/>
      <c r="D44" s="27"/>
      <c r="E44" s="30"/>
    </row>
    <row r="45" spans="1:5" s="20" customFormat="1">
      <c r="A45" s="47" t="s">
        <v>185</v>
      </c>
      <c r="B45" s="25" t="s">
        <v>186</v>
      </c>
      <c r="C45" s="30"/>
      <c r="D45" s="27"/>
      <c r="E45" s="30"/>
    </row>
    <row r="46" spans="1:5" s="20" customFormat="1">
      <c r="A46" s="47" t="s">
        <v>187</v>
      </c>
      <c r="B46" s="25" t="s">
        <v>188</v>
      </c>
      <c r="C46" s="30"/>
      <c r="D46" s="27"/>
      <c r="E46" s="30"/>
    </row>
    <row r="47" spans="1:5" s="20" customFormat="1">
      <c r="A47" s="47" t="s">
        <v>189</v>
      </c>
      <c r="B47" s="25" t="s">
        <v>190</v>
      </c>
      <c r="C47" s="30"/>
      <c r="D47" s="27"/>
      <c r="E47" s="30"/>
    </row>
    <row r="48" spans="1:5" s="20" customFormat="1">
      <c r="A48" s="50"/>
      <c r="B48" s="25"/>
      <c r="C48" s="30"/>
      <c r="D48" s="27"/>
      <c r="E48" s="30"/>
    </row>
    <row r="49" spans="1:5" s="20" customFormat="1">
      <c r="A49" s="45">
        <v>5.3</v>
      </c>
      <c r="B49" s="1" t="s">
        <v>149</v>
      </c>
      <c r="C49" s="46">
        <f>SUM(C50:C52)</f>
        <v>0</v>
      </c>
      <c r="D49" s="44"/>
      <c r="E49" s="46">
        <f>SUM(E50:E52)</f>
        <v>0</v>
      </c>
    </row>
    <row r="50" spans="1:5" s="20" customFormat="1" ht="16.5" customHeight="1">
      <c r="A50" s="47" t="s">
        <v>191</v>
      </c>
      <c r="B50" s="25" t="s">
        <v>192</v>
      </c>
      <c r="C50" s="30"/>
      <c r="D50" s="27"/>
      <c r="E50" s="30"/>
    </row>
    <row r="51" spans="1:5" s="20" customFormat="1">
      <c r="A51" s="47" t="s">
        <v>193</v>
      </c>
      <c r="B51" s="25" t="s">
        <v>75</v>
      </c>
      <c r="C51" s="30"/>
      <c r="D51" s="27"/>
      <c r="E51" s="30"/>
    </row>
    <row r="52" spans="1:5" s="20" customFormat="1">
      <c r="A52" s="47" t="s">
        <v>194</v>
      </c>
      <c r="B52" s="25" t="s">
        <v>195</v>
      </c>
      <c r="C52" s="30"/>
      <c r="D52" s="27"/>
      <c r="E52" s="30"/>
    </row>
    <row r="53" spans="1:5" s="20" customFormat="1">
      <c r="A53" s="50"/>
      <c r="B53" s="25"/>
      <c r="C53" s="30"/>
      <c r="D53" s="27"/>
      <c r="E53" s="30"/>
    </row>
    <row r="54" spans="1:5" s="54" customFormat="1">
      <c r="A54" s="45">
        <v>5.4</v>
      </c>
      <c r="B54" s="1" t="s">
        <v>196</v>
      </c>
      <c r="C54" s="46">
        <f>SUM(C55:C59)</f>
        <v>0</v>
      </c>
      <c r="D54" s="44"/>
      <c r="E54" s="46">
        <f>SUM(E55:E59)</f>
        <v>0</v>
      </c>
    </row>
    <row r="55" spans="1:5" s="54" customFormat="1">
      <c r="A55" s="47" t="s">
        <v>197</v>
      </c>
      <c r="B55" s="25" t="s">
        <v>198</v>
      </c>
      <c r="C55" s="43"/>
      <c r="D55" s="44"/>
      <c r="E55" s="43"/>
    </row>
    <row r="56" spans="1:5" s="54" customFormat="1">
      <c r="A56" s="47" t="s">
        <v>199</v>
      </c>
      <c r="B56" s="25" t="s">
        <v>200</v>
      </c>
      <c r="C56" s="43"/>
      <c r="D56" s="44"/>
      <c r="E56" s="43"/>
    </row>
    <row r="57" spans="1:5" s="54" customFormat="1">
      <c r="A57" s="47" t="s">
        <v>201</v>
      </c>
      <c r="B57" s="25" t="s">
        <v>202</v>
      </c>
      <c r="C57" s="43"/>
      <c r="D57" s="44"/>
      <c r="E57" s="43"/>
    </row>
    <row r="58" spans="1:5" s="54" customFormat="1">
      <c r="A58" s="47" t="s">
        <v>203</v>
      </c>
      <c r="B58" s="25" t="s">
        <v>204</v>
      </c>
      <c r="C58" s="43"/>
      <c r="D58" s="44"/>
      <c r="E58" s="43"/>
    </row>
    <row r="59" spans="1:5" s="54" customFormat="1">
      <c r="A59" s="47" t="s">
        <v>205</v>
      </c>
      <c r="B59" s="25" t="s">
        <v>206</v>
      </c>
      <c r="C59" s="43"/>
      <c r="D59" s="44"/>
      <c r="E59" s="43"/>
    </row>
    <row r="60" spans="1:5" s="20" customFormat="1">
      <c r="A60" s="50"/>
      <c r="B60" s="25"/>
      <c r="C60" s="30"/>
      <c r="D60" s="27"/>
      <c r="E60" s="30"/>
    </row>
    <row r="61" spans="1:5" s="20" customFormat="1">
      <c r="A61" s="45">
        <v>5.5</v>
      </c>
      <c r="B61" s="1" t="s">
        <v>207</v>
      </c>
      <c r="C61" s="53">
        <f>SUM(C62:C67)</f>
        <v>0</v>
      </c>
      <c r="D61" s="27"/>
      <c r="E61" s="53">
        <f>SUM(E62:E67)</f>
        <v>0</v>
      </c>
    </row>
    <row r="62" spans="1:5" s="20" customFormat="1">
      <c r="A62" s="47" t="s">
        <v>208</v>
      </c>
      <c r="B62" s="59" t="s">
        <v>209</v>
      </c>
      <c r="C62" s="30"/>
      <c r="D62" s="27"/>
      <c r="E62" s="30"/>
    </row>
    <row r="63" spans="1:5" s="20" customFormat="1">
      <c r="A63" s="47" t="s">
        <v>210</v>
      </c>
      <c r="B63" s="59" t="s">
        <v>211</v>
      </c>
      <c r="C63" s="30"/>
      <c r="D63" s="27"/>
      <c r="E63" s="30"/>
    </row>
    <row r="64" spans="1:5" s="20" customFormat="1">
      <c r="A64" s="47" t="s">
        <v>212</v>
      </c>
      <c r="B64" s="59" t="s">
        <v>213</v>
      </c>
      <c r="C64" s="30"/>
      <c r="D64" s="27"/>
      <c r="E64" s="30"/>
    </row>
    <row r="65" spans="1:5" s="20" customFormat="1" ht="25.5">
      <c r="A65" s="47" t="s">
        <v>214</v>
      </c>
      <c r="B65" s="59" t="s">
        <v>215</v>
      </c>
      <c r="C65" s="30"/>
      <c r="D65" s="27"/>
      <c r="E65" s="30"/>
    </row>
    <row r="66" spans="1:5" s="20" customFormat="1">
      <c r="A66" s="47" t="s">
        <v>216</v>
      </c>
      <c r="B66" s="59" t="s">
        <v>217</v>
      </c>
      <c r="C66" s="30"/>
      <c r="D66" s="27"/>
      <c r="E66" s="30"/>
    </row>
    <row r="67" spans="1:5" s="20" customFormat="1">
      <c r="A67" s="47" t="s">
        <v>218</v>
      </c>
      <c r="B67" s="25" t="s">
        <v>219</v>
      </c>
      <c r="C67" s="30"/>
      <c r="D67" s="27"/>
      <c r="E67" s="30"/>
    </row>
    <row r="68" spans="1:5" s="20" customFormat="1">
      <c r="A68" s="50"/>
      <c r="B68" s="25"/>
      <c r="C68" s="30"/>
      <c r="D68" s="27"/>
      <c r="E68" s="30"/>
    </row>
    <row r="69" spans="1:5" s="20" customFormat="1">
      <c r="A69" s="45">
        <v>5.6</v>
      </c>
      <c r="B69" s="1" t="s">
        <v>220</v>
      </c>
      <c r="C69" s="46">
        <f>SUM(C70)</f>
        <v>0</v>
      </c>
      <c r="D69" s="44"/>
      <c r="E69" s="46">
        <f>SUM(E70)</f>
        <v>0</v>
      </c>
    </row>
    <row r="70" spans="1:5" s="20" customFormat="1">
      <c r="A70" s="47" t="s">
        <v>221</v>
      </c>
      <c r="B70" s="25" t="s">
        <v>222</v>
      </c>
      <c r="C70" s="30"/>
      <c r="D70" s="27"/>
      <c r="E70" s="30"/>
    </row>
    <row r="71" spans="1:5" s="20" customFormat="1">
      <c r="A71" s="50"/>
      <c r="B71" s="25"/>
      <c r="C71" s="30"/>
      <c r="D71" s="27"/>
      <c r="E71" s="30"/>
    </row>
    <row r="72" spans="1:5" s="54" customFormat="1">
      <c r="A72" s="56"/>
      <c r="B72" s="57" t="s">
        <v>223</v>
      </c>
      <c r="C72" s="18">
        <f>C33+C38+C49+C54+C61+C69</f>
        <v>0</v>
      </c>
      <c r="D72" s="58"/>
      <c r="E72" s="18">
        <f>E33+E38+E49+E54+E61+E69</f>
        <v>0</v>
      </c>
    </row>
    <row r="75" spans="1:5" s="54" customFormat="1" ht="13.5" thickBot="1">
      <c r="A75" s="56"/>
      <c r="B75" s="60" t="s">
        <v>82</v>
      </c>
      <c r="C75" s="61">
        <f>C30-C72</f>
        <v>0</v>
      </c>
      <c r="D75" s="58"/>
      <c r="E75" s="61">
        <f>E30-E72</f>
        <v>0</v>
      </c>
    </row>
    <row r="108" spans="2:2">
      <c r="B108" s="62" t="s">
        <v>224</v>
      </c>
    </row>
  </sheetData>
  <mergeCells count="3">
    <mergeCell ref="B2:E2"/>
    <mergeCell ref="B3:E3"/>
    <mergeCell ref="B4:E4"/>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L15" sqref="L15"/>
    </sheetView>
  </sheetViews>
  <sheetFormatPr baseColWidth="10" defaultRowHeight="15"/>
  <cols>
    <col min="2" max="2" width="10.7109375" bestFit="1" customWidth="1"/>
    <col min="3" max="3" width="13.140625" customWidth="1"/>
    <col min="4" max="4" width="24.42578125" customWidth="1"/>
    <col min="5" max="5" width="15.42578125" customWidth="1"/>
    <col min="7" max="7" width="23.140625" bestFit="1" customWidth="1"/>
    <col min="8" max="8" width="21.7109375" bestFit="1" customWidth="1"/>
  </cols>
  <sheetData>
    <row r="1" spans="1:9">
      <c r="A1" s="964" t="s">
        <v>628</v>
      </c>
      <c r="B1" s="964"/>
      <c r="C1" s="964"/>
      <c r="D1" s="964"/>
      <c r="E1" s="964"/>
      <c r="F1" s="964"/>
      <c r="G1" s="964"/>
      <c r="H1" s="964"/>
    </row>
    <row r="2" spans="1:9">
      <c r="A2" s="963" t="s">
        <v>1332</v>
      </c>
      <c r="B2" s="963"/>
      <c r="C2" s="963"/>
      <c r="D2" s="963"/>
      <c r="E2" s="963"/>
      <c r="F2" s="963"/>
      <c r="G2" s="963"/>
      <c r="H2" s="963"/>
    </row>
    <row r="3" spans="1:9">
      <c r="A3" s="963" t="s">
        <v>1333</v>
      </c>
      <c r="B3" s="963"/>
      <c r="C3" s="963"/>
      <c r="D3" s="963"/>
      <c r="E3" s="963"/>
      <c r="F3" s="963"/>
      <c r="G3" s="963"/>
      <c r="H3" s="963"/>
    </row>
    <row r="4" spans="1:9">
      <c r="A4" s="415"/>
      <c r="B4" s="415"/>
      <c r="C4" s="415"/>
      <c r="D4" s="415"/>
      <c r="E4" s="415"/>
      <c r="F4" s="415"/>
      <c r="G4" s="415"/>
      <c r="H4" s="415"/>
    </row>
    <row r="5" spans="1:9">
      <c r="A5" s="195" t="s">
        <v>358</v>
      </c>
      <c r="B5" s="195" t="s">
        <v>359</v>
      </c>
      <c r="C5" s="195" t="s">
        <v>1334</v>
      </c>
      <c r="D5" s="195" t="s">
        <v>360</v>
      </c>
      <c r="E5" s="195" t="s">
        <v>257</v>
      </c>
      <c r="F5" s="195" t="s">
        <v>361</v>
      </c>
      <c r="G5" s="195" t="s">
        <v>1335</v>
      </c>
      <c r="H5" s="195" t="s">
        <v>362</v>
      </c>
      <c r="I5" s="196"/>
    </row>
    <row r="6" spans="1:9">
      <c r="A6" s="197"/>
      <c r="B6" s="198"/>
      <c r="C6" s="198"/>
      <c r="D6" s="198"/>
      <c r="E6" s="199"/>
      <c r="F6" s="200"/>
      <c r="G6" s="200"/>
      <c r="H6" s="200"/>
    </row>
    <row r="7" spans="1:9">
      <c r="A7" s="197"/>
      <c r="B7" s="201"/>
      <c r="C7" s="201"/>
      <c r="D7" s="201"/>
      <c r="E7" s="199"/>
      <c r="F7" s="202"/>
      <c r="G7" s="202"/>
      <c r="H7" s="202"/>
    </row>
    <row r="8" spans="1:9">
      <c r="A8" s="197"/>
      <c r="B8" s="203"/>
      <c r="C8" s="203"/>
      <c r="D8" s="203"/>
      <c r="E8" s="199"/>
      <c r="F8" s="203"/>
      <c r="G8" s="203"/>
      <c r="H8" s="203"/>
    </row>
    <row r="9" spans="1:9">
      <c r="A9" s="197"/>
      <c r="B9" s="204"/>
      <c r="C9" s="204"/>
      <c r="D9" s="204"/>
      <c r="E9" s="199"/>
      <c r="F9" s="204"/>
      <c r="G9" s="204"/>
      <c r="H9" s="204"/>
    </row>
    <row r="10" spans="1:9">
      <c r="A10" s="197"/>
      <c r="B10" s="202"/>
      <c r="C10" s="202"/>
      <c r="D10" s="202"/>
      <c r="E10" s="199"/>
      <c r="F10" s="202"/>
      <c r="G10" s="202"/>
      <c r="H10" s="202"/>
    </row>
    <row r="11" spans="1:9">
      <c r="A11" s="205"/>
      <c r="B11" s="206"/>
      <c r="C11" s="206"/>
      <c r="D11" s="206"/>
      <c r="E11" s="207"/>
      <c r="F11" s="207"/>
      <c r="G11" s="207"/>
      <c r="H11" s="207"/>
    </row>
  </sheetData>
  <mergeCells count="3">
    <mergeCell ref="A1:H1"/>
    <mergeCell ref="A2:H2"/>
    <mergeCell ref="A3:H3"/>
  </mergeCells>
  <printOptions horizontalCentered="1"/>
  <pageMargins left="0.70866141732283472" right="0.70866141732283472" top="0.74803149606299213" bottom="0.74803149606299213" header="0.31496062992125984" footer="0.31496062992125984"/>
  <pageSetup scale="92" fitToHeight="0" orientation="landscape" r:id="rId1"/>
  <headerFooter>
    <oddHeader>&amp;L&amp;"Arial,Normal"&amp;8Notas al Estado de Situación Financiera
Notas de Desglose&amp;R&amp;"Arial,Normal"&amp;8 07.I.3</oddHeader>
    <oddFooter>&amp;R&amp;"Arial,Normal"&amp;9&amp;P/&amp;N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9" workbookViewId="0">
      <selection activeCell="L15" sqref="L15"/>
    </sheetView>
  </sheetViews>
  <sheetFormatPr baseColWidth="10" defaultRowHeight="15"/>
  <sheetData>
    <row r="1" spans="1:8">
      <c r="A1" s="965" t="s">
        <v>628</v>
      </c>
      <c r="B1" s="965"/>
      <c r="C1" s="965"/>
      <c r="D1" s="965"/>
      <c r="E1" s="965"/>
      <c r="F1" s="965"/>
      <c r="G1" s="965"/>
      <c r="H1" s="965"/>
    </row>
    <row r="2" spans="1:8">
      <c r="A2" s="965" t="s">
        <v>1073</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966" t="s">
        <v>1072</v>
      </c>
      <c r="C7" s="966"/>
      <c r="D7" s="966"/>
      <c r="E7" s="966"/>
      <c r="F7" s="966"/>
      <c r="G7" s="966"/>
      <c r="H7" s="459"/>
    </row>
    <row r="8" spans="1:8">
      <c r="A8" s="461"/>
      <c r="B8" s="966"/>
      <c r="C8" s="966"/>
      <c r="D8" s="966"/>
      <c r="E8" s="966"/>
      <c r="F8" s="966"/>
      <c r="G8" s="966"/>
      <c r="H8" s="459"/>
    </row>
    <row r="9" spans="1:8">
      <c r="A9" s="461"/>
      <c r="B9" s="966"/>
      <c r="C9" s="966"/>
      <c r="D9" s="966"/>
      <c r="E9" s="966"/>
      <c r="F9" s="966"/>
      <c r="G9" s="966"/>
      <c r="H9" s="459"/>
    </row>
    <row r="10" spans="1:8">
      <c r="A10" s="461"/>
      <c r="B10" s="966"/>
      <c r="C10" s="966"/>
      <c r="D10" s="966"/>
      <c r="E10" s="966"/>
      <c r="F10" s="966"/>
      <c r="G10" s="966"/>
      <c r="H10" s="459"/>
    </row>
    <row r="11" spans="1:8">
      <c r="A11" s="461"/>
      <c r="B11" s="966"/>
      <c r="C11" s="966"/>
      <c r="D11" s="966"/>
      <c r="E11" s="966"/>
      <c r="F11" s="966"/>
      <c r="G11" s="966"/>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7.I.4</oddHeader>
    <oddFooter>&amp;R&amp;"Arial,Normal"&amp;9&amp;P/&amp;N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27" workbookViewId="0">
      <selection activeCell="L15" sqref="L15"/>
    </sheetView>
  </sheetViews>
  <sheetFormatPr baseColWidth="10" defaultRowHeight="15"/>
  <sheetData>
    <row r="1" spans="1:8">
      <c r="A1" s="965" t="s">
        <v>628</v>
      </c>
      <c r="B1" s="965"/>
      <c r="C1" s="965"/>
      <c r="D1" s="965"/>
      <c r="E1" s="965"/>
      <c r="F1" s="965"/>
      <c r="G1" s="965"/>
      <c r="H1" s="965"/>
    </row>
    <row r="2" spans="1:8">
      <c r="A2" s="965" t="s">
        <v>1077</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ht="32.25" customHeight="1">
      <c r="A9" s="967" t="s">
        <v>1076</v>
      </c>
      <c r="B9" s="968"/>
      <c r="C9" s="968"/>
      <c r="D9" s="968"/>
      <c r="E9" s="968"/>
      <c r="F9" s="968"/>
      <c r="G9" s="968"/>
      <c r="H9" s="969"/>
    </row>
    <row r="10" spans="1:8">
      <c r="A10" s="461"/>
      <c r="B10" s="465" t="s">
        <v>1075</v>
      </c>
      <c r="C10" s="465"/>
      <c r="D10" s="465"/>
      <c r="E10" s="460"/>
      <c r="F10" s="460"/>
      <c r="G10" s="460"/>
      <c r="H10" s="459"/>
    </row>
    <row r="11" spans="1:8">
      <c r="A11" s="461"/>
      <c r="B11" s="465" t="s">
        <v>1074</v>
      </c>
      <c r="C11" s="465"/>
      <c r="D11" s="465"/>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7.I.5</oddHeader>
    <oddFooter>&amp;R&amp;"Arial,Normal"&amp;8&amp;P/&amp;N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27" workbookViewId="0">
      <selection activeCell="L15" sqref="L15"/>
    </sheetView>
  </sheetViews>
  <sheetFormatPr baseColWidth="10" defaultRowHeight="15"/>
  <sheetData>
    <row r="1" spans="1:8">
      <c r="A1" s="965" t="s">
        <v>628</v>
      </c>
      <c r="B1" s="965"/>
      <c r="C1" s="965"/>
      <c r="D1" s="965"/>
      <c r="E1" s="965"/>
      <c r="F1" s="965"/>
      <c r="G1" s="965"/>
      <c r="H1" s="965"/>
    </row>
    <row r="2" spans="1:8">
      <c r="A2" s="965" t="s">
        <v>40</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27.75" customHeight="1">
      <c r="A8" s="461"/>
      <c r="B8" s="970" t="s">
        <v>1081</v>
      </c>
      <c r="C8" s="970"/>
      <c r="D8" s="970"/>
      <c r="E8" s="970"/>
      <c r="F8" s="970"/>
      <c r="G8" s="970"/>
      <c r="H8" s="459"/>
    </row>
    <row r="9" spans="1:8">
      <c r="A9" s="461"/>
      <c r="B9" s="469" t="s">
        <v>1080</v>
      </c>
      <c r="C9" s="471"/>
      <c r="D9" s="471"/>
      <c r="E9" s="467"/>
      <c r="F9" s="470"/>
      <c r="G9" s="460"/>
      <c r="H9" s="459"/>
    </row>
    <row r="10" spans="1:8">
      <c r="A10" s="461"/>
      <c r="B10" s="469" t="s">
        <v>1079</v>
      </c>
      <c r="C10" s="471"/>
      <c r="D10" s="471"/>
      <c r="E10" s="467"/>
      <c r="F10" s="470"/>
      <c r="G10" s="460"/>
      <c r="H10" s="459"/>
    </row>
    <row r="11" spans="1:8">
      <c r="A11" s="461"/>
      <c r="B11" s="469" t="s">
        <v>1078</v>
      </c>
      <c r="C11" s="468"/>
      <c r="D11" s="468"/>
      <c r="E11" s="467"/>
      <c r="F11" s="466"/>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7.I.6-7</oddHeader>
    <oddFooter>&amp;R&amp;"Arial,Normal"&amp;8&amp;P/&amp;N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L15" sqref="L15"/>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964" t="s">
        <v>628</v>
      </c>
      <c r="B1" s="964"/>
      <c r="C1" s="964"/>
      <c r="D1" s="964"/>
      <c r="E1" s="964"/>
      <c r="F1" s="964"/>
    </row>
    <row r="2" spans="1:6">
      <c r="A2" s="963" t="s">
        <v>363</v>
      </c>
      <c r="B2" s="963"/>
      <c r="C2" s="963"/>
      <c r="D2" s="963"/>
      <c r="E2" s="963"/>
      <c r="F2" s="963"/>
    </row>
    <row r="3" spans="1:6">
      <c r="A3" s="963" t="s">
        <v>364</v>
      </c>
      <c r="B3" s="963"/>
      <c r="C3" s="963"/>
      <c r="D3" s="963"/>
      <c r="E3" s="963"/>
      <c r="F3" s="963"/>
    </row>
    <row r="4" spans="1:6">
      <c r="A4" s="415"/>
      <c r="B4" s="415"/>
      <c r="C4" s="415"/>
      <c r="D4" s="415"/>
      <c r="E4" s="415"/>
      <c r="F4" s="415"/>
    </row>
    <row r="5" spans="1:6">
      <c r="A5" s="195" t="s">
        <v>365</v>
      </c>
      <c r="B5" s="195" t="s">
        <v>257</v>
      </c>
      <c r="C5" s="195" t="s">
        <v>366</v>
      </c>
      <c r="D5" s="195" t="s">
        <v>367</v>
      </c>
      <c r="E5" s="195" t="s">
        <v>368</v>
      </c>
      <c r="F5" s="195" t="s">
        <v>369</v>
      </c>
    </row>
    <row r="6" spans="1:6">
      <c r="A6" s="208"/>
      <c r="B6" s="209"/>
      <c r="C6" s="210"/>
      <c r="D6" s="211"/>
      <c r="E6" s="211"/>
      <c r="F6" s="211"/>
    </row>
    <row r="7" spans="1:6">
      <c r="A7" s="197"/>
      <c r="B7" s="201"/>
      <c r="C7" s="199"/>
      <c r="D7" s="202"/>
      <c r="E7" s="202"/>
      <c r="F7" s="202"/>
    </row>
    <row r="8" spans="1:6">
      <c r="A8" s="197"/>
      <c r="B8" s="201"/>
      <c r="C8" s="199"/>
      <c r="D8" s="202"/>
      <c r="E8" s="202"/>
      <c r="F8" s="202"/>
    </row>
    <row r="9" spans="1:6">
      <c r="A9" s="197"/>
      <c r="B9" s="201"/>
      <c r="C9" s="199"/>
      <c r="D9" s="202"/>
      <c r="E9" s="202"/>
      <c r="F9" s="202"/>
    </row>
    <row r="10" spans="1:6">
      <c r="A10" s="197"/>
      <c r="B10" s="201"/>
      <c r="C10" s="199"/>
      <c r="D10" s="202"/>
      <c r="E10" s="202"/>
      <c r="F10" s="202"/>
    </row>
    <row r="11" spans="1:6">
      <c r="A11" s="197"/>
      <c r="B11" s="201"/>
      <c r="C11" s="199"/>
      <c r="D11" s="202"/>
      <c r="E11" s="202"/>
      <c r="F11" s="202"/>
    </row>
    <row r="12" spans="1:6">
      <c r="A12" s="197"/>
      <c r="B12" s="201"/>
      <c r="C12" s="199"/>
      <c r="D12" s="202"/>
      <c r="E12" s="202"/>
      <c r="F12" s="202"/>
    </row>
    <row r="13" spans="1:6">
      <c r="A13" s="197"/>
      <c r="B13" s="201"/>
      <c r="C13" s="199"/>
      <c r="D13" s="202"/>
      <c r="E13" s="202"/>
      <c r="F13" s="202"/>
    </row>
    <row r="14" spans="1:6">
      <c r="A14" s="197"/>
      <c r="B14" s="204"/>
      <c r="C14" s="199"/>
      <c r="D14" s="204"/>
      <c r="E14" s="204"/>
      <c r="F14" s="204"/>
    </row>
    <row r="15" spans="1:6">
      <c r="A15" s="197"/>
      <c r="B15" s="201"/>
      <c r="C15" s="199"/>
      <c r="D15" s="204"/>
      <c r="E15" s="204"/>
      <c r="F15" s="204"/>
    </row>
    <row r="16" spans="1:6">
      <c r="A16" s="197"/>
      <c r="B16" s="202"/>
      <c r="C16" s="199"/>
      <c r="D16" s="202"/>
      <c r="E16" s="202"/>
      <c r="F16" s="202"/>
    </row>
    <row r="17" spans="1:6">
      <c r="A17" s="205"/>
      <c r="B17" s="206"/>
      <c r="C17" s="212"/>
      <c r="D17" s="207"/>
      <c r="E17" s="207"/>
      <c r="F17" s="207"/>
    </row>
    <row r="18" spans="1:6">
      <c r="A18" s="971" t="s">
        <v>370</v>
      </c>
      <c r="B18" s="972"/>
      <c r="C18" s="213"/>
      <c r="D18" s="213"/>
      <c r="E18" s="213"/>
      <c r="F18" s="214"/>
    </row>
    <row r="19" spans="1:6">
      <c r="A19" s="215"/>
      <c r="B19" s="216"/>
      <c r="C19" s="216"/>
      <c r="D19" s="216"/>
      <c r="E19" s="216"/>
      <c r="F19" s="217"/>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&amp;L&amp;"Arial,Normal"&amp;8Notas al Estado de Situación Financiera
Notas de Desglose&amp;R&amp;"Arial,Normal"&amp;8 7.I.8</oddHeader>
    <oddFooter>&amp;R&amp;"Arial,Normal"&amp;8&amp;P/&amp;N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15" sqref="L15"/>
    </sheetView>
  </sheetViews>
  <sheetFormatPr baseColWidth="10" defaultRowHeight="15"/>
  <cols>
    <col min="2" max="2" width="34.28515625" customWidth="1"/>
    <col min="4" max="4" width="12.5703125" customWidth="1"/>
    <col min="5" max="6" width="13" customWidth="1"/>
  </cols>
  <sheetData>
    <row r="1" spans="1:6">
      <c r="A1" s="964" t="s">
        <v>628</v>
      </c>
      <c r="B1" s="964"/>
      <c r="C1" s="964"/>
      <c r="D1" s="964"/>
      <c r="E1" s="964"/>
      <c r="F1" s="964"/>
    </row>
    <row r="2" spans="1:6">
      <c r="A2" s="963" t="s">
        <v>371</v>
      </c>
      <c r="B2" s="963"/>
      <c r="C2" s="963"/>
      <c r="D2" s="963"/>
      <c r="E2" s="963"/>
      <c r="F2" s="963"/>
    </row>
    <row r="3" spans="1:6">
      <c r="A3" s="963" t="s">
        <v>372</v>
      </c>
      <c r="B3" s="963"/>
      <c r="C3" s="963"/>
      <c r="D3" s="963"/>
      <c r="E3" s="963"/>
      <c r="F3" s="963"/>
    </row>
    <row r="4" spans="1:6">
      <c r="A4" s="415"/>
      <c r="B4" s="415"/>
      <c r="C4" s="415"/>
      <c r="D4" s="415"/>
      <c r="E4" s="415"/>
      <c r="F4" s="415"/>
    </row>
    <row r="5" spans="1:6" ht="38.25">
      <c r="A5" s="218" t="s">
        <v>365</v>
      </c>
      <c r="B5" s="218" t="s">
        <v>257</v>
      </c>
      <c r="C5" s="218" t="s">
        <v>373</v>
      </c>
      <c r="D5" s="218" t="s">
        <v>374</v>
      </c>
      <c r="E5" s="218" t="s">
        <v>375</v>
      </c>
      <c r="F5" s="218" t="s">
        <v>376</v>
      </c>
    </row>
    <row r="6" spans="1:6">
      <c r="A6" s="208"/>
      <c r="B6" s="209"/>
      <c r="C6" s="209"/>
      <c r="D6" s="210"/>
      <c r="E6" s="211"/>
      <c r="F6" s="211"/>
    </row>
    <row r="7" spans="1:6">
      <c r="A7" s="197"/>
      <c r="B7" s="201"/>
      <c r="C7" s="201"/>
      <c r="D7" s="199"/>
      <c r="E7" s="202"/>
      <c r="F7" s="202"/>
    </row>
    <row r="8" spans="1:6">
      <c r="A8" s="197"/>
      <c r="B8" s="201"/>
      <c r="C8" s="201"/>
      <c r="D8" s="199"/>
      <c r="E8" s="202"/>
      <c r="F8" s="202"/>
    </row>
    <row r="9" spans="1:6">
      <c r="A9" s="197"/>
      <c r="B9" s="204"/>
      <c r="C9" s="204"/>
      <c r="D9" s="199"/>
      <c r="E9" s="204"/>
      <c r="F9" s="204"/>
    </row>
    <row r="10" spans="1:6">
      <c r="A10" s="197"/>
      <c r="B10" s="202"/>
      <c r="C10" s="202"/>
      <c r="D10" s="199"/>
      <c r="E10" s="202"/>
      <c r="F10" s="202"/>
    </row>
    <row r="11" spans="1:6">
      <c r="A11" s="205"/>
      <c r="B11" s="206"/>
      <c r="C11" s="206"/>
      <c r="D11" s="212"/>
      <c r="E11" s="207"/>
      <c r="F11" s="207"/>
    </row>
    <row r="12" spans="1:6">
      <c r="A12" s="973" t="s">
        <v>377</v>
      </c>
      <c r="B12" s="974"/>
      <c r="C12" s="213"/>
      <c r="D12" s="213"/>
      <c r="E12" s="213"/>
      <c r="F12" s="214"/>
    </row>
    <row r="13" spans="1:6">
      <c r="A13" s="215"/>
      <c r="B13" s="216"/>
      <c r="C13" s="216"/>
      <c r="D13" s="216"/>
      <c r="E13" s="216"/>
      <c r="F13" s="217"/>
    </row>
    <row r="14" spans="1:6">
      <c r="A14" s="213"/>
      <c r="B14" s="213"/>
      <c r="C14" s="213"/>
      <c r="D14" s="213"/>
      <c r="E14" s="213"/>
      <c r="F14" s="213"/>
    </row>
    <row r="15" spans="1:6">
      <c r="A15" s="213"/>
      <c r="B15" s="213"/>
      <c r="C15" s="213"/>
      <c r="D15" s="213"/>
      <c r="E15" s="213"/>
      <c r="F15" s="213"/>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&amp;L&amp;"Arial,Normal"&amp;8Notas al Estado de Situación Financiera
Notas de Desglose&amp;R&amp;"Arial,Normal"&amp;8 7.I.9</oddHeader>
    <oddFooter>&amp;R&amp;"Arial,Normal"&amp;8&amp;P/&amp;N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3" workbookViewId="0">
      <selection activeCell="L15" sqref="L15"/>
    </sheetView>
  </sheetViews>
  <sheetFormatPr baseColWidth="10" defaultRowHeight="15"/>
  <sheetData>
    <row r="1" spans="1:8">
      <c r="A1" s="965" t="s">
        <v>628</v>
      </c>
      <c r="B1" s="965"/>
      <c r="C1" s="965"/>
      <c r="D1" s="965"/>
      <c r="E1" s="965"/>
      <c r="F1" s="965"/>
      <c r="G1" s="965"/>
      <c r="H1" s="965"/>
    </row>
    <row r="2" spans="1:8">
      <c r="A2" s="965" t="s">
        <v>1099</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1098</v>
      </c>
      <c r="B8" s="968"/>
      <c r="C8" s="968"/>
      <c r="D8" s="968"/>
      <c r="E8" s="968"/>
      <c r="F8" s="968"/>
      <c r="G8" s="968"/>
      <c r="H8" s="969"/>
    </row>
    <row r="9" spans="1:8">
      <c r="A9" s="473" t="s">
        <v>1097</v>
      </c>
      <c r="B9" s="465" t="s">
        <v>1096</v>
      </c>
      <c r="C9" s="465"/>
      <c r="D9" s="465"/>
      <c r="E9" s="465"/>
      <c r="F9" s="465"/>
      <c r="G9" s="465"/>
      <c r="H9" s="472"/>
    </row>
    <row r="10" spans="1:8">
      <c r="A10" s="473" t="s">
        <v>1095</v>
      </c>
      <c r="B10" s="465" t="s">
        <v>1094</v>
      </c>
      <c r="C10" s="465"/>
      <c r="D10" s="465"/>
      <c r="E10" s="465"/>
      <c r="F10" s="465"/>
      <c r="G10" s="465"/>
      <c r="H10" s="472"/>
    </row>
    <row r="11" spans="1:8">
      <c r="A11" s="473" t="s">
        <v>1093</v>
      </c>
      <c r="B11" s="465" t="s">
        <v>1092</v>
      </c>
      <c r="C11" s="465"/>
      <c r="D11" s="465"/>
      <c r="E11" s="465"/>
      <c r="F11" s="465"/>
      <c r="G11" s="465"/>
      <c r="H11" s="472"/>
    </row>
    <row r="12" spans="1:8">
      <c r="A12" s="473" t="s">
        <v>1091</v>
      </c>
      <c r="B12" s="465" t="s">
        <v>1090</v>
      </c>
      <c r="C12" s="465"/>
      <c r="D12" s="465"/>
      <c r="E12" s="465"/>
      <c r="F12" s="465"/>
      <c r="G12" s="465"/>
      <c r="H12" s="472"/>
    </row>
    <row r="13" spans="1:8">
      <c r="A13" s="473" t="s">
        <v>1089</v>
      </c>
      <c r="B13" s="465" t="s">
        <v>1088</v>
      </c>
      <c r="C13" s="465"/>
      <c r="D13" s="465"/>
      <c r="E13" s="465"/>
      <c r="F13" s="465"/>
      <c r="G13" s="465"/>
      <c r="H13" s="472"/>
    </row>
    <row r="14" spans="1:8">
      <c r="A14" s="473" t="s">
        <v>1087</v>
      </c>
      <c r="B14" s="465" t="s">
        <v>1086</v>
      </c>
      <c r="C14" s="465"/>
      <c r="D14" s="465"/>
      <c r="E14" s="465"/>
      <c r="F14" s="465"/>
      <c r="G14" s="465"/>
      <c r="H14" s="472"/>
    </row>
    <row r="15" spans="1:8">
      <c r="A15" s="473" t="s">
        <v>1085</v>
      </c>
      <c r="B15" s="465" t="s">
        <v>1084</v>
      </c>
      <c r="C15" s="465"/>
      <c r="D15" s="465"/>
      <c r="E15" s="465"/>
      <c r="F15" s="465"/>
      <c r="G15" s="465"/>
      <c r="H15" s="472"/>
    </row>
    <row r="16" spans="1:8">
      <c r="A16" s="473" t="s">
        <v>1083</v>
      </c>
      <c r="B16" s="465" t="s">
        <v>1082</v>
      </c>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7.I.10</oddHeader>
    <oddFooter>&amp;R&amp;"Arial,Normal"&amp;8&amp;P/&amp;N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25" workbookViewId="0">
      <selection activeCell="L15" sqref="L15"/>
    </sheetView>
  </sheetViews>
  <sheetFormatPr baseColWidth="10" defaultRowHeight="15"/>
  <sheetData>
    <row r="1" spans="1:8">
      <c r="A1" s="965" t="s">
        <v>628</v>
      </c>
      <c r="B1" s="965"/>
      <c r="C1" s="965"/>
      <c r="D1" s="965"/>
      <c r="E1" s="965"/>
      <c r="F1" s="965"/>
      <c r="G1" s="965"/>
      <c r="H1" s="965"/>
    </row>
    <row r="2" spans="1:8">
      <c r="A2" s="965" t="s">
        <v>1110</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1109</v>
      </c>
      <c r="B8" s="968"/>
      <c r="C8" s="968"/>
      <c r="D8" s="968"/>
      <c r="E8" s="968"/>
      <c r="F8" s="968"/>
      <c r="G8" s="968"/>
      <c r="H8" s="969"/>
    </row>
    <row r="9" spans="1:8">
      <c r="A9" s="473" t="s">
        <v>29</v>
      </c>
      <c r="B9" s="465" t="s">
        <v>30</v>
      </c>
      <c r="C9" s="465"/>
      <c r="D9" s="465"/>
      <c r="E9" s="465"/>
      <c r="F9" s="465"/>
      <c r="G9" s="465"/>
      <c r="H9" s="472"/>
    </row>
    <row r="10" spans="1:8">
      <c r="A10" s="473" t="s">
        <v>547</v>
      </c>
      <c r="B10" s="465" t="s">
        <v>1108</v>
      </c>
      <c r="C10" s="465"/>
      <c r="D10" s="465"/>
      <c r="E10" s="465"/>
      <c r="F10" s="465"/>
      <c r="G10" s="465"/>
      <c r="H10" s="472"/>
    </row>
    <row r="11" spans="1:8">
      <c r="A11" s="473" t="s">
        <v>549</v>
      </c>
      <c r="B11" s="465" t="s">
        <v>1107</v>
      </c>
      <c r="C11" s="465"/>
      <c r="D11" s="465"/>
      <c r="E11" s="465"/>
      <c r="F11" s="465"/>
      <c r="G11" s="465"/>
      <c r="H11" s="472"/>
    </row>
    <row r="12" spans="1:8">
      <c r="A12" s="473" t="s">
        <v>551</v>
      </c>
      <c r="B12" s="465" t="s">
        <v>1106</v>
      </c>
      <c r="C12" s="465"/>
      <c r="D12" s="465"/>
      <c r="E12" s="465"/>
      <c r="F12" s="465"/>
      <c r="G12" s="465"/>
      <c r="H12" s="472"/>
    </row>
    <row r="13" spans="1:8">
      <c r="A13" s="473" t="s">
        <v>67</v>
      </c>
      <c r="B13" s="465" t="s">
        <v>68</v>
      </c>
      <c r="C13" s="465"/>
      <c r="D13" s="465"/>
      <c r="E13" s="465"/>
      <c r="F13" s="465"/>
      <c r="G13" s="465"/>
      <c r="H13" s="472"/>
    </row>
    <row r="14" spans="1:8">
      <c r="A14" s="473" t="s">
        <v>1105</v>
      </c>
      <c r="B14" s="465" t="s">
        <v>1104</v>
      </c>
      <c r="C14" s="465"/>
      <c r="D14" s="465"/>
      <c r="E14" s="465"/>
      <c r="F14" s="465"/>
      <c r="G14" s="465"/>
      <c r="H14" s="472"/>
    </row>
    <row r="15" spans="1:8">
      <c r="A15" s="473" t="s">
        <v>1103</v>
      </c>
      <c r="B15" s="465" t="s">
        <v>1102</v>
      </c>
      <c r="C15" s="465"/>
      <c r="D15" s="465"/>
      <c r="E15" s="465"/>
      <c r="F15" s="465"/>
      <c r="G15" s="465"/>
      <c r="H15" s="472"/>
    </row>
    <row r="16" spans="1:8">
      <c r="A16" s="473" t="s">
        <v>1101</v>
      </c>
      <c r="B16" s="465" t="s">
        <v>1100</v>
      </c>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Deslgose&amp;R&amp;"Arial,Normal"&amp;8 7.I.11</oddHeader>
    <oddFooter>&amp;R&amp;"Arial,Normal"&amp;8&amp;P/&amp;N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L15" sqref="L15"/>
    </sheetView>
  </sheetViews>
  <sheetFormatPr baseColWidth="10" defaultRowHeight="14.25"/>
  <cols>
    <col min="1" max="1" width="12.28515625" style="220" customWidth="1"/>
    <col min="2" max="2" width="9.85546875" style="220" customWidth="1"/>
    <col min="3" max="3" width="9" style="220" customWidth="1"/>
    <col min="4" max="4" width="12.140625" style="220" customWidth="1"/>
    <col min="5" max="5" width="27.42578125" style="220" customWidth="1"/>
    <col min="6" max="6" width="23" style="220" customWidth="1"/>
    <col min="7" max="7" width="14" style="220" customWidth="1"/>
    <col min="8" max="8" width="11.42578125" style="220" customWidth="1"/>
    <col min="9" max="9" width="15.5703125" style="220" customWidth="1"/>
    <col min="10" max="16384" width="11.42578125" style="220"/>
  </cols>
  <sheetData>
    <row r="1" spans="1:9">
      <c r="A1" s="219"/>
      <c r="B1" s="219"/>
      <c r="C1" s="219"/>
      <c r="D1" s="219"/>
      <c r="E1" s="219"/>
      <c r="F1" s="219"/>
      <c r="G1" s="219"/>
      <c r="H1" s="219"/>
    </row>
    <row r="2" spans="1:9" ht="15">
      <c r="A2" s="982" t="s">
        <v>628</v>
      </c>
      <c r="B2" s="982"/>
      <c r="C2" s="982"/>
      <c r="D2" s="982"/>
      <c r="E2" s="982"/>
      <c r="F2" s="982"/>
      <c r="G2" s="982"/>
      <c r="H2" s="982"/>
      <c r="I2" s="982"/>
    </row>
    <row r="3" spans="1:9" ht="15">
      <c r="A3" s="982" t="s">
        <v>378</v>
      </c>
      <c r="B3" s="982"/>
      <c r="C3" s="982"/>
      <c r="D3" s="982"/>
      <c r="E3" s="982"/>
      <c r="F3" s="982"/>
      <c r="G3" s="982"/>
      <c r="H3" s="982"/>
      <c r="I3" s="982"/>
    </row>
    <row r="4" spans="1:9" ht="15">
      <c r="A4" s="982" t="s">
        <v>379</v>
      </c>
      <c r="B4" s="982"/>
      <c r="C4" s="982"/>
      <c r="D4" s="982"/>
      <c r="E4" s="982"/>
      <c r="F4" s="982"/>
      <c r="G4" s="982"/>
      <c r="H4" s="982"/>
      <c r="I4" s="982"/>
    </row>
    <row r="6" spans="1:9" ht="15" thickBot="1">
      <c r="A6" s="219"/>
      <c r="B6" s="219"/>
      <c r="C6" s="219"/>
      <c r="D6" s="219"/>
      <c r="E6" s="219"/>
      <c r="F6" s="219"/>
      <c r="G6" s="219"/>
      <c r="H6" s="219"/>
      <c r="I6" s="221"/>
    </row>
    <row r="7" spans="1:9" ht="15" customHeight="1">
      <c r="A7" s="983" t="s">
        <v>380</v>
      </c>
      <c r="B7" s="985" t="s">
        <v>381</v>
      </c>
      <c r="C7" s="986"/>
      <c r="D7" s="987" t="s">
        <v>382</v>
      </c>
      <c r="E7" s="987" t="s">
        <v>360</v>
      </c>
      <c r="F7" s="977" t="s">
        <v>257</v>
      </c>
      <c r="G7" s="975" t="s">
        <v>383</v>
      </c>
      <c r="H7" s="977" t="s">
        <v>384</v>
      </c>
      <c r="I7" s="979" t="s">
        <v>361</v>
      </c>
    </row>
    <row r="8" spans="1:9" ht="26.25" customHeight="1">
      <c r="A8" s="984"/>
      <c r="B8" s="222" t="s">
        <v>385</v>
      </c>
      <c r="C8" s="223" t="s">
        <v>386</v>
      </c>
      <c r="D8" s="988"/>
      <c r="E8" s="988"/>
      <c r="F8" s="978"/>
      <c r="G8" s="976"/>
      <c r="H8" s="978"/>
      <c r="I8" s="980"/>
    </row>
    <row r="9" spans="1:9">
      <c r="A9" s="224"/>
      <c r="B9" s="225"/>
      <c r="C9" s="226"/>
      <c r="D9" s="227"/>
      <c r="E9" s="228"/>
      <c r="F9" s="227"/>
      <c r="G9" s="229"/>
      <c r="H9" s="229"/>
      <c r="I9" s="230"/>
    </row>
    <row r="10" spans="1:9">
      <c r="A10" s="231"/>
      <c r="B10" s="232"/>
      <c r="C10" s="233"/>
      <c r="D10" s="234"/>
      <c r="E10" s="235"/>
      <c r="F10" s="234"/>
      <c r="G10" s="236"/>
      <c r="H10" s="236"/>
      <c r="I10" s="237"/>
    </row>
    <row r="11" spans="1:9">
      <c r="A11" s="231"/>
      <c r="B11" s="232"/>
      <c r="C11" s="233"/>
      <c r="D11" s="234"/>
      <c r="E11" s="235"/>
      <c r="F11" s="234"/>
      <c r="G11" s="236"/>
      <c r="H11" s="236"/>
      <c r="I11" s="237"/>
    </row>
    <row r="12" spans="1:9">
      <c r="A12" s="231"/>
      <c r="B12" s="232"/>
      <c r="C12" s="233"/>
      <c r="D12" s="234"/>
      <c r="E12" s="235"/>
      <c r="F12" s="234"/>
      <c r="G12" s="236"/>
      <c r="H12" s="236"/>
      <c r="I12" s="237"/>
    </row>
    <row r="13" spans="1:9">
      <c r="A13" s="231"/>
      <c r="B13" s="232"/>
      <c r="C13" s="233"/>
      <c r="D13" s="234"/>
      <c r="E13" s="235"/>
      <c r="F13" s="234"/>
      <c r="G13" s="236"/>
      <c r="H13" s="236"/>
      <c r="I13" s="237"/>
    </row>
    <row r="14" spans="1:9">
      <c r="A14" s="231"/>
      <c r="B14" s="232"/>
      <c r="C14" s="233"/>
      <c r="D14" s="234"/>
      <c r="E14" s="235"/>
      <c r="F14" s="234"/>
      <c r="G14" s="236"/>
      <c r="H14" s="236"/>
      <c r="I14" s="237"/>
    </row>
    <row r="15" spans="1:9">
      <c r="A15" s="231"/>
      <c r="B15" s="232"/>
      <c r="C15" s="233"/>
      <c r="D15" s="234"/>
      <c r="E15" s="235"/>
      <c r="F15" s="234"/>
      <c r="G15" s="236"/>
      <c r="H15" s="236"/>
      <c r="I15" s="237"/>
    </row>
    <row r="16" spans="1:9">
      <c r="A16" s="231"/>
      <c r="B16" s="232"/>
      <c r="C16" s="233"/>
      <c r="D16" s="234"/>
      <c r="E16" s="235"/>
      <c r="F16" s="234"/>
      <c r="G16" s="236"/>
      <c r="H16" s="236"/>
      <c r="I16" s="237"/>
    </row>
    <row r="17" spans="1:9">
      <c r="A17" s="231"/>
      <c r="B17" s="232"/>
      <c r="C17" s="233"/>
      <c r="D17" s="234"/>
      <c r="E17" s="235"/>
      <c r="F17" s="234"/>
      <c r="G17" s="236"/>
      <c r="H17" s="236"/>
      <c r="I17" s="237"/>
    </row>
    <row r="18" spans="1:9">
      <c r="A18" s="231"/>
      <c r="B18" s="232"/>
      <c r="C18" s="233"/>
      <c r="D18" s="234"/>
      <c r="E18" s="235"/>
      <c r="F18" s="234"/>
      <c r="G18" s="236"/>
      <c r="H18" s="236"/>
      <c r="I18" s="237"/>
    </row>
    <row r="19" spans="1:9">
      <c r="A19" s="231"/>
      <c r="B19" s="232"/>
      <c r="C19" s="233"/>
      <c r="D19" s="234"/>
      <c r="E19" s="235"/>
      <c r="F19" s="234"/>
      <c r="G19" s="236"/>
      <c r="H19" s="236"/>
      <c r="I19" s="237"/>
    </row>
    <row r="20" spans="1:9">
      <c r="A20" s="231"/>
      <c r="B20" s="232"/>
      <c r="C20" s="233"/>
      <c r="D20" s="234"/>
      <c r="E20" s="235"/>
      <c r="F20" s="234"/>
      <c r="G20" s="236"/>
      <c r="H20" s="236"/>
      <c r="I20" s="237"/>
    </row>
    <row r="21" spans="1:9">
      <c r="A21" s="231"/>
      <c r="B21" s="232"/>
      <c r="C21" s="233"/>
      <c r="D21" s="234"/>
      <c r="E21" s="235"/>
      <c r="F21" s="234"/>
      <c r="G21" s="236"/>
      <c r="H21" s="236"/>
      <c r="I21" s="237"/>
    </row>
    <row r="22" spans="1:9">
      <c r="A22" s="231"/>
      <c r="B22" s="232"/>
      <c r="C22" s="233"/>
      <c r="D22" s="234"/>
      <c r="E22" s="235"/>
      <c r="F22" s="234"/>
      <c r="G22" s="236"/>
      <c r="H22" s="236"/>
      <c r="I22" s="237"/>
    </row>
    <row r="23" spans="1:9">
      <c r="A23" s="231"/>
      <c r="B23" s="232"/>
      <c r="C23" s="233"/>
      <c r="D23" s="234"/>
      <c r="E23" s="235"/>
      <c r="F23" s="234"/>
      <c r="G23" s="236"/>
      <c r="H23" s="236"/>
      <c r="I23" s="237"/>
    </row>
    <row r="24" spans="1:9">
      <c r="A24" s="231"/>
      <c r="B24" s="232"/>
      <c r="C24" s="233"/>
      <c r="D24" s="234"/>
      <c r="E24" s="235"/>
      <c r="F24" s="234"/>
      <c r="G24" s="236"/>
      <c r="H24" s="236"/>
      <c r="I24" s="237"/>
    </row>
    <row r="25" spans="1:9">
      <c r="A25" s="231"/>
      <c r="B25" s="232"/>
      <c r="C25" s="233"/>
      <c r="D25" s="234"/>
      <c r="E25" s="235"/>
      <c r="F25" s="234"/>
      <c r="G25" s="236"/>
      <c r="H25" s="236"/>
      <c r="I25" s="237"/>
    </row>
    <row r="26" spans="1:9">
      <c r="A26" s="231"/>
      <c r="B26" s="232"/>
      <c r="C26" s="233"/>
      <c r="D26" s="234"/>
      <c r="E26" s="235"/>
      <c r="F26" s="234"/>
      <c r="G26" s="236"/>
      <c r="H26" s="236"/>
      <c r="I26" s="237"/>
    </row>
    <row r="27" spans="1:9">
      <c r="A27" s="231"/>
      <c r="B27" s="232"/>
      <c r="C27" s="233"/>
      <c r="D27" s="234"/>
      <c r="E27" s="235"/>
      <c r="F27" s="234"/>
      <c r="G27" s="236"/>
      <c r="H27" s="236"/>
      <c r="I27" s="237"/>
    </row>
    <row r="28" spans="1:9">
      <c r="A28" s="231"/>
      <c r="B28" s="232"/>
      <c r="C28" s="233"/>
      <c r="D28" s="234"/>
      <c r="E28" s="235"/>
      <c r="F28" s="234"/>
      <c r="G28" s="236"/>
      <c r="H28" s="236"/>
      <c r="I28" s="237"/>
    </row>
    <row r="29" spans="1:9">
      <c r="A29" s="231"/>
      <c r="B29" s="232"/>
      <c r="C29" s="234"/>
      <c r="D29" s="234"/>
      <c r="E29" s="234"/>
      <c r="F29" s="234"/>
      <c r="G29" s="236"/>
      <c r="H29" s="236"/>
      <c r="I29" s="237"/>
    </row>
    <row r="30" spans="1:9">
      <c r="A30" s="231"/>
      <c r="B30" s="232"/>
      <c r="C30" s="234"/>
      <c r="D30" s="234"/>
      <c r="E30" s="234"/>
      <c r="F30" s="234"/>
      <c r="G30" s="236"/>
      <c r="H30" s="236"/>
      <c r="I30" s="237"/>
    </row>
    <row r="31" spans="1:9">
      <c r="A31" s="238"/>
      <c r="B31" s="239"/>
      <c r="C31" s="239"/>
      <c r="D31" s="239"/>
      <c r="E31" s="239"/>
      <c r="F31" s="239"/>
      <c r="G31" s="240"/>
      <c r="H31" s="240"/>
      <c r="I31" s="241"/>
    </row>
    <row r="32" spans="1:9" ht="15" thickBot="1">
      <c r="A32" s="242"/>
      <c r="B32" s="243"/>
      <c r="C32" s="243"/>
      <c r="D32" s="243"/>
      <c r="E32" s="243"/>
      <c r="F32" s="244" t="s">
        <v>387</v>
      </c>
      <c r="G32" s="245">
        <f>SUM(G9:G31)</f>
        <v>0</v>
      </c>
      <c r="H32" s="245"/>
      <c r="I32" s="246">
        <f>SUM(I9:I31)</f>
        <v>0</v>
      </c>
    </row>
    <row r="33" spans="1:9">
      <c r="A33" s="219"/>
      <c r="B33" s="219"/>
      <c r="C33" s="219"/>
      <c r="D33" s="219"/>
      <c r="E33" s="219"/>
      <c r="F33" s="219"/>
      <c r="G33" s="219"/>
      <c r="H33" s="219"/>
      <c r="I33" s="219"/>
    </row>
    <row r="34" spans="1:9">
      <c r="A34" s="219"/>
      <c r="B34" s="219"/>
      <c r="C34" s="219"/>
      <c r="D34" s="219"/>
      <c r="E34" s="219"/>
      <c r="F34" s="219"/>
      <c r="G34" s="219"/>
      <c r="H34" s="219"/>
      <c r="I34" s="219"/>
    </row>
    <row r="35" spans="1:9">
      <c r="A35" s="981"/>
      <c r="B35" s="981"/>
      <c r="C35" s="981"/>
      <c r="D35" s="981"/>
      <c r="E35" s="981"/>
      <c r="F35" s="981"/>
      <c r="G35" s="981"/>
      <c r="H35" s="981"/>
      <c r="I35" s="981"/>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row r="40" spans="1:9">
      <c r="B40" s="25"/>
      <c r="C40" s="25"/>
      <c r="D40" s="25"/>
      <c r="E40" s="25"/>
      <c r="F40" s="247"/>
      <c r="G40" s="248"/>
      <c r="H40" s="248"/>
      <c r="I40" s="248"/>
    </row>
    <row r="41" spans="1:9" ht="28.5" customHeight="1"/>
  </sheetData>
  <mergeCells count="12">
    <mergeCell ref="G7:G8"/>
    <mergeCell ref="H7:H8"/>
    <mergeCell ref="I7:I8"/>
    <mergeCell ref="A35:I35"/>
    <mergeCell ref="A2:I2"/>
    <mergeCell ref="A3:I3"/>
    <mergeCell ref="A4:I4"/>
    <mergeCell ref="A7:A8"/>
    <mergeCell ref="B7:C7"/>
    <mergeCell ref="D7:D8"/>
    <mergeCell ref="E7:E8"/>
    <mergeCell ref="F7:F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&amp;L&amp;"Arial,Normal"&amp;8Notas al Estado de Situación Financiera
Notas de Desglose&amp;R&amp;"Arial,Normal"&amp;8 07.I.12</oddHeader>
    <oddFooter>&amp;R&amp;"Arial,Normal"&amp;8&amp;P/&amp;N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1137</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1136</v>
      </c>
      <c r="B8" s="968"/>
      <c r="C8" s="968"/>
      <c r="D8" s="968"/>
      <c r="E8" s="968"/>
      <c r="F8" s="968"/>
      <c r="G8" s="968"/>
      <c r="H8" s="969"/>
    </row>
    <row r="9" spans="1:8">
      <c r="A9" s="473"/>
      <c r="B9" s="465"/>
      <c r="C9" s="465"/>
      <c r="D9" s="465"/>
      <c r="E9" s="465"/>
      <c r="F9" s="465"/>
      <c r="G9" s="465"/>
      <c r="H9" s="472"/>
    </row>
    <row r="10" spans="1:8">
      <c r="A10" s="473" t="s">
        <v>27</v>
      </c>
      <c r="B10" s="465" t="s">
        <v>28</v>
      </c>
      <c r="C10" s="465"/>
      <c r="D10" s="465"/>
      <c r="E10" s="465"/>
      <c r="F10" s="465"/>
      <c r="G10" s="465"/>
      <c r="H10" s="472"/>
    </row>
    <row r="11" spans="1:8">
      <c r="A11" s="473" t="s">
        <v>1135</v>
      </c>
      <c r="B11" s="465" t="s">
        <v>1134</v>
      </c>
      <c r="C11" s="465"/>
      <c r="D11" s="465"/>
      <c r="E11" s="465"/>
      <c r="F11" s="465"/>
      <c r="G11" s="465"/>
      <c r="H11" s="472"/>
    </row>
    <row r="12" spans="1:8">
      <c r="A12" s="473" t="s">
        <v>1133</v>
      </c>
      <c r="B12" s="465" t="s">
        <v>1132</v>
      </c>
      <c r="C12" s="465"/>
      <c r="D12" s="465"/>
      <c r="E12" s="465"/>
      <c r="F12" s="465"/>
      <c r="G12" s="465"/>
      <c r="H12" s="472"/>
    </row>
    <row r="13" spans="1:8">
      <c r="A13" s="473" t="s">
        <v>1131</v>
      </c>
      <c r="B13" s="465" t="s">
        <v>1130</v>
      </c>
      <c r="C13" s="465"/>
      <c r="D13" s="465"/>
      <c r="E13" s="465"/>
      <c r="F13" s="465"/>
      <c r="G13" s="465"/>
      <c r="H13" s="472"/>
    </row>
    <row r="14" spans="1:8">
      <c r="A14" s="473" t="s">
        <v>1129</v>
      </c>
      <c r="B14" s="465" t="s">
        <v>1128</v>
      </c>
      <c r="C14" s="465"/>
      <c r="D14" s="465"/>
      <c r="E14" s="465"/>
      <c r="F14" s="465"/>
      <c r="G14" s="465"/>
      <c r="H14" s="472"/>
    </row>
    <row r="15" spans="1:8">
      <c r="A15" s="473" t="s">
        <v>1127</v>
      </c>
      <c r="B15" s="465" t="s">
        <v>1126</v>
      </c>
      <c r="C15" s="465"/>
      <c r="D15" s="465"/>
      <c r="E15" s="465"/>
      <c r="F15" s="465"/>
      <c r="G15" s="465"/>
      <c r="H15" s="472"/>
    </row>
    <row r="16" spans="1:8">
      <c r="A16" s="473" t="s">
        <v>1125</v>
      </c>
      <c r="B16" s="465" t="s">
        <v>1124</v>
      </c>
      <c r="C16" s="465"/>
      <c r="D16" s="465"/>
      <c r="E16" s="465"/>
      <c r="F16" s="465"/>
      <c r="G16" s="465"/>
      <c r="H16" s="472"/>
    </row>
    <row r="17" spans="1:8">
      <c r="A17" s="473" t="s">
        <v>57</v>
      </c>
      <c r="B17" s="465" t="s">
        <v>1123</v>
      </c>
      <c r="C17" s="465"/>
      <c r="D17" s="465"/>
      <c r="E17" s="465"/>
      <c r="F17" s="465"/>
      <c r="G17" s="465"/>
      <c r="H17" s="472"/>
    </row>
    <row r="18" spans="1:8">
      <c r="A18" s="473" t="s">
        <v>1122</v>
      </c>
      <c r="B18" s="465" t="s">
        <v>1121</v>
      </c>
      <c r="C18" s="465"/>
      <c r="D18" s="465"/>
      <c r="E18" s="465"/>
      <c r="F18" s="465"/>
      <c r="G18" s="465"/>
      <c r="H18" s="472"/>
    </row>
    <row r="19" spans="1:8">
      <c r="A19" s="461" t="s">
        <v>1120</v>
      </c>
      <c r="B19" s="460" t="s">
        <v>1119</v>
      </c>
      <c r="C19" s="460"/>
      <c r="D19" s="460"/>
      <c r="E19" s="460"/>
      <c r="F19" s="460"/>
      <c r="G19" s="460"/>
      <c r="H19" s="459"/>
    </row>
    <row r="20" spans="1:8">
      <c r="A20" s="461" t="s">
        <v>1118</v>
      </c>
      <c r="B20" s="460" t="s">
        <v>1117</v>
      </c>
      <c r="C20" s="460"/>
      <c r="D20" s="460"/>
      <c r="E20" s="460"/>
      <c r="F20" s="460"/>
      <c r="G20" s="460"/>
      <c r="H20" s="459"/>
    </row>
    <row r="21" spans="1:8">
      <c r="A21" s="461" t="s">
        <v>1116</v>
      </c>
      <c r="B21" s="460" t="s">
        <v>1115</v>
      </c>
      <c r="C21" s="460"/>
      <c r="D21" s="460"/>
      <c r="E21" s="460"/>
      <c r="F21" s="460"/>
      <c r="G21" s="460"/>
      <c r="H21" s="459"/>
    </row>
    <row r="22" spans="1:8">
      <c r="A22" s="461" t="s">
        <v>1114</v>
      </c>
      <c r="B22" s="460" t="s">
        <v>1113</v>
      </c>
      <c r="C22" s="460"/>
      <c r="D22" s="460"/>
      <c r="E22" s="460"/>
      <c r="F22" s="460"/>
      <c r="G22" s="460"/>
      <c r="H22" s="459"/>
    </row>
    <row r="23" spans="1:8">
      <c r="A23" s="461" t="s">
        <v>1112</v>
      </c>
      <c r="B23" s="460" t="s">
        <v>1111</v>
      </c>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5"/>
  <sheetViews>
    <sheetView workbookViewId="0">
      <selection activeCell="L15" sqref="L15"/>
    </sheetView>
  </sheetViews>
  <sheetFormatPr baseColWidth="10" defaultColWidth="11.42578125" defaultRowHeight="12.75"/>
  <cols>
    <col min="1" max="1" width="5.7109375" style="33" bestFit="1" customWidth="1"/>
    <col min="2" max="2" width="37.7109375" style="59" customWidth="1"/>
    <col min="3" max="15" width="14.140625" style="30" customWidth="1"/>
    <col min="16" max="16384" width="11.42578125" style="25"/>
  </cols>
  <sheetData>
    <row r="1" spans="1:15">
      <c r="C1" s="34"/>
      <c r="D1" s="34"/>
      <c r="E1" s="34"/>
      <c r="F1" s="34"/>
      <c r="G1" s="34"/>
      <c r="H1" s="34"/>
      <c r="I1" s="34"/>
      <c r="J1" s="34"/>
      <c r="K1" s="34"/>
      <c r="L1" s="34"/>
      <c r="M1" s="34"/>
      <c r="N1" s="34"/>
      <c r="O1" s="34"/>
    </row>
    <row r="2" spans="1:15" ht="15">
      <c r="B2" s="834" t="s">
        <v>628</v>
      </c>
      <c r="C2" s="834"/>
      <c r="D2" s="834"/>
      <c r="E2" s="834"/>
      <c r="F2" s="834"/>
      <c r="G2" s="834"/>
      <c r="H2" s="834"/>
      <c r="I2" s="834"/>
      <c r="J2" s="834"/>
      <c r="K2" s="834"/>
      <c r="L2" s="834"/>
      <c r="M2" s="834"/>
      <c r="N2" s="834"/>
      <c r="O2" s="834"/>
    </row>
    <row r="3" spans="1:15" ht="15">
      <c r="B3" s="834" t="s">
        <v>642</v>
      </c>
      <c r="C3" s="834"/>
      <c r="D3" s="834"/>
      <c r="E3" s="834"/>
      <c r="F3" s="834"/>
      <c r="G3" s="834"/>
      <c r="H3" s="834"/>
      <c r="I3" s="834"/>
      <c r="J3" s="834"/>
      <c r="K3" s="834"/>
      <c r="L3" s="834"/>
      <c r="M3" s="834"/>
      <c r="N3" s="834"/>
      <c r="O3" s="834"/>
    </row>
    <row r="4" spans="1:15" ht="16.5" customHeight="1">
      <c r="B4" s="834" t="s">
        <v>128</v>
      </c>
      <c r="C4" s="834"/>
      <c r="D4" s="834"/>
      <c r="E4" s="834"/>
      <c r="F4" s="834"/>
      <c r="G4" s="834"/>
      <c r="H4" s="834"/>
      <c r="I4" s="834"/>
      <c r="J4" s="834"/>
      <c r="K4" s="834"/>
      <c r="L4" s="834"/>
      <c r="M4" s="834"/>
      <c r="N4" s="834"/>
      <c r="O4" s="834"/>
    </row>
    <row r="5" spans="1:15" ht="15">
      <c r="B5" s="357"/>
      <c r="C5" s="36"/>
      <c r="D5" s="36"/>
      <c r="E5" s="36"/>
      <c r="F5" s="36"/>
      <c r="G5" s="36"/>
      <c r="H5" s="36"/>
      <c r="I5" s="36"/>
      <c r="J5" s="36"/>
      <c r="K5" s="36"/>
      <c r="L5" s="36"/>
      <c r="M5" s="36"/>
      <c r="N5" s="36"/>
      <c r="O5" s="38"/>
    </row>
    <row r="6" spans="1:15">
      <c r="O6" s="39"/>
    </row>
    <row r="7" spans="1:15">
      <c r="A7" s="372"/>
      <c r="B7" s="373" t="s">
        <v>643</v>
      </c>
      <c r="C7" s="374" t="s">
        <v>630</v>
      </c>
      <c r="D7" s="374" t="s">
        <v>631</v>
      </c>
      <c r="E7" s="374" t="s">
        <v>632</v>
      </c>
      <c r="F7" s="374" t="s">
        <v>633</v>
      </c>
      <c r="G7" s="374" t="s">
        <v>634</v>
      </c>
      <c r="H7" s="374" t="s">
        <v>635</v>
      </c>
      <c r="I7" s="374" t="s">
        <v>636</v>
      </c>
      <c r="J7" s="374" t="s">
        <v>637</v>
      </c>
      <c r="K7" s="374" t="s">
        <v>638</v>
      </c>
      <c r="L7" s="374" t="s">
        <v>639</v>
      </c>
      <c r="M7" s="374" t="s">
        <v>640</v>
      </c>
      <c r="N7" s="374" t="s">
        <v>641</v>
      </c>
      <c r="O7" s="374" t="s">
        <v>387</v>
      </c>
    </row>
    <row r="8" spans="1:15" s="1" customFormat="1">
      <c r="A8" s="375">
        <v>4</v>
      </c>
      <c r="B8" s="376" t="s">
        <v>129</v>
      </c>
      <c r="C8" s="377"/>
      <c r="D8" s="377"/>
      <c r="E8" s="377"/>
      <c r="F8" s="377"/>
      <c r="G8" s="377"/>
      <c r="H8" s="377"/>
      <c r="I8" s="377"/>
      <c r="J8" s="377"/>
      <c r="K8" s="377"/>
      <c r="L8" s="377"/>
      <c r="M8" s="377"/>
      <c r="N8" s="377"/>
      <c r="O8" s="377"/>
    </row>
    <row r="9" spans="1:15" s="1" customFormat="1">
      <c r="A9" s="361">
        <v>4.0999999999999996</v>
      </c>
      <c r="B9" s="362" t="s">
        <v>130</v>
      </c>
      <c r="C9" s="355">
        <f>C10+C14+C18+C20</f>
        <v>0</v>
      </c>
      <c r="D9" s="355">
        <f t="shared" ref="D9:O9" si="0">D10+D14+D18+D20</f>
        <v>0</v>
      </c>
      <c r="E9" s="355">
        <f t="shared" si="0"/>
        <v>0</v>
      </c>
      <c r="F9" s="355">
        <f t="shared" si="0"/>
        <v>0</v>
      </c>
      <c r="G9" s="355">
        <f t="shared" si="0"/>
        <v>0</v>
      </c>
      <c r="H9" s="355">
        <f t="shared" si="0"/>
        <v>0</v>
      </c>
      <c r="I9" s="355">
        <f t="shared" si="0"/>
        <v>0</v>
      </c>
      <c r="J9" s="355">
        <f t="shared" si="0"/>
        <v>0</v>
      </c>
      <c r="K9" s="355">
        <f t="shared" si="0"/>
        <v>0</v>
      </c>
      <c r="L9" s="355">
        <f t="shared" si="0"/>
        <v>0</v>
      </c>
      <c r="M9" s="355">
        <f t="shared" si="0"/>
        <v>0</v>
      </c>
      <c r="N9" s="355">
        <f t="shared" si="0"/>
        <v>0</v>
      </c>
      <c r="O9" s="355">
        <f t="shared" si="0"/>
        <v>0</v>
      </c>
    </row>
    <row r="10" spans="1:15" s="20" customFormat="1">
      <c r="A10" s="378" t="s">
        <v>137</v>
      </c>
      <c r="B10" s="379" t="s">
        <v>138</v>
      </c>
      <c r="C10" s="380">
        <f>SUM(C11:C13)</f>
        <v>0</v>
      </c>
      <c r="D10" s="380">
        <f t="shared" ref="D10:O10" si="1">SUM(D11:D13)</f>
        <v>0</v>
      </c>
      <c r="E10" s="380">
        <f t="shared" si="1"/>
        <v>0</v>
      </c>
      <c r="F10" s="380">
        <f t="shared" si="1"/>
        <v>0</v>
      </c>
      <c r="G10" s="380">
        <f t="shared" si="1"/>
        <v>0</v>
      </c>
      <c r="H10" s="380">
        <f t="shared" si="1"/>
        <v>0</v>
      </c>
      <c r="I10" s="380">
        <f t="shared" si="1"/>
        <v>0</v>
      </c>
      <c r="J10" s="380">
        <f t="shared" si="1"/>
        <v>0</v>
      </c>
      <c r="K10" s="380">
        <f t="shared" si="1"/>
        <v>0</v>
      </c>
      <c r="L10" s="380">
        <f t="shared" si="1"/>
        <v>0</v>
      </c>
      <c r="M10" s="380">
        <f t="shared" si="1"/>
        <v>0</v>
      </c>
      <c r="N10" s="380">
        <f t="shared" si="1"/>
        <v>0</v>
      </c>
      <c r="O10" s="380">
        <f t="shared" si="1"/>
        <v>0</v>
      </c>
    </row>
    <row r="11" spans="1:15" s="20" customFormat="1">
      <c r="A11" s="381" t="s">
        <v>644</v>
      </c>
      <c r="B11" s="382" t="s">
        <v>645</v>
      </c>
      <c r="C11" s="383"/>
      <c r="D11" s="383"/>
      <c r="E11" s="383"/>
      <c r="F11" s="383"/>
      <c r="G11" s="383"/>
      <c r="H11" s="383"/>
      <c r="I11" s="383"/>
      <c r="J11" s="383"/>
      <c r="K11" s="383"/>
      <c r="L11" s="383"/>
      <c r="M11" s="383"/>
      <c r="N11" s="383"/>
      <c r="O11" s="383">
        <f>SUM(C11:N11)</f>
        <v>0</v>
      </c>
    </row>
    <row r="12" spans="1:15" s="20" customFormat="1">
      <c r="A12" s="381" t="s">
        <v>646</v>
      </c>
      <c r="B12" s="382" t="s">
        <v>647</v>
      </c>
      <c r="C12" s="383"/>
      <c r="D12" s="383"/>
      <c r="E12" s="383"/>
      <c r="F12" s="383"/>
      <c r="G12" s="383"/>
      <c r="H12" s="383"/>
      <c r="I12" s="383"/>
      <c r="J12" s="383"/>
      <c r="K12" s="383"/>
      <c r="L12" s="383"/>
      <c r="M12" s="383"/>
      <c r="N12" s="383"/>
      <c r="O12" s="383">
        <f t="shared" ref="O12:O19" si="2">SUM(C12:N12)</f>
        <v>0</v>
      </c>
    </row>
    <row r="13" spans="1:15" s="20" customFormat="1">
      <c r="A13" s="381" t="s">
        <v>648</v>
      </c>
      <c r="B13" s="382" t="s">
        <v>649</v>
      </c>
      <c r="C13" s="383"/>
      <c r="D13" s="383"/>
      <c r="E13" s="383"/>
      <c r="F13" s="383"/>
      <c r="G13" s="383"/>
      <c r="H13" s="383"/>
      <c r="I13" s="383"/>
      <c r="J13" s="383"/>
      <c r="K13" s="383"/>
      <c r="L13" s="383"/>
      <c r="M13" s="383"/>
      <c r="N13" s="383"/>
      <c r="O13" s="383">
        <f t="shared" si="2"/>
        <v>0</v>
      </c>
    </row>
    <row r="14" spans="1:15" s="20" customFormat="1">
      <c r="A14" s="378" t="s">
        <v>139</v>
      </c>
      <c r="B14" s="379" t="s">
        <v>140</v>
      </c>
      <c r="C14" s="384">
        <f>SUM(C15:C17)</f>
        <v>0</v>
      </c>
      <c r="D14" s="384">
        <f t="shared" ref="D14:O14" si="3">SUM(D15:D17)</f>
        <v>0</v>
      </c>
      <c r="E14" s="384">
        <f t="shared" si="3"/>
        <v>0</v>
      </c>
      <c r="F14" s="384">
        <f t="shared" si="3"/>
        <v>0</v>
      </c>
      <c r="G14" s="384">
        <f t="shared" si="3"/>
        <v>0</v>
      </c>
      <c r="H14" s="384">
        <f t="shared" si="3"/>
        <v>0</v>
      </c>
      <c r="I14" s="384">
        <f t="shared" si="3"/>
        <v>0</v>
      </c>
      <c r="J14" s="384">
        <f t="shared" si="3"/>
        <v>0</v>
      </c>
      <c r="K14" s="384">
        <f t="shared" si="3"/>
        <v>0</v>
      </c>
      <c r="L14" s="384">
        <f t="shared" si="3"/>
        <v>0</v>
      </c>
      <c r="M14" s="384">
        <f t="shared" si="3"/>
        <v>0</v>
      </c>
      <c r="N14" s="384">
        <f t="shared" si="3"/>
        <v>0</v>
      </c>
      <c r="O14" s="384">
        <f t="shared" si="3"/>
        <v>0</v>
      </c>
    </row>
    <row r="15" spans="1:15" s="20" customFormat="1" ht="25.5">
      <c r="A15" s="381" t="s">
        <v>650</v>
      </c>
      <c r="B15" s="382" t="s">
        <v>651</v>
      </c>
      <c r="C15" s="383"/>
      <c r="D15" s="383"/>
      <c r="E15" s="383"/>
      <c r="F15" s="383"/>
      <c r="G15" s="383"/>
      <c r="H15" s="383"/>
      <c r="I15" s="383"/>
      <c r="J15" s="383"/>
      <c r="K15" s="383"/>
      <c r="L15" s="383"/>
      <c r="M15" s="383"/>
      <c r="N15" s="383"/>
      <c r="O15" s="383">
        <f t="shared" si="2"/>
        <v>0</v>
      </c>
    </row>
    <row r="16" spans="1:15" s="20" customFormat="1">
      <c r="A16" s="381" t="s">
        <v>652</v>
      </c>
      <c r="B16" s="382" t="s">
        <v>653</v>
      </c>
      <c r="C16" s="383"/>
      <c r="D16" s="383"/>
      <c r="E16" s="383"/>
      <c r="F16" s="383"/>
      <c r="G16" s="383"/>
      <c r="H16" s="383"/>
      <c r="I16" s="383"/>
      <c r="J16" s="383"/>
      <c r="K16" s="383"/>
      <c r="L16" s="383"/>
      <c r="M16" s="383"/>
      <c r="N16" s="383"/>
      <c r="O16" s="383">
        <f t="shared" si="2"/>
        <v>0</v>
      </c>
    </row>
    <row r="17" spans="1:15" s="20" customFormat="1" ht="25.5">
      <c r="A17" s="381" t="s">
        <v>654</v>
      </c>
      <c r="B17" s="382" t="s">
        <v>655</v>
      </c>
      <c r="C17" s="383"/>
      <c r="D17" s="383"/>
      <c r="E17" s="383"/>
      <c r="F17" s="383"/>
      <c r="G17" s="383"/>
      <c r="H17" s="383"/>
      <c r="I17" s="383"/>
      <c r="J17" s="383"/>
      <c r="K17" s="383"/>
      <c r="L17" s="383"/>
      <c r="M17" s="383"/>
      <c r="N17" s="383"/>
      <c r="O17" s="383">
        <f t="shared" si="2"/>
        <v>0</v>
      </c>
    </row>
    <row r="18" spans="1:15" s="20" customFormat="1">
      <c r="A18" s="378" t="s">
        <v>141</v>
      </c>
      <c r="B18" s="379" t="s">
        <v>142</v>
      </c>
      <c r="C18" s="384">
        <f>SUM(C19)</f>
        <v>0</v>
      </c>
      <c r="D18" s="384">
        <f t="shared" ref="D18:O18" si="4">SUM(D19)</f>
        <v>0</v>
      </c>
      <c r="E18" s="384">
        <f t="shared" si="4"/>
        <v>0</v>
      </c>
      <c r="F18" s="384">
        <f t="shared" si="4"/>
        <v>0</v>
      </c>
      <c r="G18" s="384">
        <f t="shared" si="4"/>
        <v>0</v>
      </c>
      <c r="H18" s="384">
        <f t="shared" si="4"/>
        <v>0</v>
      </c>
      <c r="I18" s="384">
        <f t="shared" si="4"/>
        <v>0</v>
      </c>
      <c r="J18" s="384">
        <f t="shared" si="4"/>
        <v>0</v>
      </c>
      <c r="K18" s="384">
        <f t="shared" si="4"/>
        <v>0</v>
      </c>
      <c r="L18" s="384">
        <f t="shared" si="4"/>
        <v>0</v>
      </c>
      <c r="M18" s="384">
        <f t="shared" si="4"/>
        <v>0</v>
      </c>
      <c r="N18" s="384">
        <f t="shared" si="4"/>
        <v>0</v>
      </c>
      <c r="O18" s="384">
        <f t="shared" si="4"/>
        <v>0</v>
      </c>
    </row>
    <row r="19" spans="1:15" s="20" customFormat="1">
      <c r="A19" s="381" t="s">
        <v>656</v>
      </c>
      <c r="B19" s="382" t="s">
        <v>657</v>
      </c>
      <c r="C19" s="383"/>
      <c r="D19" s="383"/>
      <c r="E19" s="383"/>
      <c r="F19" s="383"/>
      <c r="G19" s="383"/>
      <c r="H19" s="383"/>
      <c r="I19" s="383"/>
      <c r="J19" s="383"/>
      <c r="K19" s="383"/>
      <c r="L19" s="383"/>
      <c r="M19" s="383"/>
      <c r="N19" s="383"/>
      <c r="O19" s="383">
        <f t="shared" si="2"/>
        <v>0</v>
      </c>
    </row>
    <row r="20" spans="1:15" s="20" customFormat="1">
      <c r="A20" s="378" t="s">
        <v>143</v>
      </c>
      <c r="B20" s="379" t="s">
        <v>144</v>
      </c>
      <c r="C20" s="384">
        <f t="shared" ref="C20:O20" si="5">SUM(C21:C24)</f>
        <v>0</v>
      </c>
      <c r="D20" s="384">
        <f t="shared" si="5"/>
        <v>0</v>
      </c>
      <c r="E20" s="384">
        <f t="shared" si="5"/>
        <v>0</v>
      </c>
      <c r="F20" s="384">
        <f t="shared" si="5"/>
        <v>0</v>
      </c>
      <c r="G20" s="384">
        <f t="shared" si="5"/>
        <v>0</v>
      </c>
      <c r="H20" s="384">
        <f t="shared" si="5"/>
        <v>0</v>
      </c>
      <c r="I20" s="384">
        <f t="shared" si="5"/>
        <v>0</v>
      </c>
      <c r="J20" s="384">
        <f t="shared" si="5"/>
        <v>0</v>
      </c>
      <c r="K20" s="384">
        <f t="shared" si="5"/>
        <v>0</v>
      </c>
      <c r="L20" s="384">
        <f t="shared" si="5"/>
        <v>0</v>
      </c>
      <c r="M20" s="384">
        <f t="shared" si="5"/>
        <v>0</v>
      </c>
      <c r="N20" s="384">
        <f t="shared" si="5"/>
        <v>0</v>
      </c>
      <c r="O20" s="384">
        <f t="shared" si="5"/>
        <v>0</v>
      </c>
    </row>
    <row r="21" spans="1:15" s="20" customFormat="1">
      <c r="A21" s="381" t="s">
        <v>658</v>
      </c>
      <c r="B21" s="385" t="s">
        <v>659</v>
      </c>
      <c r="C21" s="383"/>
      <c r="D21" s="383"/>
      <c r="E21" s="383"/>
      <c r="F21" s="383"/>
      <c r="G21" s="383"/>
      <c r="H21" s="383"/>
      <c r="I21" s="383"/>
      <c r="J21" s="383"/>
      <c r="K21" s="383"/>
      <c r="L21" s="383"/>
      <c r="M21" s="383"/>
      <c r="N21" s="383"/>
      <c r="O21" s="383">
        <f>SUM(C21:N21)</f>
        <v>0</v>
      </c>
    </row>
    <row r="22" spans="1:15" s="20" customFormat="1" ht="38.25">
      <c r="A22" s="381" t="s">
        <v>660</v>
      </c>
      <c r="B22" s="385" t="s">
        <v>661</v>
      </c>
      <c r="C22" s="383"/>
      <c r="D22" s="383"/>
      <c r="E22" s="383"/>
      <c r="F22" s="383"/>
      <c r="G22" s="383"/>
      <c r="H22" s="383"/>
      <c r="I22" s="383"/>
      <c r="J22" s="383"/>
      <c r="K22" s="383"/>
      <c r="L22" s="383"/>
      <c r="M22" s="383"/>
      <c r="N22" s="383"/>
      <c r="O22" s="383">
        <f>SUM(C22:N22)</f>
        <v>0</v>
      </c>
    </row>
    <row r="23" spans="1:15" s="20" customFormat="1" ht="25.5">
      <c r="A23" s="381" t="s">
        <v>664</v>
      </c>
      <c r="B23" s="385" t="s">
        <v>662</v>
      </c>
      <c r="C23" s="383"/>
      <c r="D23" s="383"/>
      <c r="E23" s="383"/>
      <c r="F23" s="383"/>
      <c r="G23" s="383"/>
      <c r="H23" s="383"/>
      <c r="I23" s="383"/>
      <c r="J23" s="383"/>
      <c r="K23" s="383"/>
      <c r="L23" s="383"/>
      <c r="M23" s="383"/>
      <c r="N23" s="383"/>
      <c r="O23" s="383">
        <f>SUM(C23:N23)</f>
        <v>0</v>
      </c>
    </row>
    <row r="24" spans="1:15" s="20" customFormat="1" ht="38.25">
      <c r="A24" s="381" t="s">
        <v>663</v>
      </c>
      <c r="B24" s="385" t="s">
        <v>665</v>
      </c>
      <c r="C24" s="383"/>
      <c r="D24" s="383"/>
      <c r="E24" s="383"/>
      <c r="F24" s="383"/>
      <c r="G24" s="383"/>
      <c r="H24" s="383"/>
      <c r="I24" s="383"/>
      <c r="J24" s="383"/>
      <c r="K24" s="383"/>
      <c r="L24" s="383"/>
      <c r="M24" s="383"/>
      <c r="N24" s="383"/>
      <c r="O24" s="383">
        <f>SUM(C24:N24)</f>
        <v>0</v>
      </c>
    </row>
    <row r="25" spans="1:15" s="20" customFormat="1">
      <c r="A25" s="386"/>
      <c r="B25" s="376"/>
      <c r="C25" s="387"/>
      <c r="D25" s="387"/>
      <c r="E25" s="387"/>
      <c r="F25" s="387"/>
      <c r="G25" s="387"/>
      <c r="H25" s="387"/>
      <c r="I25" s="387"/>
      <c r="J25" s="387"/>
      <c r="K25" s="387"/>
      <c r="L25" s="387"/>
      <c r="M25" s="387"/>
      <c r="N25" s="387"/>
      <c r="O25" s="387"/>
    </row>
    <row r="26" spans="1:15" s="360" customFormat="1" ht="38.25">
      <c r="A26" s="361">
        <v>4.2</v>
      </c>
      <c r="B26" s="363" t="s">
        <v>147</v>
      </c>
      <c r="C26" s="359">
        <f>C27+C29</f>
        <v>0</v>
      </c>
      <c r="D26" s="359">
        <f t="shared" ref="D26:O26" si="6">D27+D29</f>
        <v>0</v>
      </c>
      <c r="E26" s="359">
        <f t="shared" si="6"/>
        <v>0</v>
      </c>
      <c r="F26" s="359">
        <f t="shared" si="6"/>
        <v>0</v>
      </c>
      <c r="G26" s="359">
        <f t="shared" si="6"/>
        <v>0</v>
      </c>
      <c r="H26" s="359">
        <f t="shared" si="6"/>
        <v>0</v>
      </c>
      <c r="I26" s="359">
        <f t="shared" si="6"/>
        <v>0</v>
      </c>
      <c r="J26" s="359">
        <f t="shared" si="6"/>
        <v>0</v>
      </c>
      <c r="K26" s="359">
        <f t="shared" si="6"/>
        <v>0</v>
      </c>
      <c r="L26" s="359">
        <f t="shared" si="6"/>
        <v>0</v>
      </c>
      <c r="M26" s="359">
        <f t="shared" si="6"/>
        <v>0</v>
      </c>
      <c r="N26" s="359">
        <f t="shared" si="6"/>
        <v>0</v>
      </c>
      <c r="O26" s="359">
        <f t="shared" si="6"/>
        <v>0</v>
      </c>
    </row>
    <row r="27" spans="1:15" s="54" customFormat="1">
      <c r="A27" s="378" t="s">
        <v>148</v>
      </c>
      <c r="B27" s="379" t="s">
        <v>149</v>
      </c>
      <c r="C27" s="384">
        <f>SUM(C28)</f>
        <v>0</v>
      </c>
      <c r="D27" s="384">
        <f t="shared" ref="D27:O27" si="7">SUM(D28)</f>
        <v>0</v>
      </c>
      <c r="E27" s="384">
        <f t="shared" si="7"/>
        <v>0</v>
      </c>
      <c r="F27" s="384">
        <f t="shared" si="7"/>
        <v>0</v>
      </c>
      <c r="G27" s="384">
        <f t="shared" si="7"/>
        <v>0</v>
      </c>
      <c r="H27" s="384">
        <f t="shared" si="7"/>
        <v>0</v>
      </c>
      <c r="I27" s="384">
        <f t="shared" si="7"/>
        <v>0</v>
      </c>
      <c r="J27" s="384">
        <f t="shared" si="7"/>
        <v>0</v>
      </c>
      <c r="K27" s="384">
        <f t="shared" si="7"/>
        <v>0</v>
      </c>
      <c r="L27" s="384">
        <f t="shared" si="7"/>
        <v>0</v>
      </c>
      <c r="M27" s="384">
        <f t="shared" si="7"/>
        <v>0</v>
      </c>
      <c r="N27" s="384">
        <f t="shared" si="7"/>
        <v>0</v>
      </c>
      <c r="O27" s="384">
        <f t="shared" si="7"/>
        <v>0</v>
      </c>
    </row>
    <row r="28" spans="1:15" s="54" customFormat="1">
      <c r="A28" s="381" t="s">
        <v>666</v>
      </c>
      <c r="B28" s="382" t="s">
        <v>195</v>
      </c>
      <c r="C28" s="377"/>
      <c r="D28" s="377"/>
      <c r="E28" s="377"/>
      <c r="F28" s="377"/>
      <c r="G28" s="377"/>
      <c r="H28" s="377"/>
      <c r="I28" s="377"/>
      <c r="J28" s="377"/>
      <c r="K28" s="377"/>
      <c r="L28" s="377"/>
      <c r="M28" s="377"/>
      <c r="N28" s="377"/>
      <c r="O28" s="383">
        <f>SUM(C28:N28)</f>
        <v>0</v>
      </c>
    </row>
    <row r="29" spans="1:15" s="20" customFormat="1" ht="25.5">
      <c r="A29" s="378" t="s">
        <v>150</v>
      </c>
      <c r="B29" s="379" t="s">
        <v>172</v>
      </c>
      <c r="C29" s="388">
        <f>SUM(C30:C33)</f>
        <v>0</v>
      </c>
      <c r="D29" s="388">
        <f t="shared" ref="D29:N29" si="8">SUM(D30:D33)</f>
        <v>0</v>
      </c>
      <c r="E29" s="388">
        <f t="shared" si="8"/>
        <v>0</v>
      </c>
      <c r="F29" s="388">
        <f t="shared" si="8"/>
        <v>0</v>
      </c>
      <c r="G29" s="388">
        <f t="shared" si="8"/>
        <v>0</v>
      </c>
      <c r="H29" s="388">
        <f t="shared" si="8"/>
        <v>0</v>
      </c>
      <c r="I29" s="388">
        <f t="shared" si="8"/>
        <v>0</v>
      </c>
      <c r="J29" s="388">
        <f t="shared" si="8"/>
        <v>0</v>
      </c>
      <c r="K29" s="388">
        <f t="shared" si="8"/>
        <v>0</v>
      </c>
      <c r="L29" s="388">
        <f t="shared" si="8"/>
        <v>0</v>
      </c>
      <c r="M29" s="388">
        <f t="shared" si="8"/>
        <v>0</v>
      </c>
      <c r="N29" s="388">
        <f t="shared" si="8"/>
        <v>0</v>
      </c>
      <c r="O29" s="388">
        <f>SUM(O30:O33)</f>
        <v>0</v>
      </c>
    </row>
    <row r="30" spans="1:15" s="54" customFormat="1" ht="25.5">
      <c r="A30" s="381" t="s">
        <v>710</v>
      </c>
      <c r="B30" s="382" t="s">
        <v>711</v>
      </c>
      <c r="C30" s="377"/>
      <c r="D30" s="377"/>
      <c r="E30" s="377"/>
      <c r="F30" s="377"/>
      <c r="G30" s="377"/>
      <c r="H30" s="377"/>
      <c r="I30" s="377"/>
      <c r="J30" s="377"/>
      <c r="K30" s="377"/>
      <c r="L30" s="377"/>
      <c r="M30" s="377"/>
      <c r="N30" s="377"/>
      <c r="O30" s="383">
        <f>SUM(C30:N30)</f>
        <v>0</v>
      </c>
    </row>
    <row r="31" spans="1:15" s="54" customFormat="1">
      <c r="A31" s="381" t="s">
        <v>712</v>
      </c>
      <c r="B31" s="382" t="s">
        <v>713</v>
      </c>
      <c r="C31" s="377"/>
      <c r="D31" s="377"/>
      <c r="E31" s="377"/>
      <c r="F31" s="377"/>
      <c r="G31" s="377"/>
      <c r="H31" s="377"/>
      <c r="I31" s="377"/>
      <c r="J31" s="377"/>
      <c r="K31" s="377"/>
      <c r="L31" s="377"/>
      <c r="M31" s="377"/>
      <c r="N31" s="377"/>
      <c r="O31" s="383">
        <f>SUM(C31:N31)</f>
        <v>0</v>
      </c>
    </row>
    <row r="32" spans="1:15" s="54" customFormat="1">
      <c r="A32" s="381" t="s">
        <v>714</v>
      </c>
      <c r="B32" s="382" t="s">
        <v>715</v>
      </c>
      <c r="C32" s="377"/>
      <c r="D32" s="377"/>
      <c r="E32" s="377"/>
      <c r="F32" s="377"/>
      <c r="G32" s="377"/>
      <c r="H32" s="377"/>
      <c r="I32" s="377"/>
      <c r="J32" s="377"/>
      <c r="K32" s="377"/>
      <c r="L32" s="377"/>
      <c r="M32" s="377"/>
      <c r="N32" s="377"/>
      <c r="O32" s="383">
        <f>SUM(C32:N32)</f>
        <v>0</v>
      </c>
    </row>
    <row r="33" spans="1:15" s="54" customFormat="1">
      <c r="A33" s="381" t="s">
        <v>716</v>
      </c>
      <c r="B33" s="382" t="s">
        <v>717</v>
      </c>
      <c r="C33" s="377"/>
      <c r="D33" s="377"/>
      <c r="E33" s="377"/>
      <c r="F33" s="377"/>
      <c r="G33" s="377"/>
      <c r="H33" s="377"/>
      <c r="I33" s="377"/>
      <c r="J33" s="377"/>
      <c r="K33" s="377"/>
      <c r="L33" s="377"/>
      <c r="M33" s="377"/>
      <c r="N33" s="377"/>
      <c r="O33" s="383">
        <f>SUM(C33:N33)</f>
        <v>0</v>
      </c>
    </row>
    <row r="34" spans="1:15" s="20" customFormat="1">
      <c r="A34" s="386"/>
      <c r="B34" s="389"/>
      <c r="C34" s="387"/>
      <c r="D34" s="387"/>
      <c r="E34" s="387"/>
      <c r="F34" s="387"/>
      <c r="G34" s="387"/>
      <c r="H34" s="387"/>
      <c r="I34" s="387"/>
      <c r="J34" s="387"/>
      <c r="K34" s="387"/>
      <c r="L34" s="387"/>
      <c r="M34" s="387"/>
      <c r="N34" s="387"/>
      <c r="O34" s="387"/>
    </row>
    <row r="35" spans="1:15" s="20" customFormat="1">
      <c r="A35" s="361">
        <v>4.3</v>
      </c>
      <c r="B35" s="362" t="s">
        <v>152</v>
      </c>
      <c r="C35" s="355">
        <f>C36+C38</f>
        <v>0</v>
      </c>
      <c r="D35" s="355">
        <f t="shared" ref="D35:O35" si="9">D36+D38</f>
        <v>0</v>
      </c>
      <c r="E35" s="355">
        <f t="shared" si="9"/>
        <v>0</v>
      </c>
      <c r="F35" s="355">
        <f t="shared" si="9"/>
        <v>0</v>
      </c>
      <c r="G35" s="355">
        <f t="shared" si="9"/>
        <v>0</v>
      </c>
      <c r="H35" s="355">
        <f t="shared" si="9"/>
        <v>0</v>
      </c>
      <c r="I35" s="355">
        <f t="shared" si="9"/>
        <v>0</v>
      </c>
      <c r="J35" s="355">
        <f t="shared" si="9"/>
        <v>0</v>
      </c>
      <c r="K35" s="355">
        <f t="shared" si="9"/>
        <v>0</v>
      </c>
      <c r="L35" s="355">
        <f t="shared" si="9"/>
        <v>0</v>
      </c>
      <c r="M35" s="355">
        <f t="shared" si="9"/>
        <v>0</v>
      </c>
      <c r="N35" s="355">
        <f t="shared" si="9"/>
        <v>0</v>
      </c>
      <c r="O35" s="355">
        <f t="shared" si="9"/>
        <v>0</v>
      </c>
    </row>
    <row r="36" spans="1:15" s="20" customFormat="1">
      <c r="A36" s="378" t="s">
        <v>153</v>
      </c>
      <c r="B36" s="379" t="s">
        <v>154</v>
      </c>
      <c r="C36" s="384">
        <f>SUM(C37)</f>
        <v>0</v>
      </c>
      <c r="D36" s="384">
        <f t="shared" ref="D36:N36" si="10">SUM(D37)</f>
        <v>0</v>
      </c>
      <c r="E36" s="384">
        <f t="shared" si="10"/>
        <v>0</v>
      </c>
      <c r="F36" s="384">
        <f t="shared" si="10"/>
        <v>0</v>
      </c>
      <c r="G36" s="384">
        <f t="shared" si="10"/>
        <v>0</v>
      </c>
      <c r="H36" s="384">
        <f t="shared" si="10"/>
        <v>0</v>
      </c>
      <c r="I36" s="384">
        <f t="shared" si="10"/>
        <v>0</v>
      </c>
      <c r="J36" s="384">
        <f t="shared" si="10"/>
        <v>0</v>
      </c>
      <c r="K36" s="384">
        <f t="shared" si="10"/>
        <v>0</v>
      </c>
      <c r="L36" s="384">
        <f t="shared" si="10"/>
        <v>0</v>
      </c>
      <c r="M36" s="384">
        <f t="shared" si="10"/>
        <v>0</v>
      </c>
      <c r="N36" s="384">
        <f t="shared" si="10"/>
        <v>0</v>
      </c>
      <c r="O36" s="384"/>
    </row>
    <row r="37" spans="1:15" s="20" customFormat="1">
      <c r="A37" s="381" t="s">
        <v>718</v>
      </c>
      <c r="B37" s="389" t="s">
        <v>719</v>
      </c>
      <c r="C37" s="377"/>
      <c r="D37" s="377"/>
      <c r="E37" s="377"/>
      <c r="F37" s="377"/>
      <c r="G37" s="377"/>
      <c r="H37" s="377"/>
      <c r="I37" s="377"/>
      <c r="J37" s="377"/>
      <c r="K37" s="377"/>
      <c r="L37" s="377"/>
      <c r="M37" s="377"/>
      <c r="N37" s="377"/>
      <c r="O37" s="383">
        <f>SUM(C37:N37)</f>
        <v>0</v>
      </c>
    </row>
    <row r="38" spans="1:15" s="20" customFormat="1">
      <c r="A38" s="378" t="s">
        <v>161</v>
      </c>
      <c r="B38" s="379" t="s">
        <v>162</v>
      </c>
      <c r="C38" s="384">
        <f>SUM(C39:C41)</f>
        <v>0</v>
      </c>
      <c r="D38" s="384">
        <f t="shared" ref="D38:N38" si="11">SUM(D39:D41)</f>
        <v>0</v>
      </c>
      <c r="E38" s="384">
        <f t="shared" si="11"/>
        <v>0</v>
      </c>
      <c r="F38" s="384">
        <f t="shared" si="11"/>
        <v>0</v>
      </c>
      <c r="G38" s="384">
        <f t="shared" si="11"/>
        <v>0</v>
      </c>
      <c r="H38" s="384">
        <f t="shared" si="11"/>
        <v>0</v>
      </c>
      <c r="I38" s="384">
        <f t="shared" si="11"/>
        <v>0</v>
      </c>
      <c r="J38" s="384">
        <f t="shared" si="11"/>
        <v>0</v>
      </c>
      <c r="K38" s="384">
        <f t="shared" si="11"/>
        <v>0</v>
      </c>
      <c r="L38" s="384">
        <f t="shared" si="11"/>
        <v>0</v>
      </c>
      <c r="M38" s="384">
        <f t="shared" si="11"/>
        <v>0</v>
      </c>
      <c r="N38" s="384">
        <f t="shared" si="11"/>
        <v>0</v>
      </c>
      <c r="O38" s="384"/>
    </row>
    <row r="39" spans="1:15" s="20" customFormat="1">
      <c r="A39" s="381" t="s">
        <v>720</v>
      </c>
      <c r="B39" s="382" t="s">
        <v>724</v>
      </c>
      <c r="C39" s="387"/>
      <c r="D39" s="387"/>
      <c r="E39" s="387"/>
      <c r="F39" s="387"/>
      <c r="G39" s="387"/>
      <c r="H39" s="387"/>
      <c r="I39" s="387"/>
      <c r="J39" s="387"/>
      <c r="K39" s="387"/>
      <c r="L39" s="387"/>
      <c r="M39" s="387"/>
      <c r="N39" s="387"/>
      <c r="O39" s="383">
        <f t="shared" ref="O39" si="12">SUM(C39:N39)</f>
        <v>0</v>
      </c>
    </row>
    <row r="40" spans="1:15" s="20" customFormat="1">
      <c r="A40" s="381" t="s">
        <v>721</v>
      </c>
      <c r="B40" s="382" t="s">
        <v>725</v>
      </c>
      <c r="C40" s="387"/>
      <c r="D40" s="387"/>
      <c r="E40" s="387"/>
      <c r="F40" s="387"/>
      <c r="G40" s="387"/>
      <c r="H40" s="387"/>
      <c r="I40" s="387"/>
      <c r="J40" s="387"/>
      <c r="K40" s="387"/>
      <c r="L40" s="387"/>
      <c r="M40" s="387"/>
      <c r="N40" s="387"/>
      <c r="O40" s="383">
        <f>SUM(C40:N40)</f>
        <v>0</v>
      </c>
    </row>
    <row r="41" spans="1:15" s="20" customFormat="1">
      <c r="A41" s="381" t="s">
        <v>722</v>
      </c>
      <c r="B41" s="382" t="s">
        <v>723</v>
      </c>
      <c r="C41" s="387"/>
      <c r="D41" s="387"/>
      <c r="E41" s="387"/>
      <c r="F41" s="387"/>
      <c r="G41" s="387"/>
      <c r="H41" s="387"/>
      <c r="I41" s="387"/>
      <c r="J41" s="387"/>
      <c r="K41" s="387"/>
      <c r="L41" s="387"/>
      <c r="M41" s="387"/>
      <c r="N41" s="387"/>
      <c r="O41" s="383">
        <f>SUM(C41:N41)</f>
        <v>0</v>
      </c>
    </row>
    <row r="42" spans="1:15" s="20" customFormat="1">
      <c r="A42" s="386"/>
      <c r="B42" s="376"/>
      <c r="C42" s="387"/>
      <c r="D42" s="387"/>
      <c r="E42" s="387"/>
      <c r="F42" s="387"/>
      <c r="G42" s="387"/>
      <c r="H42" s="387"/>
      <c r="I42" s="387"/>
      <c r="J42" s="387"/>
      <c r="K42" s="387"/>
      <c r="L42" s="387"/>
      <c r="M42" s="387"/>
      <c r="N42" s="387"/>
      <c r="O42" s="387"/>
    </row>
    <row r="43" spans="1:15" s="54" customFormat="1">
      <c r="A43" s="356"/>
      <c r="B43" s="358" t="s">
        <v>163</v>
      </c>
      <c r="C43" s="364">
        <f t="shared" ref="C43:O43" si="13">C9+C26+C35</f>
        <v>0</v>
      </c>
      <c r="D43" s="364">
        <f t="shared" si="13"/>
        <v>0</v>
      </c>
      <c r="E43" s="364">
        <f t="shared" si="13"/>
        <v>0</v>
      </c>
      <c r="F43" s="364">
        <f t="shared" si="13"/>
        <v>0</v>
      </c>
      <c r="G43" s="364">
        <f t="shared" si="13"/>
        <v>0</v>
      </c>
      <c r="H43" s="364">
        <f t="shared" si="13"/>
        <v>0</v>
      </c>
      <c r="I43" s="364">
        <f t="shared" si="13"/>
        <v>0</v>
      </c>
      <c r="J43" s="364">
        <f t="shared" si="13"/>
        <v>0</v>
      </c>
      <c r="K43" s="364">
        <f t="shared" si="13"/>
        <v>0</v>
      </c>
      <c r="L43" s="364">
        <f t="shared" si="13"/>
        <v>0</v>
      </c>
      <c r="M43" s="364">
        <f t="shared" si="13"/>
        <v>0</v>
      </c>
      <c r="N43" s="364">
        <f t="shared" si="13"/>
        <v>0</v>
      </c>
      <c r="O43" s="364">
        <f t="shared" si="13"/>
        <v>0</v>
      </c>
    </row>
    <row r="44" spans="1:15">
      <c r="A44" s="368"/>
      <c r="B44" s="366"/>
      <c r="C44" s="27"/>
      <c r="D44" s="27"/>
      <c r="E44" s="27"/>
      <c r="F44" s="27"/>
      <c r="G44" s="27"/>
      <c r="H44" s="27"/>
      <c r="I44" s="27"/>
      <c r="J44" s="27"/>
      <c r="K44" s="27"/>
      <c r="L44" s="27"/>
      <c r="M44" s="27"/>
      <c r="N44" s="27"/>
      <c r="O44" s="367"/>
    </row>
    <row r="45" spans="1:15" s="54" customFormat="1">
      <c r="A45" s="356">
        <v>5</v>
      </c>
      <c r="B45" s="390" t="s">
        <v>164</v>
      </c>
      <c r="C45" s="391"/>
      <c r="D45" s="391"/>
      <c r="E45" s="391"/>
      <c r="F45" s="391"/>
      <c r="G45" s="391"/>
      <c r="H45" s="391"/>
      <c r="I45" s="391"/>
      <c r="J45" s="391"/>
      <c r="K45" s="391"/>
      <c r="L45" s="391"/>
      <c r="M45" s="391"/>
      <c r="N45" s="391"/>
      <c r="O45" s="391"/>
    </row>
    <row r="46" spans="1:15" s="54" customFormat="1">
      <c r="A46" s="361">
        <v>5.0999999999999996</v>
      </c>
      <c r="B46" s="362" t="s">
        <v>165</v>
      </c>
      <c r="C46" s="355">
        <f>C47+C54+C64</f>
        <v>0</v>
      </c>
      <c r="D46" s="355">
        <f t="shared" ref="D46:O46" si="14">D47+D54+D64</f>
        <v>0</v>
      </c>
      <c r="E46" s="355">
        <f t="shared" si="14"/>
        <v>0</v>
      </c>
      <c r="F46" s="355">
        <f t="shared" si="14"/>
        <v>0</v>
      </c>
      <c r="G46" s="355">
        <f t="shared" si="14"/>
        <v>0</v>
      </c>
      <c r="H46" s="355">
        <f t="shared" si="14"/>
        <v>0</v>
      </c>
      <c r="I46" s="355">
        <f t="shared" si="14"/>
        <v>0</v>
      </c>
      <c r="J46" s="355">
        <f t="shared" si="14"/>
        <v>0</v>
      </c>
      <c r="K46" s="355">
        <f t="shared" si="14"/>
        <v>0</v>
      </c>
      <c r="L46" s="355">
        <f t="shared" si="14"/>
        <v>0</v>
      </c>
      <c r="M46" s="355">
        <f t="shared" si="14"/>
        <v>0</v>
      </c>
      <c r="N46" s="355">
        <f t="shared" si="14"/>
        <v>0</v>
      </c>
      <c r="O46" s="355">
        <f t="shared" si="14"/>
        <v>0</v>
      </c>
    </row>
    <row r="47" spans="1:15" s="20" customFormat="1">
      <c r="A47" s="378" t="s">
        <v>166</v>
      </c>
      <c r="B47" s="379" t="s">
        <v>167</v>
      </c>
      <c r="C47" s="384">
        <f>SUM(C48:C53)</f>
        <v>0</v>
      </c>
      <c r="D47" s="384">
        <f t="shared" ref="D47:H47" si="15">SUM(D48:D53)</f>
        <v>0</v>
      </c>
      <c r="E47" s="384">
        <f t="shared" si="15"/>
        <v>0</v>
      </c>
      <c r="F47" s="384">
        <f t="shared" si="15"/>
        <v>0</v>
      </c>
      <c r="G47" s="384">
        <f t="shared" si="15"/>
        <v>0</v>
      </c>
      <c r="H47" s="384">
        <f t="shared" si="15"/>
        <v>0</v>
      </c>
      <c r="I47" s="384">
        <f t="shared" ref="I47:O47" si="16">SUM(I48:I53)</f>
        <v>0</v>
      </c>
      <c r="J47" s="384">
        <f t="shared" si="16"/>
        <v>0</v>
      </c>
      <c r="K47" s="384">
        <f t="shared" si="16"/>
        <v>0</v>
      </c>
      <c r="L47" s="384">
        <f t="shared" si="16"/>
        <v>0</v>
      </c>
      <c r="M47" s="384">
        <f t="shared" si="16"/>
        <v>0</v>
      </c>
      <c r="N47" s="384">
        <f t="shared" si="16"/>
        <v>0</v>
      </c>
      <c r="O47" s="384">
        <f t="shared" si="16"/>
        <v>0</v>
      </c>
    </row>
    <row r="48" spans="1:15" s="20" customFormat="1" ht="25.5">
      <c r="A48" s="381" t="s">
        <v>667</v>
      </c>
      <c r="B48" s="382" t="s">
        <v>305</v>
      </c>
      <c r="C48" s="387"/>
      <c r="D48" s="387"/>
      <c r="E48" s="387"/>
      <c r="F48" s="387"/>
      <c r="G48" s="387"/>
      <c r="H48" s="387"/>
      <c r="I48" s="387"/>
      <c r="J48" s="387"/>
      <c r="K48" s="387"/>
      <c r="L48" s="387"/>
      <c r="M48" s="387"/>
      <c r="N48" s="387"/>
      <c r="O48" s="383">
        <f t="shared" ref="O48:O53" si="17">SUM(C48:N48)</f>
        <v>0</v>
      </c>
    </row>
    <row r="49" spans="1:15" s="20" customFormat="1" ht="25.5">
      <c r="A49" s="381" t="s">
        <v>668</v>
      </c>
      <c r="B49" s="382" t="s">
        <v>669</v>
      </c>
      <c r="C49" s="387"/>
      <c r="D49" s="387"/>
      <c r="E49" s="387"/>
      <c r="F49" s="387"/>
      <c r="G49" s="387"/>
      <c r="H49" s="387"/>
      <c r="I49" s="387"/>
      <c r="J49" s="387"/>
      <c r="K49" s="387"/>
      <c r="L49" s="387"/>
      <c r="M49" s="387"/>
      <c r="N49" s="387"/>
      <c r="O49" s="383">
        <f t="shared" si="17"/>
        <v>0</v>
      </c>
    </row>
    <row r="50" spans="1:15" s="20" customFormat="1">
      <c r="A50" s="381" t="s">
        <v>670</v>
      </c>
      <c r="B50" s="382" t="s">
        <v>307</v>
      </c>
      <c r="C50" s="387"/>
      <c r="D50" s="387"/>
      <c r="E50" s="387"/>
      <c r="F50" s="387"/>
      <c r="G50" s="387"/>
      <c r="H50" s="387"/>
      <c r="I50" s="387"/>
      <c r="J50" s="387"/>
      <c r="K50" s="387"/>
      <c r="L50" s="387"/>
      <c r="M50" s="387"/>
      <c r="N50" s="387"/>
      <c r="O50" s="383">
        <f t="shared" si="17"/>
        <v>0</v>
      </c>
    </row>
    <row r="51" spans="1:15" s="20" customFormat="1">
      <c r="A51" s="381" t="s">
        <v>671</v>
      </c>
      <c r="B51" s="382" t="s">
        <v>308</v>
      </c>
      <c r="C51" s="387"/>
      <c r="D51" s="387"/>
      <c r="E51" s="387"/>
      <c r="F51" s="387"/>
      <c r="G51" s="387"/>
      <c r="H51" s="387"/>
      <c r="I51" s="387"/>
      <c r="J51" s="387"/>
      <c r="K51" s="387"/>
      <c r="L51" s="387"/>
      <c r="M51" s="387"/>
      <c r="N51" s="387"/>
      <c r="O51" s="383">
        <f t="shared" si="17"/>
        <v>0</v>
      </c>
    </row>
    <row r="52" spans="1:15" s="20" customFormat="1" ht="25.5">
      <c r="A52" s="381" t="s">
        <v>672</v>
      </c>
      <c r="B52" s="392" t="s">
        <v>309</v>
      </c>
      <c r="C52" s="387"/>
      <c r="D52" s="387"/>
      <c r="E52" s="387"/>
      <c r="F52" s="387"/>
      <c r="G52" s="387"/>
      <c r="H52" s="387"/>
      <c r="I52" s="387"/>
      <c r="J52" s="387"/>
      <c r="K52" s="387"/>
      <c r="L52" s="387"/>
      <c r="M52" s="387"/>
      <c r="N52" s="387"/>
      <c r="O52" s="383">
        <f t="shared" si="17"/>
        <v>0</v>
      </c>
    </row>
    <row r="53" spans="1:15" s="20" customFormat="1">
      <c r="A53" s="381" t="s">
        <v>673</v>
      </c>
      <c r="B53" s="382" t="s">
        <v>311</v>
      </c>
      <c r="C53" s="387"/>
      <c r="D53" s="387"/>
      <c r="E53" s="387"/>
      <c r="F53" s="387"/>
      <c r="G53" s="387"/>
      <c r="H53" s="387"/>
      <c r="I53" s="387"/>
      <c r="J53" s="387"/>
      <c r="K53" s="387"/>
      <c r="L53" s="387"/>
      <c r="M53" s="387"/>
      <c r="N53" s="387"/>
      <c r="O53" s="383">
        <f t="shared" si="17"/>
        <v>0</v>
      </c>
    </row>
    <row r="54" spans="1:15" s="20" customFormat="1" ht="13.5" customHeight="1">
      <c r="A54" s="378" t="s">
        <v>168</v>
      </c>
      <c r="B54" s="379" t="s">
        <v>169</v>
      </c>
      <c r="C54" s="384">
        <f>SUM(C55:C63)</f>
        <v>0</v>
      </c>
      <c r="D54" s="384">
        <f t="shared" ref="D54:J54" si="18">SUM(D55:D63)</f>
        <v>0</v>
      </c>
      <c r="E54" s="384">
        <f t="shared" si="18"/>
        <v>0</v>
      </c>
      <c r="F54" s="384">
        <f t="shared" si="18"/>
        <v>0</v>
      </c>
      <c r="G54" s="384">
        <f t="shared" si="18"/>
        <v>0</v>
      </c>
      <c r="H54" s="384">
        <f t="shared" si="18"/>
        <v>0</v>
      </c>
      <c r="I54" s="384">
        <f t="shared" si="18"/>
        <v>0</v>
      </c>
      <c r="J54" s="384">
        <f t="shared" si="18"/>
        <v>0</v>
      </c>
      <c r="K54" s="384">
        <f>SUM(K55:K63)</f>
        <v>0</v>
      </c>
      <c r="L54" s="384">
        <f>SUM(L55:L63)</f>
        <v>0</v>
      </c>
      <c r="M54" s="384">
        <f>SUM(M55:M63)</f>
        <v>0</v>
      </c>
      <c r="N54" s="384">
        <f>SUM(N55:N63)</f>
        <v>0</v>
      </c>
      <c r="O54" s="384">
        <f>SUM(O55:O63)</f>
        <v>0</v>
      </c>
    </row>
    <row r="55" spans="1:15" s="20" customFormat="1" ht="25.5">
      <c r="A55" s="381" t="s">
        <v>674</v>
      </c>
      <c r="B55" s="392" t="s">
        <v>683</v>
      </c>
      <c r="C55" s="387"/>
      <c r="D55" s="387"/>
      <c r="E55" s="387"/>
      <c r="F55" s="387"/>
      <c r="G55" s="387"/>
      <c r="H55" s="387"/>
      <c r="I55" s="387"/>
      <c r="J55" s="387"/>
      <c r="K55" s="387"/>
      <c r="L55" s="387"/>
      <c r="M55" s="387"/>
      <c r="N55" s="387"/>
      <c r="O55" s="383">
        <f t="shared" ref="O55:O63" si="19">SUM(C55:N55)</f>
        <v>0</v>
      </c>
    </row>
    <row r="56" spans="1:15" s="20" customFormat="1">
      <c r="A56" s="381" t="s">
        <v>675</v>
      </c>
      <c r="B56" s="392" t="s">
        <v>684</v>
      </c>
      <c r="C56" s="387"/>
      <c r="D56" s="387"/>
      <c r="E56" s="387"/>
      <c r="F56" s="387"/>
      <c r="G56" s="387"/>
      <c r="H56" s="387"/>
      <c r="I56" s="387"/>
      <c r="J56" s="387"/>
      <c r="K56" s="387"/>
      <c r="L56" s="387"/>
      <c r="M56" s="387"/>
      <c r="N56" s="387"/>
      <c r="O56" s="383">
        <f t="shared" si="19"/>
        <v>0</v>
      </c>
    </row>
    <row r="57" spans="1:15" s="20" customFormat="1" ht="25.5">
      <c r="A57" s="381" t="s">
        <v>676</v>
      </c>
      <c r="B57" s="389" t="s">
        <v>689</v>
      </c>
      <c r="C57" s="387"/>
      <c r="D57" s="387"/>
      <c r="E57" s="387"/>
      <c r="F57" s="387"/>
      <c r="G57" s="387"/>
      <c r="H57" s="387"/>
      <c r="I57" s="387"/>
      <c r="J57" s="387"/>
      <c r="K57" s="387"/>
      <c r="L57" s="387"/>
      <c r="M57" s="387"/>
      <c r="N57" s="387"/>
      <c r="O57" s="383">
        <f t="shared" si="19"/>
        <v>0</v>
      </c>
    </row>
    <row r="58" spans="1:15" s="20" customFormat="1" ht="25.5">
      <c r="A58" s="381" t="s">
        <v>677</v>
      </c>
      <c r="B58" s="392" t="s">
        <v>685</v>
      </c>
      <c r="C58" s="387"/>
      <c r="D58" s="387"/>
      <c r="E58" s="387"/>
      <c r="F58" s="387"/>
      <c r="G58" s="387"/>
      <c r="H58" s="387"/>
      <c r="I58" s="387"/>
      <c r="J58" s="387"/>
      <c r="K58" s="387"/>
      <c r="L58" s="387"/>
      <c r="M58" s="387"/>
      <c r="N58" s="387"/>
      <c r="O58" s="383">
        <f t="shared" si="19"/>
        <v>0</v>
      </c>
    </row>
    <row r="59" spans="1:15" s="20" customFormat="1" ht="25.5">
      <c r="A59" s="381" t="s">
        <v>678</v>
      </c>
      <c r="B59" s="392" t="s">
        <v>690</v>
      </c>
      <c r="C59" s="387"/>
      <c r="D59" s="387"/>
      <c r="E59" s="387"/>
      <c r="F59" s="387"/>
      <c r="G59" s="387"/>
      <c r="H59" s="387"/>
      <c r="I59" s="387"/>
      <c r="J59" s="387"/>
      <c r="K59" s="387"/>
      <c r="L59" s="387"/>
      <c r="M59" s="387"/>
      <c r="N59" s="387"/>
      <c r="O59" s="383">
        <f t="shared" si="19"/>
        <v>0</v>
      </c>
    </row>
    <row r="60" spans="1:15" s="20" customFormat="1">
      <c r="A60" s="381" t="s">
        <v>679</v>
      </c>
      <c r="B60" s="392" t="s">
        <v>686</v>
      </c>
      <c r="C60" s="387"/>
      <c r="D60" s="387"/>
      <c r="E60" s="387"/>
      <c r="F60" s="387"/>
      <c r="G60" s="387"/>
      <c r="H60" s="387"/>
      <c r="I60" s="387"/>
      <c r="J60" s="387"/>
      <c r="K60" s="387"/>
      <c r="L60" s="387"/>
      <c r="M60" s="387"/>
      <c r="N60" s="387"/>
      <c r="O60" s="383">
        <f t="shared" si="19"/>
        <v>0</v>
      </c>
    </row>
    <row r="61" spans="1:15" s="20" customFormat="1" ht="25.5">
      <c r="A61" s="381" t="s">
        <v>680</v>
      </c>
      <c r="B61" s="392" t="s">
        <v>687</v>
      </c>
      <c r="C61" s="387"/>
      <c r="D61" s="387"/>
      <c r="E61" s="387"/>
      <c r="F61" s="387"/>
      <c r="G61" s="387"/>
      <c r="H61" s="387"/>
      <c r="I61" s="387"/>
      <c r="J61" s="387"/>
      <c r="K61" s="387"/>
      <c r="L61" s="387"/>
      <c r="M61" s="387"/>
      <c r="N61" s="387"/>
      <c r="O61" s="383">
        <f t="shared" si="19"/>
        <v>0</v>
      </c>
    </row>
    <row r="62" spans="1:15" s="20" customFormat="1">
      <c r="A62" s="381" t="s">
        <v>681</v>
      </c>
      <c r="B62" s="392" t="s">
        <v>691</v>
      </c>
      <c r="C62" s="387"/>
      <c r="D62" s="387"/>
      <c r="E62" s="387"/>
      <c r="F62" s="387"/>
      <c r="G62" s="387"/>
      <c r="H62" s="387"/>
      <c r="I62" s="387"/>
      <c r="J62" s="387"/>
      <c r="K62" s="387"/>
      <c r="L62" s="387"/>
      <c r="M62" s="387"/>
      <c r="N62" s="387"/>
      <c r="O62" s="383">
        <f t="shared" si="19"/>
        <v>0</v>
      </c>
    </row>
    <row r="63" spans="1:15" s="20" customFormat="1" ht="25.5">
      <c r="A63" s="381" t="s">
        <v>682</v>
      </c>
      <c r="B63" s="392" t="s">
        <v>688</v>
      </c>
      <c r="C63" s="387"/>
      <c r="D63" s="387"/>
      <c r="E63" s="387"/>
      <c r="F63" s="387"/>
      <c r="G63" s="387"/>
      <c r="H63" s="387"/>
      <c r="I63" s="387"/>
      <c r="J63" s="387"/>
      <c r="K63" s="387"/>
      <c r="L63" s="387"/>
      <c r="M63" s="387"/>
      <c r="N63" s="387"/>
      <c r="O63" s="383">
        <f t="shared" si="19"/>
        <v>0</v>
      </c>
    </row>
    <row r="64" spans="1:15" s="20" customFormat="1">
      <c r="A64" s="378" t="s">
        <v>170</v>
      </c>
      <c r="B64" s="379" t="s">
        <v>171</v>
      </c>
      <c r="C64" s="384">
        <f>SUM(C65:C73)</f>
        <v>0</v>
      </c>
      <c r="D64" s="384">
        <f t="shared" ref="D64:N64" si="20">SUM(D65:D73)</f>
        <v>0</v>
      </c>
      <c r="E64" s="384">
        <f t="shared" si="20"/>
        <v>0</v>
      </c>
      <c r="F64" s="384">
        <f t="shared" si="20"/>
        <v>0</v>
      </c>
      <c r="G64" s="384">
        <f t="shared" si="20"/>
        <v>0</v>
      </c>
      <c r="H64" s="384">
        <f t="shared" si="20"/>
        <v>0</v>
      </c>
      <c r="I64" s="384">
        <f t="shared" si="20"/>
        <v>0</v>
      </c>
      <c r="J64" s="384">
        <f t="shared" si="20"/>
        <v>0</v>
      </c>
      <c r="K64" s="384">
        <f>SUM(K65:K73)</f>
        <v>0</v>
      </c>
      <c r="L64" s="384">
        <f t="shared" si="20"/>
        <v>0</v>
      </c>
      <c r="M64" s="384">
        <f t="shared" si="20"/>
        <v>0</v>
      </c>
      <c r="N64" s="384">
        <f t="shared" si="20"/>
        <v>0</v>
      </c>
      <c r="O64" s="384">
        <f>SUM(O65:O73)</f>
        <v>0</v>
      </c>
    </row>
    <row r="65" spans="1:15" s="20" customFormat="1">
      <c r="A65" s="381" t="s">
        <v>692</v>
      </c>
      <c r="B65" s="382" t="s">
        <v>701</v>
      </c>
      <c r="C65" s="387"/>
      <c r="D65" s="387"/>
      <c r="E65" s="387"/>
      <c r="F65" s="387"/>
      <c r="G65" s="387"/>
      <c r="H65" s="387"/>
      <c r="I65" s="387"/>
      <c r="J65" s="387"/>
      <c r="K65" s="387"/>
      <c r="L65" s="387"/>
      <c r="M65" s="387"/>
      <c r="N65" s="387"/>
      <c r="O65" s="383">
        <f t="shared" ref="O65:O73" si="21">SUM(C65:N65)</f>
        <v>0</v>
      </c>
    </row>
    <row r="66" spans="1:15" s="20" customFormat="1">
      <c r="A66" s="381" t="s">
        <v>693</v>
      </c>
      <c r="B66" s="382" t="s">
        <v>702</v>
      </c>
      <c r="C66" s="387"/>
      <c r="D66" s="387"/>
      <c r="E66" s="387"/>
      <c r="F66" s="387"/>
      <c r="G66" s="387"/>
      <c r="H66" s="387"/>
      <c r="I66" s="387"/>
      <c r="J66" s="387"/>
      <c r="K66" s="387"/>
      <c r="L66" s="387"/>
      <c r="M66" s="387"/>
      <c r="N66" s="387"/>
      <c r="O66" s="383">
        <f t="shared" si="21"/>
        <v>0</v>
      </c>
    </row>
    <row r="67" spans="1:15" s="20" customFormat="1" ht="25.5">
      <c r="A67" s="381" t="s">
        <v>694</v>
      </c>
      <c r="B67" s="382" t="s">
        <v>703</v>
      </c>
      <c r="C67" s="387"/>
      <c r="D67" s="387"/>
      <c r="E67" s="387"/>
      <c r="F67" s="387"/>
      <c r="G67" s="387"/>
      <c r="H67" s="387"/>
      <c r="I67" s="387"/>
      <c r="J67" s="387"/>
      <c r="K67" s="387"/>
      <c r="L67" s="387"/>
      <c r="M67" s="387"/>
      <c r="N67" s="387"/>
      <c r="O67" s="383">
        <f t="shared" si="21"/>
        <v>0</v>
      </c>
    </row>
    <row r="68" spans="1:15" s="20" customFormat="1" ht="25.5">
      <c r="A68" s="381" t="s">
        <v>695</v>
      </c>
      <c r="B68" s="382" t="s">
        <v>704</v>
      </c>
      <c r="C68" s="387"/>
      <c r="D68" s="387"/>
      <c r="E68" s="387"/>
      <c r="F68" s="387"/>
      <c r="G68" s="387"/>
      <c r="H68" s="387"/>
      <c r="I68" s="387"/>
      <c r="J68" s="387"/>
      <c r="K68" s="387"/>
      <c r="L68" s="387"/>
      <c r="M68" s="387"/>
      <c r="N68" s="387"/>
      <c r="O68" s="383">
        <f t="shared" si="21"/>
        <v>0</v>
      </c>
    </row>
    <row r="69" spans="1:15" s="20" customFormat="1" ht="25.5">
      <c r="A69" s="381" t="s">
        <v>696</v>
      </c>
      <c r="B69" s="382" t="s">
        <v>705</v>
      </c>
      <c r="C69" s="387"/>
      <c r="D69" s="387"/>
      <c r="E69" s="387"/>
      <c r="F69" s="387"/>
      <c r="G69" s="387"/>
      <c r="H69" s="387"/>
      <c r="I69" s="387"/>
      <c r="J69" s="387"/>
      <c r="K69" s="387"/>
      <c r="L69" s="387"/>
      <c r="M69" s="387"/>
      <c r="N69" s="387"/>
      <c r="O69" s="383">
        <f t="shared" si="21"/>
        <v>0</v>
      </c>
    </row>
    <row r="70" spans="1:15" s="20" customFormat="1" ht="25.5">
      <c r="A70" s="381" t="s">
        <v>697</v>
      </c>
      <c r="B70" s="382" t="s">
        <v>706</v>
      </c>
      <c r="C70" s="387"/>
      <c r="D70" s="387"/>
      <c r="E70" s="387"/>
      <c r="F70" s="387"/>
      <c r="G70" s="387"/>
      <c r="H70" s="387"/>
      <c r="I70" s="387"/>
      <c r="J70" s="387"/>
      <c r="K70" s="387"/>
      <c r="L70" s="387"/>
      <c r="M70" s="387"/>
      <c r="N70" s="387"/>
      <c r="O70" s="383">
        <f t="shared" si="21"/>
        <v>0</v>
      </c>
    </row>
    <row r="71" spans="1:15" s="20" customFormat="1">
      <c r="A71" s="381" t="s">
        <v>698</v>
      </c>
      <c r="B71" s="382" t="s">
        <v>707</v>
      </c>
      <c r="C71" s="387"/>
      <c r="D71" s="387"/>
      <c r="E71" s="387"/>
      <c r="F71" s="387"/>
      <c r="G71" s="387"/>
      <c r="H71" s="387"/>
      <c r="I71" s="387"/>
      <c r="J71" s="387"/>
      <c r="K71" s="387"/>
      <c r="L71" s="387"/>
      <c r="M71" s="387"/>
      <c r="N71" s="387"/>
      <c r="O71" s="383">
        <f t="shared" si="21"/>
        <v>0</v>
      </c>
    </row>
    <row r="72" spans="1:15" s="20" customFormat="1">
      <c r="A72" s="381" t="s">
        <v>699</v>
      </c>
      <c r="B72" s="382" t="s">
        <v>708</v>
      </c>
      <c r="C72" s="387"/>
      <c r="D72" s="387"/>
      <c r="E72" s="387"/>
      <c r="F72" s="387"/>
      <c r="G72" s="387"/>
      <c r="H72" s="387"/>
      <c r="I72" s="387"/>
      <c r="J72" s="387"/>
      <c r="K72" s="387"/>
      <c r="L72" s="387"/>
      <c r="M72" s="387"/>
      <c r="N72" s="387"/>
      <c r="O72" s="383">
        <f t="shared" si="21"/>
        <v>0</v>
      </c>
    </row>
    <row r="73" spans="1:15" s="20" customFormat="1">
      <c r="A73" s="381" t="s">
        <v>700</v>
      </c>
      <c r="B73" s="382" t="s">
        <v>709</v>
      </c>
      <c r="C73" s="387"/>
      <c r="D73" s="387"/>
      <c r="E73" s="387"/>
      <c r="F73" s="387"/>
      <c r="G73" s="387"/>
      <c r="H73" s="387"/>
      <c r="I73" s="387"/>
      <c r="J73" s="387"/>
      <c r="K73" s="387"/>
      <c r="L73" s="387"/>
      <c r="M73" s="387"/>
      <c r="N73" s="387"/>
      <c r="O73" s="383">
        <f t="shared" si="21"/>
        <v>0</v>
      </c>
    </row>
    <row r="74" spans="1:15" s="20" customFormat="1">
      <c r="A74" s="386"/>
      <c r="B74" s="382"/>
      <c r="C74" s="387"/>
      <c r="D74" s="387"/>
      <c r="E74" s="387"/>
      <c r="F74" s="387"/>
      <c r="G74" s="387"/>
      <c r="H74" s="387"/>
      <c r="I74" s="387"/>
      <c r="J74" s="387"/>
      <c r="K74" s="387"/>
      <c r="L74" s="387"/>
      <c r="M74" s="387"/>
      <c r="N74" s="387"/>
      <c r="O74" s="387"/>
    </row>
    <row r="75" spans="1:15" s="54" customFormat="1" ht="25.5">
      <c r="A75" s="361">
        <v>5.2</v>
      </c>
      <c r="B75" s="362" t="s">
        <v>172</v>
      </c>
      <c r="C75" s="359">
        <f>C76+C79+C84+C88</f>
        <v>0</v>
      </c>
      <c r="D75" s="359">
        <f t="shared" ref="D75:O75" si="22">D76+D79+D84+D88</f>
        <v>0</v>
      </c>
      <c r="E75" s="359">
        <f t="shared" si="22"/>
        <v>0</v>
      </c>
      <c r="F75" s="359">
        <f t="shared" si="22"/>
        <v>0</v>
      </c>
      <c r="G75" s="359">
        <f t="shared" si="22"/>
        <v>0</v>
      </c>
      <c r="H75" s="359">
        <f t="shared" si="22"/>
        <v>0</v>
      </c>
      <c r="I75" s="359">
        <f t="shared" si="22"/>
        <v>0</v>
      </c>
      <c r="J75" s="359">
        <f t="shared" si="22"/>
        <v>0</v>
      </c>
      <c r="K75" s="359">
        <f t="shared" si="22"/>
        <v>0</v>
      </c>
      <c r="L75" s="359">
        <f t="shared" si="22"/>
        <v>0</v>
      </c>
      <c r="M75" s="359">
        <f t="shared" si="22"/>
        <v>0</v>
      </c>
      <c r="N75" s="359">
        <f t="shared" si="22"/>
        <v>0</v>
      </c>
      <c r="O75" s="359">
        <f t="shared" si="22"/>
        <v>0</v>
      </c>
    </row>
    <row r="76" spans="1:15" s="20" customFormat="1">
      <c r="A76" s="378" t="s">
        <v>177</v>
      </c>
      <c r="B76" s="379" t="s">
        <v>178</v>
      </c>
      <c r="C76" s="384">
        <f>SUM(C77:C78)</f>
        <v>0</v>
      </c>
      <c r="D76" s="384">
        <f t="shared" ref="D76:O76" si="23">SUM(D77:D78)</f>
        <v>0</v>
      </c>
      <c r="E76" s="384">
        <f t="shared" si="23"/>
        <v>0</v>
      </c>
      <c r="F76" s="384">
        <f t="shared" si="23"/>
        <v>0</v>
      </c>
      <c r="G76" s="384">
        <f t="shared" si="23"/>
        <v>0</v>
      </c>
      <c r="H76" s="384">
        <f t="shared" si="23"/>
        <v>0</v>
      </c>
      <c r="I76" s="384">
        <f t="shared" si="23"/>
        <v>0</v>
      </c>
      <c r="J76" s="384">
        <f t="shared" si="23"/>
        <v>0</v>
      </c>
      <c r="K76" s="384">
        <f t="shared" si="23"/>
        <v>0</v>
      </c>
      <c r="L76" s="384">
        <f t="shared" si="23"/>
        <v>0</v>
      </c>
      <c r="M76" s="384">
        <f t="shared" si="23"/>
        <v>0</v>
      </c>
      <c r="N76" s="384">
        <f t="shared" si="23"/>
        <v>0</v>
      </c>
      <c r="O76" s="384">
        <f t="shared" si="23"/>
        <v>0</v>
      </c>
    </row>
    <row r="77" spans="1:15" s="20" customFormat="1">
      <c r="A77" s="381" t="s">
        <v>727</v>
      </c>
      <c r="B77" s="382" t="s">
        <v>728</v>
      </c>
      <c r="C77" s="387"/>
      <c r="D77" s="387"/>
      <c r="E77" s="387"/>
      <c r="F77" s="387"/>
      <c r="G77" s="387"/>
      <c r="H77" s="387"/>
      <c r="I77" s="387"/>
      <c r="J77" s="387"/>
      <c r="K77" s="387"/>
      <c r="L77" s="387"/>
      <c r="M77" s="387"/>
      <c r="N77" s="387"/>
      <c r="O77" s="383">
        <f t="shared" ref="O77:O78" si="24">SUM(C77:N77)</f>
        <v>0</v>
      </c>
    </row>
    <row r="78" spans="1:15" s="20" customFormat="1">
      <c r="A78" s="381" t="s">
        <v>729</v>
      </c>
      <c r="B78" s="382" t="s">
        <v>730</v>
      </c>
      <c r="C78" s="387"/>
      <c r="D78" s="387"/>
      <c r="E78" s="387"/>
      <c r="F78" s="387"/>
      <c r="G78" s="387"/>
      <c r="H78" s="387"/>
      <c r="I78" s="387"/>
      <c r="J78" s="387"/>
      <c r="K78" s="387"/>
      <c r="L78" s="387"/>
      <c r="M78" s="387"/>
      <c r="N78" s="387"/>
      <c r="O78" s="383">
        <f t="shared" si="24"/>
        <v>0</v>
      </c>
    </row>
    <row r="79" spans="1:15" s="20" customFormat="1">
      <c r="A79" s="378" t="s">
        <v>179</v>
      </c>
      <c r="B79" s="379" t="s">
        <v>180</v>
      </c>
      <c r="C79" s="384">
        <f>SUM(C80:C83)</f>
        <v>0</v>
      </c>
      <c r="D79" s="384">
        <f t="shared" ref="D79:O79" si="25">SUM(D80:D83)</f>
        <v>0</v>
      </c>
      <c r="E79" s="384">
        <f t="shared" si="25"/>
        <v>0</v>
      </c>
      <c r="F79" s="384">
        <f t="shared" si="25"/>
        <v>0</v>
      </c>
      <c r="G79" s="384">
        <f t="shared" si="25"/>
        <v>0</v>
      </c>
      <c r="H79" s="384">
        <f t="shared" si="25"/>
        <v>0</v>
      </c>
      <c r="I79" s="384">
        <f t="shared" si="25"/>
        <v>0</v>
      </c>
      <c r="J79" s="384">
        <f t="shared" si="25"/>
        <v>0</v>
      </c>
      <c r="K79" s="384">
        <f t="shared" si="25"/>
        <v>0</v>
      </c>
      <c r="L79" s="384">
        <f t="shared" si="25"/>
        <v>0</v>
      </c>
      <c r="M79" s="384">
        <f t="shared" si="25"/>
        <v>0</v>
      </c>
      <c r="N79" s="384">
        <f t="shared" si="25"/>
        <v>0</v>
      </c>
      <c r="O79" s="384">
        <f t="shared" si="25"/>
        <v>0</v>
      </c>
    </row>
    <row r="80" spans="1:15" s="20" customFormat="1">
      <c r="A80" s="381" t="s">
        <v>731</v>
      </c>
      <c r="B80" s="382" t="s">
        <v>735</v>
      </c>
      <c r="C80" s="387"/>
      <c r="D80" s="387"/>
      <c r="E80" s="387"/>
      <c r="F80" s="387"/>
      <c r="G80" s="387"/>
      <c r="H80" s="387"/>
      <c r="I80" s="387"/>
      <c r="J80" s="387"/>
      <c r="K80" s="387"/>
      <c r="L80" s="387"/>
      <c r="M80" s="387"/>
      <c r="N80" s="387"/>
      <c r="O80" s="383">
        <f t="shared" ref="O80:O83" si="26">SUM(C80:N80)</f>
        <v>0</v>
      </c>
    </row>
    <row r="81" spans="1:15" s="20" customFormat="1">
      <c r="A81" s="381" t="s">
        <v>732</v>
      </c>
      <c r="B81" s="382" t="s">
        <v>736</v>
      </c>
      <c r="C81" s="387"/>
      <c r="D81" s="387"/>
      <c r="E81" s="387"/>
      <c r="F81" s="387"/>
      <c r="G81" s="387"/>
      <c r="H81" s="387"/>
      <c r="I81" s="387"/>
      <c r="J81" s="387"/>
      <c r="K81" s="387"/>
      <c r="L81" s="387"/>
      <c r="M81" s="387"/>
      <c r="N81" s="387"/>
      <c r="O81" s="383">
        <f t="shared" si="26"/>
        <v>0</v>
      </c>
    </row>
    <row r="82" spans="1:15" s="20" customFormat="1">
      <c r="A82" s="381" t="s">
        <v>733</v>
      </c>
      <c r="B82" s="382" t="s">
        <v>737</v>
      </c>
      <c r="C82" s="387"/>
      <c r="D82" s="387"/>
      <c r="E82" s="387"/>
      <c r="F82" s="387"/>
      <c r="G82" s="387"/>
      <c r="H82" s="387"/>
      <c r="I82" s="387"/>
      <c r="J82" s="387"/>
      <c r="K82" s="387"/>
      <c r="L82" s="387"/>
      <c r="M82" s="387"/>
      <c r="N82" s="387"/>
      <c r="O82" s="383">
        <f t="shared" si="26"/>
        <v>0</v>
      </c>
    </row>
    <row r="83" spans="1:15" s="20" customFormat="1" ht="25.5">
      <c r="A83" s="381" t="s">
        <v>734</v>
      </c>
      <c r="B83" s="382" t="s">
        <v>738</v>
      </c>
      <c r="C83" s="387"/>
      <c r="D83" s="387"/>
      <c r="E83" s="387"/>
      <c r="F83" s="387"/>
      <c r="G83" s="387"/>
      <c r="H83" s="387"/>
      <c r="I83" s="387"/>
      <c r="J83" s="387"/>
      <c r="K83" s="387"/>
      <c r="L83" s="387"/>
      <c r="M83" s="387"/>
      <c r="N83" s="387"/>
      <c r="O83" s="383">
        <f t="shared" si="26"/>
        <v>0</v>
      </c>
    </row>
    <row r="84" spans="1:15" s="20" customFormat="1">
      <c r="A84" s="378" t="s">
        <v>181</v>
      </c>
      <c r="B84" s="379" t="s">
        <v>182</v>
      </c>
      <c r="C84" s="384">
        <f>SUM(C85:C87)</f>
        <v>0</v>
      </c>
      <c r="D84" s="384">
        <f t="shared" ref="D84:O84" si="27">SUM(D85:D87)</f>
        <v>0</v>
      </c>
      <c r="E84" s="384">
        <f t="shared" si="27"/>
        <v>0</v>
      </c>
      <c r="F84" s="384">
        <f t="shared" si="27"/>
        <v>0</v>
      </c>
      <c r="G84" s="384">
        <f t="shared" si="27"/>
        <v>0</v>
      </c>
      <c r="H84" s="384">
        <f t="shared" si="27"/>
        <v>0</v>
      </c>
      <c r="I84" s="384">
        <f t="shared" si="27"/>
        <v>0</v>
      </c>
      <c r="J84" s="384">
        <f t="shared" si="27"/>
        <v>0</v>
      </c>
      <c r="K84" s="384">
        <f t="shared" si="27"/>
        <v>0</v>
      </c>
      <c r="L84" s="384">
        <f t="shared" si="27"/>
        <v>0</v>
      </c>
      <c r="M84" s="384">
        <f t="shared" si="27"/>
        <v>0</v>
      </c>
      <c r="N84" s="384">
        <f t="shared" si="27"/>
        <v>0</v>
      </c>
      <c r="O84" s="384">
        <f t="shared" si="27"/>
        <v>0</v>
      </c>
    </row>
    <row r="85" spans="1:15" s="20" customFormat="1">
      <c r="A85" s="381" t="s">
        <v>739</v>
      </c>
      <c r="B85" s="382" t="s">
        <v>742</v>
      </c>
      <c r="C85" s="387"/>
      <c r="D85" s="387"/>
      <c r="E85" s="387"/>
      <c r="F85" s="387"/>
      <c r="G85" s="387"/>
      <c r="H85" s="387"/>
      <c r="I85" s="387"/>
      <c r="J85" s="387"/>
      <c r="K85" s="387"/>
      <c r="L85" s="387"/>
      <c r="M85" s="387"/>
      <c r="N85" s="387"/>
      <c r="O85" s="383">
        <f t="shared" ref="O85:O87" si="28">SUM(C85:N85)</f>
        <v>0</v>
      </c>
    </row>
    <row r="86" spans="1:15" s="20" customFormat="1">
      <c r="A86" s="381" t="s">
        <v>740</v>
      </c>
      <c r="B86" s="382" t="s">
        <v>743</v>
      </c>
      <c r="C86" s="387"/>
      <c r="D86" s="387"/>
      <c r="E86" s="387"/>
      <c r="F86" s="387"/>
      <c r="G86" s="387"/>
      <c r="H86" s="387"/>
      <c r="I86" s="387"/>
      <c r="J86" s="387"/>
      <c r="K86" s="387"/>
      <c r="L86" s="387"/>
      <c r="M86" s="387"/>
      <c r="N86" s="387"/>
      <c r="O86" s="383">
        <f t="shared" si="28"/>
        <v>0</v>
      </c>
    </row>
    <row r="87" spans="1:15" s="20" customFormat="1">
      <c r="A87" s="381" t="s">
        <v>741</v>
      </c>
      <c r="B87" s="382" t="s">
        <v>744</v>
      </c>
      <c r="C87" s="387"/>
      <c r="D87" s="387"/>
      <c r="E87" s="387"/>
      <c r="F87" s="387"/>
      <c r="G87" s="387"/>
      <c r="H87" s="387"/>
      <c r="I87" s="387"/>
      <c r="J87" s="387"/>
      <c r="K87" s="387"/>
      <c r="L87" s="387"/>
      <c r="M87" s="387"/>
      <c r="N87" s="387"/>
      <c r="O87" s="383">
        <f t="shared" si="28"/>
        <v>0</v>
      </c>
    </row>
    <row r="88" spans="1:15" s="20" customFormat="1">
      <c r="A88" s="378" t="s">
        <v>187</v>
      </c>
      <c r="B88" s="379" t="s">
        <v>188</v>
      </c>
      <c r="C88" s="384">
        <f>SUM(C89)</f>
        <v>0</v>
      </c>
      <c r="D88" s="384">
        <f t="shared" ref="D88:O88" si="29">SUM(D89)</f>
        <v>0</v>
      </c>
      <c r="E88" s="384">
        <f t="shared" si="29"/>
        <v>0</v>
      </c>
      <c r="F88" s="384">
        <f t="shared" si="29"/>
        <v>0</v>
      </c>
      <c r="G88" s="384">
        <f t="shared" si="29"/>
        <v>0</v>
      </c>
      <c r="H88" s="384">
        <f t="shared" si="29"/>
        <v>0</v>
      </c>
      <c r="I88" s="384">
        <f t="shared" si="29"/>
        <v>0</v>
      </c>
      <c r="J88" s="384">
        <f t="shared" si="29"/>
        <v>0</v>
      </c>
      <c r="K88" s="384">
        <f t="shared" si="29"/>
        <v>0</v>
      </c>
      <c r="L88" s="384">
        <f t="shared" si="29"/>
        <v>0</v>
      </c>
      <c r="M88" s="384">
        <f t="shared" si="29"/>
        <v>0</v>
      </c>
      <c r="N88" s="384">
        <f t="shared" si="29"/>
        <v>0</v>
      </c>
      <c r="O88" s="384">
        <f t="shared" si="29"/>
        <v>0</v>
      </c>
    </row>
    <row r="89" spans="1:15" s="20" customFormat="1">
      <c r="A89" s="381" t="s">
        <v>745</v>
      </c>
      <c r="B89" s="382" t="s">
        <v>746</v>
      </c>
      <c r="C89" s="387"/>
      <c r="D89" s="387"/>
      <c r="E89" s="387"/>
      <c r="F89" s="387"/>
      <c r="G89" s="387"/>
      <c r="H89" s="387"/>
      <c r="I89" s="387"/>
      <c r="J89" s="387"/>
      <c r="K89" s="387"/>
      <c r="L89" s="387"/>
      <c r="M89" s="387"/>
      <c r="N89" s="387"/>
      <c r="O89" s="383">
        <f>SUM(C89:N89)</f>
        <v>0</v>
      </c>
    </row>
    <row r="90" spans="1:15" s="20" customFormat="1">
      <c r="A90" s="386"/>
      <c r="B90" s="382"/>
      <c r="C90" s="387"/>
      <c r="D90" s="387"/>
      <c r="E90" s="387"/>
      <c r="F90" s="387"/>
      <c r="G90" s="387"/>
      <c r="H90" s="387"/>
      <c r="I90" s="387"/>
      <c r="J90" s="387"/>
      <c r="K90" s="387"/>
      <c r="L90" s="387"/>
      <c r="M90" s="387"/>
      <c r="N90" s="387"/>
      <c r="O90" s="387"/>
    </row>
    <row r="91" spans="1:15" s="20" customFormat="1">
      <c r="A91" s="361">
        <v>5.3</v>
      </c>
      <c r="B91" s="362" t="s">
        <v>149</v>
      </c>
      <c r="C91" s="355">
        <f>C92</f>
        <v>0</v>
      </c>
      <c r="D91" s="355">
        <f t="shared" ref="D91:O91" si="30">D92</f>
        <v>0</v>
      </c>
      <c r="E91" s="355">
        <f t="shared" si="30"/>
        <v>0</v>
      </c>
      <c r="F91" s="355">
        <f t="shared" si="30"/>
        <v>0</v>
      </c>
      <c r="G91" s="355">
        <f t="shared" si="30"/>
        <v>0</v>
      </c>
      <c r="H91" s="355">
        <f t="shared" si="30"/>
        <v>0</v>
      </c>
      <c r="I91" s="355">
        <f t="shared" si="30"/>
        <v>0</v>
      </c>
      <c r="J91" s="355">
        <f t="shared" si="30"/>
        <v>0</v>
      </c>
      <c r="K91" s="355">
        <f t="shared" si="30"/>
        <v>0</v>
      </c>
      <c r="L91" s="355">
        <f t="shared" si="30"/>
        <v>0</v>
      </c>
      <c r="M91" s="355">
        <f t="shared" si="30"/>
        <v>0</v>
      </c>
      <c r="N91" s="355">
        <f t="shared" si="30"/>
        <v>0</v>
      </c>
      <c r="O91" s="355">
        <f t="shared" si="30"/>
        <v>0</v>
      </c>
    </row>
    <row r="92" spans="1:15" s="360" customFormat="1">
      <c r="A92" s="378" t="s">
        <v>194</v>
      </c>
      <c r="B92" s="379" t="s">
        <v>195</v>
      </c>
      <c r="C92" s="384">
        <f>SUM(C93:C94)</f>
        <v>0</v>
      </c>
      <c r="D92" s="384">
        <f t="shared" ref="D92:O92" si="31">SUM(D93:D94)</f>
        <v>0</v>
      </c>
      <c r="E92" s="384">
        <f t="shared" si="31"/>
        <v>0</v>
      </c>
      <c r="F92" s="384">
        <f t="shared" si="31"/>
        <v>0</v>
      </c>
      <c r="G92" s="384">
        <f t="shared" si="31"/>
        <v>0</v>
      </c>
      <c r="H92" s="384">
        <f t="shared" si="31"/>
        <v>0</v>
      </c>
      <c r="I92" s="384">
        <f t="shared" si="31"/>
        <v>0</v>
      </c>
      <c r="J92" s="384">
        <f t="shared" si="31"/>
        <v>0</v>
      </c>
      <c r="K92" s="384">
        <f t="shared" si="31"/>
        <v>0</v>
      </c>
      <c r="L92" s="384">
        <f t="shared" si="31"/>
        <v>0</v>
      </c>
      <c r="M92" s="384">
        <f t="shared" si="31"/>
        <v>0</v>
      </c>
      <c r="N92" s="384">
        <f t="shared" si="31"/>
        <v>0</v>
      </c>
      <c r="O92" s="384">
        <f t="shared" si="31"/>
        <v>0</v>
      </c>
    </row>
    <row r="93" spans="1:15" s="360" customFormat="1">
      <c r="A93" s="381" t="s">
        <v>747</v>
      </c>
      <c r="B93" s="392" t="s">
        <v>748</v>
      </c>
      <c r="C93" s="393"/>
      <c r="D93" s="393"/>
      <c r="E93" s="393"/>
      <c r="F93" s="393"/>
      <c r="G93" s="393"/>
      <c r="H93" s="393"/>
      <c r="I93" s="393"/>
      <c r="J93" s="393"/>
      <c r="K93" s="393"/>
      <c r="L93" s="393"/>
      <c r="M93" s="393"/>
      <c r="N93" s="393"/>
      <c r="O93" s="383">
        <f t="shared" ref="O93" si="32">SUM(C93:N93)</f>
        <v>0</v>
      </c>
    </row>
    <row r="94" spans="1:15" s="360" customFormat="1">
      <c r="A94" s="381" t="s">
        <v>749</v>
      </c>
      <c r="B94" s="392" t="s">
        <v>750</v>
      </c>
      <c r="C94" s="393"/>
      <c r="D94" s="393"/>
      <c r="E94" s="393"/>
      <c r="F94" s="393"/>
      <c r="G94" s="393"/>
      <c r="H94" s="393"/>
      <c r="I94" s="393"/>
      <c r="J94" s="393"/>
      <c r="K94" s="393"/>
      <c r="L94" s="393"/>
      <c r="M94" s="393"/>
      <c r="N94" s="393"/>
      <c r="O94" s="383">
        <f>SUM(C94:N94)</f>
        <v>0</v>
      </c>
    </row>
    <row r="95" spans="1:15" s="360" customFormat="1">
      <c r="A95" s="394"/>
      <c r="B95" s="392"/>
      <c r="C95" s="393"/>
      <c r="D95" s="393"/>
      <c r="E95" s="393"/>
      <c r="F95" s="393"/>
      <c r="G95" s="393"/>
      <c r="H95" s="393"/>
      <c r="I95" s="393"/>
      <c r="J95" s="393"/>
      <c r="K95" s="393"/>
      <c r="L95" s="393"/>
      <c r="M95" s="393"/>
      <c r="N95" s="393"/>
      <c r="O95" s="393"/>
    </row>
    <row r="96" spans="1:15" s="54" customFormat="1" ht="25.5">
      <c r="A96" s="361">
        <v>5.4</v>
      </c>
      <c r="B96" s="362" t="s">
        <v>196</v>
      </c>
      <c r="C96" s="359">
        <f>C97+C99+C101+C103</f>
        <v>0</v>
      </c>
      <c r="D96" s="359">
        <f t="shared" ref="D96:O96" si="33">D97+D99+D101+D103</f>
        <v>0</v>
      </c>
      <c r="E96" s="359">
        <f t="shared" si="33"/>
        <v>0</v>
      </c>
      <c r="F96" s="359">
        <f t="shared" si="33"/>
        <v>0</v>
      </c>
      <c r="G96" s="359">
        <f t="shared" si="33"/>
        <v>0</v>
      </c>
      <c r="H96" s="359">
        <f t="shared" si="33"/>
        <v>0</v>
      </c>
      <c r="I96" s="359">
        <f t="shared" si="33"/>
        <v>0</v>
      </c>
      <c r="J96" s="359">
        <f t="shared" si="33"/>
        <v>0</v>
      </c>
      <c r="K96" s="359">
        <f t="shared" si="33"/>
        <v>0</v>
      </c>
      <c r="L96" s="359">
        <f t="shared" si="33"/>
        <v>0</v>
      </c>
      <c r="M96" s="359">
        <f t="shared" si="33"/>
        <v>0</v>
      </c>
      <c r="N96" s="359">
        <f t="shared" si="33"/>
        <v>0</v>
      </c>
      <c r="O96" s="359">
        <f t="shared" si="33"/>
        <v>0</v>
      </c>
    </row>
    <row r="97" spans="1:15" s="54" customFormat="1">
      <c r="A97" s="378" t="s">
        <v>197</v>
      </c>
      <c r="B97" s="379" t="s">
        <v>198</v>
      </c>
      <c r="C97" s="384">
        <f>SUM(C98)</f>
        <v>0</v>
      </c>
      <c r="D97" s="384">
        <f t="shared" ref="D97:O97" si="34">SUM(D98)</f>
        <v>0</v>
      </c>
      <c r="E97" s="384">
        <f t="shared" si="34"/>
        <v>0</v>
      </c>
      <c r="F97" s="384">
        <f t="shared" si="34"/>
        <v>0</v>
      </c>
      <c r="G97" s="384">
        <f t="shared" si="34"/>
        <v>0</v>
      </c>
      <c r="H97" s="384">
        <f t="shared" si="34"/>
        <v>0</v>
      </c>
      <c r="I97" s="384">
        <f t="shared" si="34"/>
        <v>0</v>
      </c>
      <c r="J97" s="384">
        <f t="shared" si="34"/>
        <v>0</v>
      </c>
      <c r="K97" s="384">
        <f t="shared" si="34"/>
        <v>0</v>
      </c>
      <c r="L97" s="384">
        <f t="shared" si="34"/>
        <v>0</v>
      </c>
      <c r="M97" s="384">
        <f t="shared" si="34"/>
        <v>0</v>
      </c>
      <c r="N97" s="384">
        <f t="shared" si="34"/>
        <v>0</v>
      </c>
      <c r="O97" s="384">
        <f t="shared" si="34"/>
        <v>0</v>
      </c>
    </row>
    <row r="98" spans="1:15" s="54" customFormat="1">
      <c r="A98" s="381" t="s">
        <v>751</v>
      </c>
      <c r="B98" s="382" t="s">
        <v>752</v>
      </c>
      <c r="C98" s="377"/>
      <c r="D98" s="377"/>
      <c r="E98" s="377"/>
      <c r="F98" s="377"/>
      <c r="G98" s="377"/>
      <c r="H98" s="377"/>
      <c r="I98" s="377"/>
      <c r="J98" s="377"/>
      <c r="K98" s="377"/>
      <c r="L98" s="377"/>
      <c r="M98" s="377"/>
      <c r="N98" s="377"/>
      <c r="O98" s="383">
        <f>SUM(C98:N98)</f>
        <v>0</v>
      </c>
    </row>
    <row r="99" spans="1:15" s="54" customFormat="1">
      <c r="A99" s="378" t="s">
        <v>199</v>
      </c>
      <c r="B99" s="379" t="s">
        <v>200</v>
      </c>
      <c r="C99" s="384">
        <f>SUM(C100)</f>
        <v>0</v>
      </c>
      <c r="D99" s="384">
        <f t="shared" ref="D99" si="35">SUM(D100)</f>
        <v>0</v>
      </c>
      <c r="E99" s="384">
        <f t="shared" ref="E99" si="36">SUM(E100)</f>
        <v>0</v>
      </c>
      <c r="F99" s="384">
        <f t="shared" ref="F99" si="37">SUM(F100)</f>
        <v>0</v>
      </c>
      <c r="G99" s="384">
        <f t="shared" ref="G99" si="38">SUM(G100)</f>
        <v>0</v>
      </c>
      <c r="H99" s="384">
        <f t="shared" ref="H99" si="39">SUM(H100)</f>
        <v>0</v>
      </c>
      <c r="I99" s="384">
        <f t="shared" ref="I99" si="40">SUM(I100)</f>
        <v>0</v>
      </c>
      <c r="J99" s="384">
        <f t="shared" ref="J99" si="41">SUM(J100)</f>
        <v>0</v>
      </c>
      <c r="K99" s="384">
        <f t="shared" ref="K99" si="42">SUM(K100)</f>
        <v>0</v>
      </c>
      <c r="L99" s="384">
        <f t="shared" ref="L99" si="43">SUM(L100)</f>
        <v>0</v>
      </c>
      <c r="M99" s="384">
        <f t="shared" ref="M99" si="44">SUM(M100)</f>
        <v>0</v>
      </c>
      <c r="N99" s="384">
        <f t="shared" ref="N99" si="45">SUM(N100)</f>
        <v>0</v>
      </c>
      <c r="O99" s="384">
        <f t="shared" ref="O99" si="46">SUM(O100)</f>
        <v>0</v>
      </c>
    </row>
    <row r="100" spans="1:15" s="54" customFormat="1">
      <c r="A100" s="381" t="s">
        <v>753</v>
      </c>
      <c r="B100" s="382" t="s">
        <v>754</v>
      </c>
      <c r="C100" s="377"/>
      <c r="D100" s="377"/>
      <c r="E100" s="377"/>
      <c r="F100" s="377"/>
      <c r="G100" s="377"/>
      <c r="H100" s="377"/>
      <c r="I100" s="377"/>
      <c r="J100" s="377"/>
      <c r="K100" s="377"/>
      <c r="L100" s="377"/>
      <c r="M100" s="377"/>
      <c r="N100" s="377"/>
      <c r="O100" s="383">
        <f>SUM(C100:N100)</f>
        <v>0</v>
      </c>
    </row>
    <row r="101" spans="1:15" s="54" customFormat="1">
      <c r="A101" s="378" t="s">
        <v>201</v>
      </c>
      <c r="B101" s="379" t="s">
        <v>202</v>
      </c>
      <c r="C101" s="384">
        <f>SUM(C102)</f>
        <v>0</v>
      </c>
      <c r="D101" s="384">
        <f t="shared" ref="D101" si="47">SUM(D102)</f>
        <v>0</v>
      </c>
      <c r="E101" s="384">
        <f t="shared" ref="E101" si="48">SUM(E102)</f>
        <v>0</v>
      </c>
      <c r="F101" s="384">
        <f t="shared" ref="F101" si="49">SUM(F102)</f>
        <v>0</v>
      </c>
      <c r="G101" s="384">
        <f t="shared" ref="G101" si="50">SUM(G102)</f>
        <v>0</v>
      </c>
      <c r="H101" s="384">
        <f t="shared" ref="H101" si="51">SUM(H102)</f>
        <v>0</v>
      </c>
      <c r="I101" s="384">
        <f t="shared" ref="I101" si="52">SUM(I102)</f>
        <v>0</v>
      </c>
      <c r="J101" s="384">
        <f t="shared" ref="J101" si="53">SUM(J102)</f>
        <v>0</v>
      </c>
      <c r="K101" s="384">
        <f t="shared" ref="K101" si="54">SUM(K102)</f>
        <v>0</v>
      </c>
      <c r="L101" s="384">
        <f t="shared" ref="L101" si="55">SUM(L102)</f>
        <v>0</v>
      </c>
      <c r="M101" s="384">
        <f t="shared" ref="M101" si="56">SUM(M102)</f>
        <v>0</v>
      </c>
      <c r="N101" s="384">
        <f t="shared" ref="N101" si="57">SUM(N102)</f>
        <v>0</v>
      </c>
      <c r="O101" s="384">
        <f t="shared" ref="O101" si="58">SUM(O102)</f>
        <v>0</v>
      </c>
    </row>
    <row r="102" spans="1:15" s="54" customFormat="1">
      <c r="A102" s="381" t="s">
        <v>755</v>
      </c>
      <c r="B102" s="382" t="s">
        <v>756</v>
      </c>
      <c r="C102" s="377"/>
      <c r="D102" s="377"/>
      <c r="E102" s="377"/>
      <c r="F102" s="377"/>
      <c r="G102" s="377"/>
      <c r="H102" s="377"/>
      <c r="I102" s="377"/>
      <c r="J102" s="377"/>
      <c r="K102" s="377"/>
      <c r="L102" s="377"/>
      <c r="M102" s="377"/>
      <c r="N102" s="377"/>
      <c r="O102" s="383">
        <f>SUM(C102:N102)</f>
        <v>0</v>
      </c>
    </row>
    <row r="103" spans="1:15" s="54" customFormat="1">
      <c r="A103" s="378" t="s">
        <v>203</v>
      </c>
      <c r="B103" s="379" t="s">
        <v>204</v>
      </c>
      <c r="C103" s="384">
        <f>SUM(C104)</f>
        <v>0</v>
      </c>
      <c r="D103" s="384">
        <f t="shared" ref="D103" si="59">SUM(D104)</f>
        <v>0</v>
      </c>
      <c r="E103" s="384">
        <f t="shared" ref="E103" si="60">SUM(E104)</f>
        <v>0</v>
      </c>
      <c r="F103" s="384">
        <f t="shared" ref="F103" si="61">SUM(F104)</f>
        <v>0</v>
      </c>
      <c r="G103" s="384">
        <f t="shared" ref="G103" si="62">SUM(G104)</f>
        <v>0</v>
      </c>
      <c r="H103" s="384">
        <f t="shared" ref="H103" si="63">SUM(H104)</f>
        <v>0</v>
      </c>
      <c r="I103" s="384">
        <f t="shared" ref="I103" si="64">SUM(I104)</f>
        <v>0</v>
      </c>
      <c r="J103" s="384">
        <f t="shared" ref="J103" si="65">SUM(J104)</f>
        <v>0</v>
      </c>
      <c r="K103" s="384">
        <f t="shared" ref="K103" si="66">SUM(K104)</f>
        <v>0</v>
      </c>
      <c r="L103" s="384">
        <f t="shared" ref="L103" si="67">SUM(L104)</f>
        <v>0</v>
      </c>
      <c r="M103" s="384">
        <f t="shared" ref="M103" si="68">SUM(M104)</f>
        <v>0</v>
      </c>
      <c r="N103" s="384">
        <f t="shared" ref="N103" si="69">SUM(N104)</f>
        <v>0</v>
      </c>
      <c r="O103" s="384">
        <f t="shared" ref="O103" si="70">SUM(O104)</f>
        <v>0</v>
      </c>
    </row>
    <row r="104" spans="1:15" s="54" customFormat="1">
      <c r="A104" s="381" t="s">
        <v>757</v>
      </c>
      <c r="B104" s="382" t="s">
        <v>204</v>
      </c>
      <c r="C104" s="377"/>
      <c r="D104" s="377"/>
      <c r="E104" s="377"/>
      <c r="F104" s="377"/>
      <c r="G104" s="377"/>
      <c r="H104" s="377"/>
      <c r="I104" s="377"/>
      <c r="J104" s="377"/>
      <c r="K104" s="377"/>
      <c r="L104" s="377"/>
      <c r="M104" s="377"/>
      <c r="N104" s="377"/>
      <c r="O104" s="383">
        <f>SUM(C104:N104)</f>
        <v>0</v>
      </c>
    </row>
    <row r="105" spans="1:15" s="20" customFormat="1">
      <c r="A105" s="386"/>
      <c r="B105" s="382"/>
      <c r="C105" s="387"/>
      <c r="D105" s="387"/>
      <c r="E105" s="387"/>
      <c r="F105" s="387"/>
      <c r="G105" s="387"/>
      <c r="H105" s="387"/>
      <c r="I105" s="387"/>
      <c r="J105" s="387"/>
      <c r="K105" s="387"/>
      <c r="L105" s="387"/>
      <c r="M105" s="387"/>
      <c r="N105" s="387"/>
      <c r="O105" s="387"/>
    </row>
    <row r="106" spans="1:15" s="20" customFormat="1">
      <c r="A106" s="361">
        <v>5.5</v>
      </c>
      <c r="B106" s="362" t="s">
        <v>207</v>
      </c>
      <c r="C106" s="355">
        <f t="shared" ref="C106:O106" si="71">C107+C116+C119</f>
        <v>0</v>
      </c>
      <c r="D106" s="355">
        <f t="shared" si="71"/>
        <v>0</v>
      </c>
      <c r="E106" s="355">
        <f t="shared" si="71"/>
        <v>0</v>
      </c>
      <c r="F106" s="355">
        <f t="shared" si="71"/>
        <v>0</v>
      </c>
      <c r="G106" s="355">
        <f t="shared" si="71"/>
        <v>0</v>
      </c>
      <c r="H106" s="355">
        <f t="shared" si="71"/>
        <v>0</v>
      </c>
      <c r="I106" s="355">
        <f t="shared" si="71"/>
        <v>0</v>
      </c>
      <c r="J106" s="355">
        <f t="shared" si="71"/>
        <v>0</v>
      </c>
      <c r="K106" s="355">
        <f t="shared" si="71"/>
        <v>0</v>
      </c>
      <c r="L106" s="355">
        <f t="shared" si="71"/>
        <v>0</v>
      </c>
      <c r="M106" s="355">
        <f t="shared" si="71"/>
        <v>0</v>
      </c>
      <c r="N106" s="355">
        <f t="shared" si="71"/>
        <v>0</v>
      </c>
      <c r="O106" s="355">
        <f t="shared" si="71"/>
        <v>0</v>
      </c>
    </row>
    <row r="107" spans="1:15" s="20" customFormat="1" ht="25.5">
      <c r="A107" s="378" t="s">
        <v>208</v>
      </c>
      <c r="B107" s="379" t="s">
        <v>209</v>
      </c>
      <c r="C107" s="388">
        <f>SUM(C108:C115)</f>
        <v>0</v>
      </c>
      <c r="D107" s="388">
        <f t="shared" ref="D107:O107" si="72">SUM(D108:D115)</f>
        <v>0</v>
      </c>
      <c r="E107" s="388">
        <f t="shared" si="72"/>
        <v>0</v>
      </c>
      <c r="F107" s="388">
        <f t="shared" si="72"/>
        <v>0</v>
      </c>
      <c r="G107" s="388">
        <f t="shared" si="72"/>
        <v>0</v>
      </c>
      <c r="H107" s="388">
        <f t="shared" si="72"/>
        <v>0</v>
      </c>
      <c r="I107" s="388">
        <f t="shared" si="72"/>
        <v>0</v>
      </c>
      <c r="J107" s="388">
        <f t="shared" si="72"/>
        <v>0</v>
      </c>
      <c r="K107" s="388">
        <f t="shared" si="72"/>
        <v>0</v>
      </c>
      <c r="L107" s="388">
        <f t="shared" si="72"/>
        <v>0</v>
      </c>
      <c r="M107" s="388">
        <f t="shared" si="72"/>
        <v>0</v>
      </c>
      <c r="N107" s="388">
        <f>SUM(N108:N115)</f>
        <v>0</v>
      </c>
      <c r="O107" s="388">
        <f t="shared" si="72"/>
        <v>0</v>
      </c>
    </row>
    <row r="108" spans="1:15" s="20" customFormat="1" ht="25.5">
      <c r="A108" s="381" t="s">
        <v>764</v>
      </c>
      <c r="B108" s="382" t="s">
        <v>758</v>
      </c>
      <c r="C108" s="387"/>
      <c r="D108" s="387"/>
      <c r="E108" s="387"/>
      <c r="F108" s="387"/>
      <c r="G108" s="387"/>
      <c r="H108" s="387"/>
      <c r="I108" s="387"/>
      <c r="J108" s="387"/>
      <c r="K108" s="387"/>
      <c r="L108" s="387"/>
      <c r="M108" s="387"/>
      <c r="N108" s="387"/>
      <c r="O108" s="383">
        <f t="shared" ref="O108:O115" si="73">SUM(C108:N108)</f>
        <v>0</v>
      </c>
    </row>
    <row r="109" spans="1:15" s="20" customFormat="1" ht="25.5">
      <c r="A109" s="381" t="s">
        <v>765</v>
      </c>
      <c r="B109" s="382" t="s">
        <v>759</v>
      </c>
      <c r="C109" s="387"/>
      <c r="D109" s="387"/>
      <c r="E109" s="387"/>
      <c r="F109" s="387"/>
      <c r="G109" s="387"/>
      <c r="H109" s="387"/>
      <c r="I109" s="387"/>
      <c r="J109" s="387"/>
      <c r="K109" s="387"/>
      <c r="L109" s="387"/>
      <c r="M109" s="387"/>
      <c r="N109" s="387"/>
      <c r="O109" s="383">
        <f t="shared" si="73"/>
        <v>0</v>
      </c>
    </row>
    <row r="110" spans="1:15" s="20" customFormat="1">
      <c r="A110" s="381" t="s">
        <v>766</v>
      </c>
      <c r="B110" s="382" t="s">
        <v>760</v>
      </c>
      <c r="C110" s="387"/>
      <c r="D110" s="387"/>
      <c r="E110" s="387"/>
      <c r="F110" s="387"/>
      <c r="G110" s="387"/>
      <c r="H110" s="387"/>
      <c r="I110" s="387"/>
      <c r="J110" s="387"/>
      <c r="K110" s="387"/>
      <c r="L110" s="387"/>
      <c r="M110" s="387"/>
      <c r="N110" s="387"/>
      <c r="O110" s="383">
        <f t="shared" si="73"/>
        <v>0</v>
      </c>
    </row>
    <row r="111" spans="1:15" s="20" customFormat="1">
      <c r="A111" s="381" t="s">
        <v>767</v>
      </c>
      <c r="B111" s="382" t="s">
        <v>761</v>
      </c>
      <c r="C111" s="387"/>
      <c r="D111" s="387"/>
      <c r="E111" s="387"/>
      <c r="F111" s="387"/>
      <c r="G111" s="387"/>
      <c r="H111" s="387"/>
      <c r="I111" s="387"/>
      <c r="J111" s="387"/>
      <c r="K111" s="387"/>
      <c r="L111" s="387"/>
      <c r="M111" s="387"/>
      <c r="N111" s="387"/>
      <c r="O111" s="383">
        <f t="shared" si="73"/>
        <v>0</v>
      </c>
    </row>
    <row r="112" spans="1:15" s="20" customFormat="1">
      <c r="A112" s="381" t="s">
        <v>768</v>
      </c>
      <c r="B112" s="382" t="s">
        <v>762</v>
      </c>
      <c r="C112" s="387"/>
      <c r="D112" s="387"/>
      <c r="E112" s="387"/>
      <c r="F112" s="387"/>
      <c r="G112" s="387"/>
      <c r="H112" s="387"/>
      <c r="I112" s="387"/>
      <c r="J112" s="387"/>
      <c r="K112" s="387"/>
      <c r="L112" s="387"/>
      <c r="M112" s="387"/>
      <c r="N112" s="387"/>
      <c r="O112" s="383">
        <f t="shared" si="73"/>
        <v>0</v>
      </c>
    </row>
    <row r="113" spans="1:15" s="20" customFormat="1">
      <c r="A113" s="381" t="s">
        <v>769</v>
      </c>
      <c r="B113" s="382" t="s">
        <v>770</v>
      </c>
      <c r="C113" s="387"/>
      <c r="D113" s="387"/>
      <c r="E113" s="387"/>
      <c r="F113" s="387"/>
      <c r="G113" s="387"/>
      <c r="H113" s="387"/>
      <c r="I113" s="387"/>
      <c r="J113" s="387"/>
      <c r="K113" s="387"/>
      <c r="L113" s="387"/>
      <c r="M113" s="387"/>
      <c r="N113" s="387"/>
      <c r="O113" s="383">
        <f t="shared" si="73"/>
        <v>0</v>
      </c>
    </row>
    <row r="114" spans="1:15" s="20" customFormat="1">
      <c r="A114" s="381" t="s">
        <v>771</v>
      </c>
      <c r="B114" s="382" t="s">
        <v>763</v>
      </c>
      <c r="C114" s="387"/>
      <c r="D114" s="387"/>
      <c r="E114" s="387"/>
      <c r="F114" s="387"/>
      <c r="G114" s="387"/>
      <c r="H114" s="387"/>
      <c r="I114" s="387"/>
      <c r="J114" s="387"/>
      <c r="K114" s="387"/>
      <c r="L114" s="387"/>
      <c r="M114" s="387"/>
      <c r="N114" s="387"/>
      <c r="O114" s="383">
        <f t="shared" si="73"/>
        <v>0</v>
      </c>
    </row>
    <row r="115" spans="1:15" s="20" customFormat="1" ht="25.5">
      <c r="A115" s="381" t="s">
        <v>772</v>
      </c>
      <c r="B115" s="382" t="s">
        <v>773</v>
      </c>
      <c r="C115" s="387"/>
      <c r="D115" s="387"/>
      <c r="E115" s="387"/>
      <c r="F115" s="387"/>
      <c r="G115" s="387"/>
      <c r="H115" s="387"/>
      <c r="I115" s="387"/>
      <c r="J115" s="387"/>
      <c r="K115" s="387"/>
      <c r="L115" s="387"/>
      <c r="M115" s="387"/>
      <c r="N115" s="387"/>
      <c r="O115" s="383">
        <f t="shared" si="73"/>
        <v>0</v>
      </c>
    </row>
    <row r="116" spans="1:15" s="20" customFormat="1">
      <c r="A116" s="378" t="s">
        <v>210</v>
      </c>
      <c r="B116" s="379" t="s">
        <v>211</v>
      </c>
      <c r="C116" s="388">
        <f>SUM(C117:C118)</f>
        <v>0</v>
      </c>
      <c r="D116" s="388">
        <f t="shared" ref="D116:N116" si="74">SUM(D117:D118)</f>
        <v>0</v>
      </c>
      <c r="E116" s="388">
        <f t="shared" si="74"/>
        <v>0</v>
      </c>
      <c r="F116" s="388">
        <f t="shared" si="74"/>
        <v>0</v>
      </c>
      <c r="G116" s="388">
        <f t="shared" si="74"/>
        <v>0</v>
      </c>
      <c r="H116" s="388">
        <f t="shared" si="74"/>
        <v>0</v>
      </c>
      <c r="I116" s="388">
        <f t="shared" si="74"/>
        <v>0</v>
      </c>
      <c r="J116" s="388">
        <f>SUM(J117:J118)</f>
        <v>0</v>
      </c>
      <c r="K116" s="388">
        <f t="shared" si="74"/>
        <v>0</v>
      </c>
      <c r="L116" s="388">
        <f t="shared" si="74"/>
        <v>0</v>
      </c>
      <c r="M116" s="388">
        <f t="shared" si="74"/>
        <v>0</v>
      </c>
      <c r="N116" s="388">
        <f t="shared" si="74"/>
        <v>0</v>
      </c>
      <c r="O116" s="388">
        <f>SUM(O117:O118)</f>
        <v>0</v>
      </c>
    </row>
    <row r="117" spans="1:15" s="20" customFormat="1">
      <c r="A117" s="381" t="s">
        <v>774</v>
      </c>
      <c r="B117" s="382" t="s">
        <v>775</v>
      </c>
      <c r="C117" s="387"/>
      <c r="D117" s="387"/>
      <c r="E117" s="387"/>
      <c r="F117" s="387"/>
      <c r="G117" s="387"/>
      <c r="H117" s="387"/>
      <c r="I117" s="387"/>
      <c r="J117" s="387"/>
      <c r="K117" s="387"/>
      <c r="L117" s="387"/>
      <c r="M117" s="387"/>
      <c r="N117" s="387"/>
      <c r="O117" s="383">
        <f>SUM(C117:N117)</f>
        <v>0</v>
      </c>
    </row>
    <row r="118" spans="1:15" s="20" customFormat="1">
      <c r="A118" s="381" t="s">
        <v>776</v>
      </c>
      <c r="B118" s="382" t="s">
        <v>777</v>
      </c>
      <c r="C118" s="387"/>
      <c r="D118" s="387"/>
      <c r="E118" s="387"/>
      <c r="F118" s="387"/>
      <c r="G118" s="387"/>
      <c r="H118" s="387"/>
      <c r="I118" s="387"/>
      <c r="J118" s="387"/>
      <c r="K118" s="387"/>
      <c r="L118" s="387"/>
      <c r="M118" s="387"/>
      <c r="N118" s="387"/>
      <c r="O118" s="383">
        <f>SUM(C118:N118)</f>
        <v>0</v>
      </c>
    </row>
    <row r="119" spans="1:15" s="20" customFormat="1">
      <c r="A119" s="378" t="s">
        <v>218</v>
      </c>
      <c r="B119" s="379" t="s">
        <v>219</v>
      </c>
      <c r="C119" s="388">
        <f>SUM(C120:C122)</f>
        <v>0</v>
      </c>
      <c r="D119" s="388">
        <f t="shared" ref="D119:O119" si="75">SUM(D120:D122)</f>
        <v>0</v>
      </c>
      <c r="E119" s="388">
        <f t="shared" si="75"/>
        <v>0</v>
      </c>
      <c r="F119" s="388">
        <f>SUM(F120:F122)</f>
        <v>0</v>
      </c>
      <c r="G119" s="388">
        <f t="shared" si="75"/>
        <v>0</v>
      </c>
      <c r="H119" s="388">
        <f t="shared" si="75"/>
        <v>0</v>
      </c>
      <c r="I119" s="388">
        <f t="shared" si="75"/>
        <v>0</v>
      </c>
      <c r="J119" s="388">
        <f t="shared" si="75"/>
        <v>0</v>
      </c>
      <c r="K119" s="388">
        <f t="shared" si="75"/>
        <v>0</v>
      </c>
      <c r="L119" s="388">
        <f t="shared" si="75"/>
        <v>0</v>
      </c>
      <c r="M119" s="388">
        <f t="shared" si="75"/>
        <v>0</v>
      </c>
      <c r="N119" s="388">
        <f t="shared" si="75"/>
        <v>0</v>
      </c>
      <c r="O119" s="388">
        <f t="shared" si="75"/>
        <v>0</v>
      </c>
    </row>
    <row r="120" spans="1:15" s="20" customFormat="1">
      <c r="A120" s="381" t="s">
        <v>778</v>
      </c>
      <c r="B120" s="382" t="s">
        <v>779</v>
      </c>
      <c r="C120" s="387"/>
      <c r="D120" s="387"/>
      <c r="E120" s="387"/>
      <c r="F120" s="387"/>
      <c r="G120" s="387"/>
      <c r="H120" s="387"/>
      <c r="I120" s="387"/>
      <c r="J120" s="387"/>
      <c r="K120" s="387"/>
      <c r="L120" s="387"/>
      <c r="M120" s="387"/>
      <c r="N120" s="387"/>
      <c r="O120" s="383">
        <f>SUM(C120:N120)</f>
        <v>0</v>
      </c>
    </row>
    <row r="121" spans="1:15" s="20" customFormat="1">
      <c r="A121" s="381" t="s">
        <v>780</v>
      </c>
      <c r="B121" s="382" t="s">
        <v>781</v>
      </c>
      <c r="C121" s="387"/>
      <c r="D121" s="387"/>
      <c r="E121" s="387"/>
      <c r="F121" s="387"/>
      <c r="G121" s="387"/>
      <c r="H121" s="387"/>
      <c r="I121" s="387"/>
      <c r="J121" s="387"/>
      <c r="K121" s="387"/>
      <c r="L121" s="387"/>
      <c r="M121" s="387"/>
      <c r="N121" s="387"/>
      <c r="O121" s="383">
        <f>SUM(C121:N121)</f>
        <v>0</v>
      </c>
    </row>
    <row r="122" spans="1:15" s="20" customFormat="1">
      <c r="A122" s="381" t="s">
        <v>782</v>
      </c>
      <c r="B122" s="382" t="s">
        <v>783</v>
      </c>
      <c r="C122" s="387"/>
      <c r="D122" s="387"/>
      <c r="E122" s="387"/>
      <c r="F122" s="387"/>
      <c r="G122" s="387"/>
      <c r="H122" s="387"/>
      <c r="I122" s="387"/>
      <c r="J122" s="387"/>
      <c r="K122" s="387"/>
      <c r="L122" s="387"/>
      <c r="M122" s="387"/>
      <c r="N122" s="387"/>
      <c r="O122" s="383">
        <f>SUM(C122:N122)</f>
        <v>0</v>
      </c>
    </row>
    <row r="123" spans="1:15" s="20" customFormat="1">
      <c r="A123" s="386"/>
      <c r="B123" s="382"/>
      <c r="C123" s="387"/>
      <c r="D123" s="387"/>
      <c r="E123" s="387"/>
      <c r="F123" s="387"/>
      <c r="G123" s="387"/>
      <c r="H123" s="387"/>
      <c r="I123" s="387"/>
      <c r="J123" s="387"/>
      <c r="K123" s="387"/>
      <c r="L123" s="387"/>
      <c r="M123" s="387"/>
      <c r="N123" s="387"/>
      <c r="O123" s="387"/>
    </row>
    <row r="124" spans="1:15" s="20" customFormat="1">
      <c r="A124" s="361">
        <v>5.6</v>
      </c>
      <c r="B124" s="362" t="s">
        <v>220</v>
      </c>
      <c r="C124" s="355">
        <f>SUM(C125)</f>
        <v>0</v>
      </c>
      <c r="D124" s="355">
        <f>SUM(D125)</f>
        <v>0</v>
      </c>
      <c r="E124" s="355">
        <f>SUM(E125)</f>
        <v>0</v>
      </c>
      <c r="F124" s="355">
        <f>SUM(F125)</f>
        <v>0</v>
      </c>
      <c r="G124" s="355">
        <f t="shared" ref="D124:N125" si="76">SUM(G125)</f>
        <v>0</v>
      </c>
      <c r="H124" s="355">
        <f t="shared" si="76"/>
        <v>0</v>
      </c>
      <c r="I124" s="355">
        <f t="shared" si="76"/>
        <v>0</v>
      </c>
      <c r="J124" s="355">
        <f t="shared" si="76"/>
        <v>0</v>
      </c>
      <c r="K124" s="355">
        <f t="shared" si="76"/>
        <v>0</v>
      </c>
      <c r="L124" s="355">
        <f t="shared" si="76"/>
        <v>0</v>
      </c>
      <c r="M124" s="355">
        <f t="shared" si="76"/>
        <v>0</v>
      </c>
      <c r="N124" s="355">
        <f t="shared" si="76"/>
        <v>0</v>
      </c>
      <c r="O124" s="355">
        <f>SUM(O125)</f>
        <v>0</v>
      </c>
    </row>
    <row r="125" spans="1:15" s="20" customFormat="1">
      <c r="A125" s="378" t="s">
        <v>221</v>
      </c>
      <c r="B125" s="379" t="s">
        <v>222</v>
      </c>
      <c r="C125" s="388">
        <f>SUM(C126)</f>
        <v>0</v>
      </c>
      <c r="D125" s="388">
        <f t="shared" si="76"/>
        <v>0</v>
      </c>
      <c r="E125" s="388">
        <f t="shared" si="76"/>
        <v>0</v>
      </c>
      <c r="F125" s="388">
        <f t="shared" si="76"/>
        <v>0</v>
      </c>
      <c r="G125" s="388">
        <f t="shared" si="76"/>
        <v>0</v>
      </c>
      <c r="H125" s="388">
        <f t="shared" si="76"/>
        <v>0</v>
      </c>
      <c r="I125" s="388">
        <f t="shared" si="76"/>
        <v>0</v>
      </c>
      <c r="J125" s="388">
        <f t="shared" si="76"/>
        <v>0</v>
      </c>
      <c r="K125" s="388">
        <f t="shared" si="76"/>
        <v>0</v>
      </c>
      <c r="L125" s="388">
        <f t="shared" si="76"/>
        <v>0</v>
      </c>
      <c r="M125" s="388">
        <f t="shared" si="76"/>
        <v>0</v>
      </c>
      <c r="N125" s="388">
        <f t="shared" si="76"/>
        <v>0</v>
      </c>
      <c r="O125" s="388">
        <f>SUM(O126)</f>
        <v>0</v>
      </c>
    </row>
    <row r="126" spans="1:15" s="20" customFormat="1">
      <c r="A126" s="381" t="s">
        <v>784</v>
      </c>
      <c r="B126" s="382" t="s">
        <v>785</v>
      </c>
      <c r="C126" s="387"/>
      <c r="D126" s="387"/>
      <c r="E126" s="387"/>
      <c r="F126" s="387"/>
      <c r="G126" s="387"/>
      <c r="H126" s="387"/>
      <c r="I126" s="387"/>
      <c r="J126" s="387"/>
      <c r="K126" s="387"/>
      <c r="L126" s="387"/>
      <c r="M126" s="387"/>
      <c r="N126" s="387"/>
      <c r="O126" s="383">
        <f>SUM(C126:N126)</f>
        <v>0</v>
      </c>
    </row>
    <row r="127" spans="1:15" s="20" customFormat="1">
      <c r="A127" s="386"/>
      <c r="B127" s="382"/>
      <c r="C127" s="387"/>
      <c r="D127" s="387"/>
      <c r="E127" s="387"/>
      <c r="F127" s="387"/>
      <c r="G127" s="387"/>
      <c r="H127" s="387"/>
      <c r="I127" s="387"/>
      <c r="J127" s="387"/>
      <c r="K127" s="387"/>
      <c r="L127" s="387"/>
      <c r="M127" s="387"/>
      <c r="N127" s="387"/>
      <c r="O127" s="387"/>
    </row>
    <row r="128" spans="1:15" s="54" customFormat="1">
      <c r="A128" s="356"/>
      <c r="B128" s="358" t="s">
        <v>223</v>
      </c>
      <c r="C128" s="364">
        <f t="shared" ref="C128:O128" si="77">C46+C75+C91+C96+C106+C124</f>
        <v>0</v>
      </c>
      <c r="D128" s="364">
        <f t="shared" si="77"/>
        <v>0</v>
      </c>
      <c r="E128" s="364">
        <f t="shared" si="77"/>
        <v>0</v>
      </c>
      <c r="F128" s="364">
        <f t="shared" si="77"/>
        <v>0</v>
      </c>
      <c r="G128" s="364">
        <f t="shared" si="77"/>
        <v>0</v>
      </c>
      <c r="H128" s="364">
        <f t="shared" si="77"/>
        <v>0</v>
      </c>
      <c r="I128" s="364">
        <f t="shared" si="77"/>
        <v>0</v>
      </c>
      <c r="J128" s="364">
        <f t="shared" si="77"/>
        <v>0</v>
      </c>
      <c r="K128" s="364">
        <f t="shared" si="77"/>
        <v>0</v>
      </c>
      <c r="L128" s="364">
        <f t="shared" si="77"/>
        <v>0</v>
      </c>
      <c r="M128" s="364">
        <f t="shared" si="77"/>
        <v>0</v>
      </c>
      <c r="N128" s="364">
        <f t="shared" si="77"/>
        <v>0</v>
      </c>
      <c r="O128" s="364">
        <f t="shared" si="77"/>
        <v>0</v>
      </c>
    </row>
    <row r="129" spans="1:15">
      <c r="A129" s="395"/>
      <c r="B129" s="382"/>
      <c r="C129" s="387"/>
      <c r="D129" s="387"/>
      <c r="E129" s="387"/>
      <c r="F129" s="387"/>
      <c r="G129" s="387"/>
      <c r="H129" s="387"/>
      <c r="I129" s="387"/>
      <c r="J129" s="387"/>
      <c r="K129" s="387"/>
      <c r="L129" s="387"/>
      <c r="M129" s="387"/>
      <c r="N129" s="387"/>
      <c r="O129" s="387"/>
    </row>
    <row r="130" spans="1:15">
      <c r="A130" s="395"/>
      <c r="B130" s="382"/>
      <c r="C130" s="387"/>
      <c r="D130" s="387"/>
      <c r="E130" s="387"/>
      <c r="F130" s="387"/>
      <c r="G130" s="387"/>
      <c r="H130" s="387"/>
      <c r="I130" s="387"/>
      <c r="J130" s="387"/>
      <c r="K130" s="387"/>
      <c r="L130" s="387"/>
      <c r="M130" s="387"/>
      <c r="N130" s="387"/>
      <c r="O130" s="387"/>
    </row>
    <row r="131" spans="1:15" s="365" customFormat="1" ht="26.25" thickBot="1">
      <c r="A131" s="353"/>
      <c r="B131" s="353" t="s">
        <v>82</v>
      </c>
      <c r="C131" s="396">
        <f t="shared" ref="C131:O131" si="78">C43-C128</f>
        <v>0</v>
      </c>
      <c r="D131" s="396">
        <f t="shared" si="78"/>
        <v>0</v>
      </c>
      <c r="E131" s="396">
        <f t="shared" si="78"/>
        <v>0</v>
      </c>
      <c r="F131" s="396">
        <f t="shared" si="78"/>
        <v>0</v>
      </c>
      <c r="G131" s="396">
        <f t="shared" si="78"/>
        <v>0</v>
      </c>
      <c r="H131" s="396">
        <f t="shared" si="78"/>
        <v>0</v>
      </c>
      <c r="I131" s="396">
        <f t="shared" si="78"/>
        <v>0</v>
      </c>
      <c r="J131" s="396">
        <f t="shared" si="78"/>
        <v>0</v>
      </c>
      <c r="K131" s="396">
        <f t="shared" si="78"/>
        <v>0</v>
      </c>
      <c r="L131" s="396">
        <f t="shared" si="78"/>
        <v>0</v>
      </c>
      <c r="M131" s="396">
        <f t="shared" si="78"/>
        <v>0</v>
      </c>
      <c r="N131" s="396">
        <f t="shared" si="78"/>
        <v>0</v>
      </c>
      <c r="O131" s="396">
        <f t="shared" si="78"/>
        <v>0</v>
      </c>
    </row>
    <row r="132" spans="1:15" ht="13.5" thickTop="1">
      <c r="A132" s="369"/>
      <c r="B132" s="370"/>
      <c r="C132" s="53"/>
      <c r="D132" s="53"/>
      <c r="E132" s="53"/>
      <c r="F132" s="53"/>
      <c r="G132" s="53"/>
      <c r="H132" s="53"/>
      <c r="I132" s="53"/>
      <c r="J132" s="53"/>
      <c r="K132" s="53"/>
      <c r="L132" s="53"/>
      <c r="M132" s="53"/>
      <c r="N132" s="53"/>
      <c r="O132" s="371"/>
    </row>
    <row r="165" spans="1:17" s="30" customFormat="1">
      <c r="A165" s="33"/>
      <c r="B165" s="62" t="s">
        <v>224</v>
      </c>
      <c r="P165" s="25"/>
      <c r="Q165" s="25"/>
    </row>
  </sheetData>
  <mergeCells count="3">
    <mergeCell ref="B2:O2"/>
    <mergeCell ref="B3:O3"/>
    <mergeCell ref="B4:O4"/>
  </mergeCells>
  <printOptions horizontalCentered="1"/>
  <pageMargins left="0.70866141732283472" right="0.70866141732283472" top="0.70866141732283472" bottom="0.74803149606299213" header="0.31496062992125984" footer="0.31496062992125984"/>
  <pageSetup scale="53" fitToHeight="0" orientation="landscape" r:id="rId1"/>
  <headerFooter>
    <oddHeader>&amp;L&amp;"Arial,Normal"&amp;8Estados e Información Contable&amp;R&amp;"Arial,Normal"&amp;8 02.1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1151</v>
      </c>
      <c r="B2" s="965"/>
      <c r="C2" s="965"/>
      <c r="D2" s="965"/>
      <c r="E2" s="965"/>
      <c r="F2" s="965"/>
      <c r="G2" s="965"/>
      <c r="H2" s="965"/>
    </row>
    <row r="3" spans="1:8">
      <c r="A3" s="965" t="s">
        <v>1070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1150</v>
      </c>
      <c r="B8" s="968"/>
      <c r="C8" s="968"/>
      <c r="D8" s="968"/>
      <c r="E8" s="968"/>
      <c r="F8" s="968"/>
      <c r="G8" s="968"/>
      <c r="H8" s="969"/>
    </row>
    <row r="9" spans="1:8">
      <c r="A9" s="473"/>
      <c r="B9" s="465"/>
      <c r="C9" s="465"/>
      <c r="D9" s="465"/>
      <c r="E9" s="465"/>
      <c r="F9" s="465"/>
      <c r="G9" s="465"/>
      <c r="H9" s="472"/>
    </row>
    <row r="10" spans="1:8">
      <c r="A10" s="473" t="s">
        <v>23</v>
      </c>
      <c r="B10" s="465" t="s">
        <v>24</v>
      </c>
      <c r="C10" s="465"/>
      <c r="D10" s="465"/>
      <c r="E10" s="465"/>
      <c r="F10" s="465"/>
      <c r="G10" s="465"/>
      <c r="H10" s="472"/>
    </row>
    <row r="11" spans="1:8">
      <c r="A11" s="473" t="s">
        <v>1149</v>
      </c>
      <c r="B11" s="465" t="s">
        <v>1148</v>
      </c>
      <c r="C11" s="465"/>
      <c r="D11" s="465"/>
      <c r="E11" s="465"/>
      <c r="F11" s="465"/>
      <c r="G11" s="465"/>
      <c r="H11" s="472"/>
    </row>
    <row r="12" spans="1:8">
      <c r="A12" s="473" t="s">
        <v>1147</v>
      </c>
      <c r="B12" s="465" t="s">
        <v>1146</v>
      </c>
      <c r="C12" s="465"/>
      <c r="D12" s="465"/>
      <c r="E12" s="465"/>
      <c r="F12" s="465"/>
      <c r="G12" s="465"/>
      <c r="H12" s="472"/>
    </row>
    <row r="13" spans="1:8">
      <c r="A13" s="473" t="s">
        <v>1145</v>
      </c>
      <c r="B13" s="465" t="s">
        <v>1144</v>
      </c>
      <c r="C13" s="465"/>
      <c r="D13" s="465"/>
      <c r="E13" s="465"/>
      <c r="F13" s="465"/>
      <c r="G13" s="465"/>
      <c r="H13" s="472"/>
    </row>
    <row r="14" spans="1:8">
      <c r="A14" s="473" t="s">
        <v>53</v>
      </c>
      <c r="B14" s="465" t="s">
        <v>54</v>
      </c>
      <c r="C14" s="465"/>
      <c r="D14" s="465"/>
      <c r="E14" s="465"/>
      <c r="F14" s="465"/>
      <c r="G14" s="465"/>
      <c r="H14" s="472"/>
    </row>
    <row r="15" spans="1:8">
      <c r="A15" s="473" t="s">
        <v>1143</v>
      </c>
      <c r="B15" s="465" t="s">
        <v>1142</v>
      </c>
      <c r="C15" s="465"/>
      <c r="D15" s="465"/>
      <c r="E15" s="465"/>
      <c r="F15" s="465"/>
      <c r="G15" s="465"/>
      <c r="H15" s="472"/>
    </row>
    <row r="16" spans="1:8">
      <c r="A16" s="473" t="s">
        <v>1141</v>
      </c>
      <c r="B16" s="465" t="s">
        <v>1140</v>
      </c>
      <c r="C16" s="465"/>
      <c r="D16" s="465"/>
      <c r="E16" s="465"/>
      <c r="F16" s="465"/>
      <c r="G16" s="465"/>
      <c r="H16" s="472"/>
    </row>
    <row r="17" spans="1:8">
      <c r="A17" s="473" t="s">
        <v>1139</v>
      </c>
      <c r="B17" s="465" t="s">
        <v>1138</v>
      </c>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L15" sqref="L15"/>
    </sheetView>
  </sheetViews>
  <sheetFormatPr baseColWidth="10" defaultRowHeight="15"/>
  <cols>
    <col min="1" max="1" width="7.140625" style="475" bestFit="1" customWidth="1"/>
    <col min="2" max="2" width="67.42578125" style="474" customWidth="1"/>
    <col min="3" max="3" width="12.5703125" customWidth="1"/>
  </cols>
  <sheetData>
    <row r="1" spans="1:9" s="220" customFormat="1" ht="14.25">
      <c r="A1" s="219"/>
      <c r="B1" s="219"/>
      <c r="C1" s="219"/>
      <c r="D1" s="219"/>
      <c r="E1" s="219"/>
      <c r="F1" s="219"/>
      <c r="G1" s="219"/>
      <c r="H1" s="219"/>
    </row>
    <row r="2" spans="1:9" s="220" customFormat="1">
      <c r="A2" s="989" t="s">
        <v>628</v>
      </c>
      <c r="B2" s="989"/>
      <c r="C2" s="989"/>
      <c r="D2" s="291"/>
      <c r="E2" s="291"/>
      <c r="F2" s="291"/>
      <c r="G2" s="291"/>
      <c r="H2" s="291"/>
      <c r="I2" s="291"/>
    </row>
    <row r="3" spans="1:9" s="220" customFormat="1">
      <c r="A3" s="989" t="s">
        <v>1235</v>
      </c>
      <c r="B3" s="989"/>
      <c r="C3" s="989"/>
      <c r="D3" s="291"/>
      <c r="E3" s="291"/>
      <c r="F3" s="291"/>
      <c r="G3" s="291"/>
      <c r="H3" s="291"/>
      <c r="I3" s="291"/>
    </row>
    <row r="4" spans="1:9" s="220" customFormat="1">
      <c r="A4" s="989" t="s">
        <v>397</v>
      </c>
      <c r="B4" s="989"/>
      <c r="C4" s="989"/>
      <c r="D4" s="291"/>
      <c r="E4" s="291"/>
      <c r="F4" s="291"/>
      <c r="G4" s="291"/>
      <c r="H4" s="291"/>
      <c r="I4" s="291"/>
    </row>
    <row r="5" spans="1:9" s="220" customFormat="1" ht="14.25"/>
    <row r="7" spans="1:9">
      <c r="A7" s="483" t="s">
        <v>1234</v>
      </c>
      <c r="B7" s="484" t="s">
        <v>257</v>
      </c>
      <c r="C7" s="483" t="s">
        <v>482</v>
      </c>
    </row>
    <row r="8" spans="1:9">
      <c r="A8" s="481">
        <v>1</v>
      </c>
      <c r="B8" s="480" t="s">
        <v>1233</v>
      </c>
      <c r="C8" s="479"/>
    </row>
    <row r="9" spans="1:9">
      <c r="A9" s="478">
        <v>1.1000000000000001</v>
      </c>
      <c r="B9" s="480" t="s">
        <v>1232</v>
      </c>
      <c r="C9" s="479"/>
    </row>
    <row r="10" spans="1:9">
      <c r="A10" s="482" t="s">
        <v>5</v>
      </c>
      <c r="B10" s="480"/>
      <c r="C10" s="479"/>
    </row>
    <row r="11" spans="1:9">
      <c r="A11" s="482" t="s">
        <v>9</v>
      </c>
      <c r="B11" s="480"/>
      <c r="C11" s="479"/>
    </row>
    <row r="12" spans="1:9">
      <c r="A12" s="482" t="s">
        <v>13</v>
      </c>
      <c r="B12" s="480"/>
      <c r="C12" s="479"/>
    </row>
    <row r="13" spans="1:9">
      <c r="A13" s="482" t="s">
        <v>17</v>
      </c>
      <c r="B13" s="480"/>
      <c r="C13" s="479"/>
    </row>
    <row r="14" spans="1:9">
      <c r="A14" s="482" t="s">
        <v>21</v>
      </c>
      <c r="B14" s="480"/>
      <c r="C14" s="479"/>
    </row>
    <row r="15" spans="1:9">
      <c r="A15" s="478">
        <v>1.2</v>
      </c>
      <c r="B15" s="480" t="s">
        <v>1231</v>
      </c>
      <c r="C15" s="479"/>
    </row>
    <row r="16" spans="1:9">
      <c r="A16" s="482" t="s">
        <v>39</v>
      </c>
      <c r="B16" s="480"/>
      <c r="C16" s="479"/>
    </row>
    <row r="17" spans="1:3">
      <c r="A17" s="482" t="s">
        <v>43</v>
      </c>
      <c r="B17" s="480"/>
      <c r="C17" s="479"/>
    </row>
    <row r="18" spans="1:3">
      <c r="A18" s="482" t="s">
        <v>47</v>
      </c>
      <c r="B18" s="480"/>
      <c r="C18" s="479"/>
    </row>
    <row r="19" spans="1:3">
      <c r="A19" s="482" t="s">
        <v>51</v>
      </c>
      <c r="B19" s="480"/>
      <c r="C19" s="479"/>
    </row>
    <row r="20" spans="1:3">
      <c r="A20" s="482" t="s">
        <v>55</v>
      </c>
      <c r="B20" s="480"/>
      <c r="C20" s="479"/>
    </row>
    <row r="21" spans="1:3">
      <c r="A21" s="478">
        <v>1.3</v>
      </c>
      <c r="B21" s="480" t="s">
        <v>1230</v>
      </c>
      <c r="C21" s="479"/>
    </row>
    <row r="22" spans="1:3">
      <c r="A22" s="482" t="s">
        <v>1229</v>
      </c>
      <c r="B22" s="480"/>
      <c r="C22" s="479"/>
    </row>
    <row r="23" spans="1:3">
      <c r="A23" s="482" t="s">
        <v>1228</v>
      </c>
      <c r="B23" s="480"/>
      <c r="C23" s="479"/>
    </row>
    <row r="24" spans="1:3">
      <c r="A24" s="482" t="s">
        <v>1227</v>
      </c>
      <c r="B24" s="480"/>
      <c r="C24" s="479"/>
    </row>
    <row r="25" spans="1:3">
      <c r="A25" s="482" t="s">
        <v>1226</v>
      </c>
      <c r="B25" s="480"/>
      <c r="C25" s="479"/>
    </row>
    <row r="26" spans="1:3">
      <c r="A26" s="482" t="s">
        <v>1225</v>
      </c>
      <c r="B26" s="480"/>
      <c r="C26" s="479"/>
    </row>
    <row r="27" spans="1:3">
      <c r="A27" s="478">
        <v>1.4</v>
      </c>
      <c r="B27" s="480" t="s">
        <v>1224</v>
      </c>
      <c r="C27" s="479"/>
    </row>
    <row r="28" spans="1:3">
      <c r="A28" s="482" t="s">
        <v>1223</v>
      </c>
      <c r="B28" s="480"/>
      <c r="C28" s="479"/>
    </row>
    <row r="29" spans="1:3">
      <c r="A29" s="482" t="s">
        <v>1222</v>
      </c>
      <c r="B29" s="480"/>
      <c r="C29" s="479"/>
    </row>
    <row r="30" spans="1:3">
      <c r="A30" s="482" t="s">
        <v>1221</v>
      </c>
      <c r="B30" s="480"/>
      <c r="C30" s="479"/>
    </row>
    <row r="31" spans="1:3">
      <c r="A31" s="482" t="s">
        <v>1220</v>
      </c>
      <c r="B31" s="480"/>
      <c r="C31" s="479"/>
    </row>
    <row r="32" spans="1:3">
      <c r="A32" s="482" t="s">
        <v>1219</v>
      </c>
      <c r="B32" s="480"/>
      <c r="C32" s="479"/>
    </row>
    <row r="33" spans="1:3">
      <c r="A33" s="478">
        <v>1.5</v>
      </c>
      <c r="B33" s="480" t="s">
        <v>1218</v>
      </c>
      <c r="C33" s="479"/>
    </row>
    <row r="34" spans="1:3">
      <c r="A34" s="482" t="s">
        <v>1217</v>
      </c>
      <c r="B34" s="480"/>
      <c r="C34" s="479"/>
    </row>
    <row r="35" spans="1:3">
      <c r="A35" s="482" t="s">
        <v>1216</v>
      </c>
      <c r="B35" s="480"/>
      <c r="C35" s="479"/>
    </row>
    <row r="36" spans="1:3">
      <c r="A36" s="482" t="s">
        <v>1215</v>
      </c>
      <c r="B36" s="480"/>
      <c r="C36" s="479"/>
    </row>
    <row r="37" spans="1:3">
      <c r="A37" s="482" t="s">
        <v>1214</v>
      </c>
      <c r="B37" s="480"/>
      <c r="C37" s="479"/>
    </row>
    <row r="38" spans="1:3">
      <c r="A38" s="482" t="s">
        <v>1213</v>
      </c>
      <c r="B38" s="480"/>
      <c r="C38" s="479"/>
    </row>
    <row r="39" spans="1:3">
      <c r="A39" s="478">
        <v>16</v>
      </c>
      <c r="B39" s="480" t="s">
        <v>1212</v>
      </c>
      <c r="C39" s="479"/>
    </row>
    <row r="40" spans="1:3">
      <c r="A40" s="482" t="s">
        <v>1211</v>
      </c>
      <c r="B40" s="480"/>
      <c r="C40" s="479"/>
    </row>
    <row r="41" spans="1:3">
      <c r="A41" s="482" t="s">
        <v>1210</v>
      </c>
      <c r="B41" s="480"/>
      <c r="C41" s="479"/>
    </row>
    <row r="42" spans="1:3">
      <c r="A42" s="482" t="s">
        <v>1209</v>
      </c>
      <c r="B42" s="480"/>
      <c r="C42" s="479"/>
    </row>
    <row r="43" spans="1:3">
      <c r="A43" s="482" t="s">
        <v>1208</v>
      </c>
      <c r="B43" s="480"/>
      <c r="C43" s="479"/>
    </row>
    <row r="44" spans="1:3">
      <c r="A44" s="482" t="s">
        <v>1207</v>
      </c>
      <c r="B44" s="480"/>
      <c r="C44" s="479"/>
    </row>
    <row r="45" spans="1:3">
      <c r="A45" s="478">
        <v>17</v>
      </c>
      <c r="B45" s="480" t="s">
        <v>1179</v>
      </c>
      <c r="C45" s="479"/>
    </row>
    <row r="46" spans="1:3">
      <c r="A46" s="482" t="s">
        <v>1206</v>
      </c>
      <c r="B46" s="480"/>
      <c r="C46" s="479"/>
    </row>
    <row r="47" spans="1:3">
      <c r="A47" s="482" t="s">
        <v>1205</v>
      </c>
      <c r="B47" s="480"/>
      <c r="C47" s="479"/>
    </row>
    <row r="48" spans="1:3">
      <c r="A48" s="482" t="s">
        <v>1204</v>
      </c>
      <c r="B48" s="480"/>
      <c r="C48" s="479"/>
    </row>
    <row r="49" spans="1:3">
      <c r="A49" s="482" t="s">
        <v>1203</v>
      </c>
      <c r="B49" s="480"/>
      <c r="C49" s="479"/>
    </row>
    <row r="50" spans="1:3">
      <c r="A50" s="482" t="s">
        <v>1202</v>
      </c>
      <c r="B50" s="480"/>
      <c r="C50" s="479"/>
    </row>
    <row r="51" spans="1:3">
      <c r="A51" s="478">
        <v>18</v>
      </c>
      <c r="B51" s="480" t="s">
        <v>1201</v>
      </c>
      <c r="C51" s="479"/>
    </row>
    <row r="52" spans="1:3">
      <c r="A52" s="482" t="s">
        <v>1200</v>
      </c>
      <c r="B52" s="480"/>
      <c r="C52" s="479"/>
    </row>
    <row r="53" spans="1:3">
      <c r="A53" s="482" t="s">
        <v>1199</v>
      </c>
      <c r="B53" s="480"/>
      <c r="C53" s="479"/>
    </row>
    <row r="54" spans="1:3">
      <c r="A54" s="482" t="s">
        <v>1198</v>
      </c>
      <c r="B54" s="480"/>
      <c r="C54" s="479"/>
    </row>
    <row r="55" spans="1:3">
      <c r="A55" s="482" t="s">
        <v>1197</v>
      </c>
      <c r="B55" s="480"/>
      <c r="C55" s="479"/>
    </row>
    <row r="56" spans="1:3">
      <c r="A56" s="482" t="s">
        <v>1196</v>
      </c>
      <c r="B56" s="480"/>
      <c r="C56" s="479"/>
    </row>
    <row r="57" spans="1:3" ht="22.5">
      <c r="A57" s="478">
        <v>19</v>
      </c>
      <c r="B57" s="480" t="s">
        <v>1195</v>
      </c>
      <c r="C57" s="479"/>
    </row>
    <row r="58" spans="1:3">
      <c r="A58" s="482" t="s">
        <v>1194</v>
      </c>
      <c r="B58" s="480"/>
      <c r="C58" s="479"/>
    </row>
    <row r="59" spans="1:3">
      <c r="A59" s="482" t="s">
        <v>1193</v>
      </c>
      <c r="B59" s="480"/>
      <c r="C59" s="479"/>
    </row>
    <row r="60" spans="1:3">
      <c r="A60" s="481">
        <v>2</v>
      </c>
      <c r="B60" s="480" t="s">
        <v>1192</v>
      </c>
      <c r="C60" s="479"/>
    </row>
    <row r="61" spans="1:3">
      <c r="A61" s="478">
        <v>2.1</v>
      </c>
      <c r="B61" s="480" t="s">
        <v>1191</v>
      </c>
      <c r="C61" s="479"/>
    </row>
    <row r="62" spans="1:3">
      <c r="A62" s="478">
        <v>2.2000000000000002</v>
      </c>
      <c r="B62" s="480" t="s">
        <v>1190</v>
      </c>
      <c r="C62" s="479"/>
    </row>
    <row r="63" spans="1:3">
      <c r="A63" s="478">
        <v>2.2999999999999998</v>
      </c>
      <c r="B63" s="480" t="s">
        <v>1189</v>
      </c>
      <c r="C63" s="479"/>
    </row>
    <row r="64" spans="1:3">
      <c r="A64" s="478">
        <v>2.4</v>
      </c>
      <c r="B64" s="480" t="s">
        <v>1188</v>
      </c>
      <c r="C64" s="479"/>
    </row>
    <row r="65" spans="1:3">
      <c r="A65" s="478">
        <v>2.5</v>
      </c>
      <c r="B65" s="480" t="s">
        <v>1179</v>
      </c>
      <c r="C65" s="479"/>
    </row>
    <row r="66" spans="1:3">
      <c r="A66" s="481">
        <v>3</v>
      </c>
      <c r="B66" s="480" t="s">
        <v>1187</v>
      </c>
      <c r="C66" s="479"/>
    </row>
    <row r="67" spans="1:3">
      <c r="A67" s="478">
        <v>3.1</v>
      </c>
      <c r="B67" s="480" t="s">
        <v>1186</v>
      </c>
      <c r="C67" s="479"/>
    </row>
    <row r="68" spans="1:3" ht="22.5">
      <c r="A68" s="478">
        <v>3.9</v>
      </c>
      <c r="B68" s="480" t="s">
        <v>1185</v>
      </c>
      <c r="C68" s="479"/>
    </row>
    <row r="69" spans="1:3">
      <c r="A69" s="481">
        <v>4</v>
      </c>
      <c r="B69" s="480" t="s">
        <v>1184</v>
      </c>
      <c r="C69" s="479"/>
    </row>
    <row r="70" spans="1:3">
      <c r="A70" s="478">
        <v>4.0999999999999996</v>
      </c>
      <c r="B70" s="480" t="s">
        <v>1183</v>
      </c>
      <c r="C70" s="479"/>
    </row>
    <row r="71" spans="1:3">
      <c r="A71" s="478">
        <v>4.2</v>
      </c>
      <c r="B71" s="480" t="s">
        <v>1182</v>
      </c>
      <c r="C71" s="479"/>
    </row>
    <row r="72" spans="1:3">
      <c r="A72" s="478">
        <v>4.3</v>
      </c>
      <c r="B72" s="480" t="s">
        <v>1181</v>
      </c>
      <c r="C72" s="479"/>
    </row>
    <row r="73" spans="1:3">
      <c r="A73" s="478">
        <v>4.4000000000000004</v>
      </c>
      <c r="B73" s="480" t="s">
        <v>1180</v>
      </c>
      <c r="C73" s="479"/>
    </row>
    <row r="74" spans="1:3">
      <c r="A74" s="478">
        <v>4.5</v>
      </c>
      <c r="B74" s="480" t="s">
        <v>1179</v>
      </c>
      <c r="C74" s="479"/>
    </row>
    <row r="75" spans="1:3" ht="22.5">
      <c r="A75" s="478">
        <v>4.9000000000000004</v>
      </c>
      <c r="B75" s="480" t="s">
        <v>1178</v>
      </c>
      <c r="C75" s="479"/>
    </row>
    <row r="76" spans="1:3">
      <c r="A76" s="481">
        <v>5</v>
      </c>
      <c r="B76" s="480" t="s">
        <v>1177</v>
      </c>
      <c r="C76" s="479"/>
    </row>
    <row r="77" spans="1:3">
      <c r="A77" s="478">
        <v>5.0999999999999996</v>
      </c>
      <c r="B77" s="480" t="s">
        <v>1176</v>
      </c>
      <c r="C77" s="479"/>
    </row>
    <row r="78" spans="1:3">
      <c r="A78" s="478">
        <v>5.2</v>
      </c>
      <c r="B78" s="480" t="s">
        <v>1175</v>
      </c>
      <c r="C78" s="479"/>
    </row>
    <row r="79" spans="1:3" ht="22.5">
      <c r="A79" s="478">
        <v>5.9</v>
      </c>
      <c r="B79" s="480" t="s">
        <v>1174</v>
      </c>
      <c r="C79" s="479"/>
    </row>
    <row r="80" spans="1:3">
      <c r="A80" s="481">
        <v>6</v>
      </c>
      <c r="B80" s="480" t="s">
        <v>1173</v>
      </c>
      <c r="C80" s="479"/>
    </row>
    <row r="81" spans="1:3">
      <c r="A81" s="478">
        <v>6.1</v>
      </c>
      <c r="B81" s="480" t="s">
        <v>1172</v>
      </c>
      <c r="C81" s="479"/>
    </row>
    <row r="82" spans="1:3">
      <c r="A82" s="478">
        <v>6.2</v>
      </c>
      <c r="B82" s="480" t="s">
        <v>1171</v>
      </c>
      <c r="C82" s="479"/>
    </row>
    <row r="83" spans="1:3" ht="22.5">
      <c r="A83" s="478">
        <v>6.9</v>
      </c>
      <c r="B83" s="480" t="s">
        <v>1170</v>
      </c>
      <c r="C83" s="479"/>
    </row>
    <row r="84" spans="1:3">
      <c r="A84" s="481">
        <v>7</v>
      </c>
      <c r="B84" s="480" t="s">
        <v>1169</v>
      </c>
      <c r="C84" s="479"/>
    </row>
    <row r="85" spans="1:3">
      <c r="A85" s="478">
        <v>7.1</v>
      </c>
      <c r="B85" s="480" t="s">
        <v>1168</v>
      </c>
      <c r="C85" s="479"/>
    </row>
    <row r="86" spans="1:3">
      <c r="A86" s="478">
        <v>7.2</v>
      </c>
      <c r="B86" s="480" t="s">
        <v>1167</v>
      </c>
      <c r="C86" s="479"/>
    </row>
    <row r="87" spans="1:3" ht="22.5">
      <c r="A87" s="478">
        <v>7.3</v>
      </c>
      <c r="B87" s="480" t="s">
        <v>1166</v>
      </c>
      <c r="C87" s="479"/>
    </row>
    <row r="88" spans="1:3">
      <c r="A88" s="481">
        <v>8</v>
      </c>
      <c r="B88" s="480" t="s">
        <v>1165</v>
      </c>
      <c r="C88" s="479"/>
    </row>
    <row r="89" spans="1:3">
      <c r="A89" s="478">
        <v>8.1</v>
      </c>
      <c r="B89" s="480" t="s">
        <v>1164</v>
      </c>
      <c r="C89" s="479"/>
    </row>
    <row r="90" spans="1:3">
      <c r="A90" s="478">
        <v>8.1999999999999993</v>
      </c>
      <c r="B90" s="480" t="s">
        <v>1163</v>
      </c>
      <c r="C90" s="479"/>
    </row>
    <row r="91" spans="1:3">
      <c r="A91" s="478">
        <v>8.3000000000000007</v>
      </c>
      <c r="B91" s="480" t="s">
        <v>1162</v>
      </c>
      <c r="C91" s="479"/>
    </row>
    <row r="92" spans="1:3">
      <c r="A92" s="481">
        <v>9</v>
      </c>
      <c r="B92" s="480" t="s">
        <v>1161</v>
      </c>
      <c r="C92" s="479"/>
    </row>
    <row r="93" spans="1:3">
      <c r="A93" s="478">
        <v>9.1</v>
      </c>
      <c r="B93" s="480" t="s">
        <v>1160</v>
      </c>
      <c r="C93" s="479"/>
    </row>
    <row r="94" spans="1:3">
      <c r="A94" s="478">
        <v>9.1999999999999993</v>
      </c>
      <c r="B94" s="480" t="s">
        <v>1159</v>
      </c>
      <c r="C94" s="479"/>
    </row>
    <row r="95" spans="1:3">
      <c r="A95" s="478">
        <v>9.3000000000000007</v>
      </c>
      <c r="B95" s="480" t="s">
        <v>1158</v>
      </c>
      <c r="C95" s="479"/>
    </row>
    <row r="96" spans="1:3">
      <c r="A96" s="478">
        <v>9.4</v>
      </c>
      <c r="B96" s="480" t="s">
        <v>1157</v>
      </c>
      <c r="C96" s="479"/>
    </row>
    <row r="97" spans="1:3">
      <c r="A97" s="478">
        <v>9.5</v>
      </c>
      <c r="B97" s="480" t="s">
        <v>1156</v>
      </c>
      <c r="C97" s="479"/>
    </row>
    <row r="98" spans="1:3">
      <c r="A98" s="478">
        <v>9.6</v>
      </c>
      <c r="B98" s="480" t="s">
        <v>1155</v>
      </c>
      <c r="C98" s="479"/>
    </row>
    <row r="99" spans="1:3">
      <c r="A99" s="481">
        <v>0</v>
      </c>
      <c r="B99" s="480" t="s">
        <v>1154</v>
      </c>
      <c r="C99" s="479"/>
    </row>
    <row r="100" spans="1:3">
      <c r="A100" s="478">
        <v>0.1</v>
      </c>
      <c r="B100" s="480" t="s">
        <v>1153</v>
      </c>
      <c r="C100" s="479"/>
    </row>
    <row r="101" spans="1:3">
      <c r="A101" s="478">
        <v>0.2</v>
      </c>
      <c r="B101" s="480" t="s">
        <v>1152</v>
      </c>
      <c r="C101" s="479"/>
    </row>
    <row r="102" spans="1:3">
      <c r="A102" s="478"/>
      <c r="B102" s="477" t="s">
        <v>387</v>
      </c>
      <c r="C102" s="476"/>
    </row>
  </sheetData>
  <mergeCells count="3">
    <mergeCell ref="A2:C2"/>
    <mergeCell ref="A3:C3"/>
    <mergeCell ref="A4:C4"/>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1240</v>
      </c>
      <c r="B2" s="965"/>
      <c r="C2" s="965"/>
      <c r="D2" s="965"/>
      <c r="E2" s="965"/>
      <c r="F2" s="965"/>
      <c r="G2" s="965"/>
      <c r="H2" s="965"/>
    </row>
    <row r="3" spans="1:8">
      <c r="A3" s="965" t="s">
        <v>397</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1239</v>
      </c>
      <c r="B8" s="968"/>
      <c r="C8" s="968"/>
      <c r="D8" s="968"/>
      <c r="E8" s="968"/>
      <c r="F8" s="968"/>
      <c r="G8" s="968"/>
      <c r="H8" s="969"/>
    </row>
    <row r="9" spans="1:8">
      <c r="A9" s="473"/>
      <c r="B9" s="465"/>
      <c r="C9" s="465"/>
      <c r="D9" s="465"/>
      <c r="E9" s="465"/>
      <c r="F9" s="465"/>
      <c r="G9" s="465"/>
      <c r="H9" s="472"/>
    </row>
    <row r="10" spans="1:8">
      <c r="A10" s="473">
        <v>4.3</v>
      </c>
      <c r="B10" s="465" t="s">
        <v>1238</v>
      </c>
      <c r="C10" s="465"/>
      <c r="D10" s="465"/>
      <c r="E10" s="465"/>
      <c r="F10" s="465"/>
      <c r="G10" s="465"/>
      <c r="H10" s="472"/>
    </row>
    <row r="11" spans="1:8">
      <c r="A11" s="473" t="s">
        <v>153</v>
      </c>
      <c r="B11" s="465" t="s">
        <v>154</v>
      </c>
      <c r="C11" s="465"/>
      <c r="D11" s="465"/>
      <c r="E11" s="465"/>
      <c r="F11" s="465"/>
      <c r="G11" s="465"/>
      <c r="H11" s="472"/>
    </row>
    <row r="12" spans="1:8">
      <c r="A12" s="473" t="s">
        <v>155</v>
      </c>
      <c r="B12" s="465" t="s">
        <v>1237</v>
      </c>
      <c r="C12" s="465"/>
      <c r="D12" s="465"/>
      <c r="E12" s="465"/>
      <c r="F12" s="465"/>
      <c r="G12" s="465"/>
      <c r="H12" s="472"/>
    </row>
    <row r="13" spans="1:8">
      <c r="A13" s="473" t="s">
        <v>157</v>
      </c>
      <c r="B13" s="465" t="s">
        <v>1236</v>
      </c>
      <c r="C13" s="465"/>
      <c r="D13" s="465"/>
      <c r="E13" s="465"/>
      <c r="F13" s="465"/>
      <c r="G13" s="465"/>
      <c r="H13" s="472"/>
    </row>
    <row r="14" spans="1:8">
      <c r="A14" s="473" t="s">
        <v>159</v>
      </c>
      <c r="B14" s="465" t="s">
        <v>160</v>
      </c>
      <c r="C14" s="465"/>
      <c r="D14" s="465"/>
      <c r="E14" s="465"/>
      <c r="F14" s="465"/>
      <c r="G14" s="465"/>
      <c r="H14" s="472"/>
    </row>
    <row r="15" spans="1:8">
      <c r="A15" s="473" t="s">
        <v>161</v>
      </c>
      <c r="B15" s="465" t="s">
        <v>162</v>
      </c>
      <c r="C15" s="465"/>
      <c r="D15" s="465"/>
      <c r="E15" s="465"/>
      <c r="F15" s="465"/>
      <c r="G15" s="465"/>
      <c r="H15" s="472"/>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1242</v>
      </c>
      <c r="B2" s="965"/>
      <c r="C2" s="965"/>
      <c r="D2" s="965"/>
      <c r="E2" s="965"/>
      <c r="F2" s="965"/>
      <c r="G2" s="965"/>
      <c r="H2" s="965"/>
    </row>
    <row r="3" spans="1:8">
      <c r="A3" s="965" t="s">
        <v>397</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67" t="s">
        <v>1241</v>
      </c>
      <c r="B8" s="968"/>
      <c r="C8" s="968"/>
      <c r="D8" s="968"/>
      <c r="E8" s="968"/>
      <c r="F8" s="968"/>
      <c r="G8" s="968"/>
      <c r="H8" s="969"/>
    </row>
    <row r="9" spans="1:8">
      <c r="A9" s="473"/>
      <c r="B9" s="465"/>
      <c r="C9" s="465"/>
      <c r="D9" s="465"/>
      <c r="E9" s="465"/>
      <c r="F9" s="465"/>
      <c r="G9" s="465"/>
      <c r="H9" s="472"/>
    </row>
    <row r="10" spans="1:8">
      <c r="A10" s="473"/>
      <c r="B10" s="465"/>
      <c r="C10" s="465"/>
      <c r="D10" s="465"/>
      <c r="E10" s="465"/>
      <c r="F10" s="465"/>
      <c r="G10" s="465"/>
      <c r="H10" s="472"/>
    </row>
    <row r="11" spans="1:8">
      <c r="A11" s="473"/>
      <c r="B11" s="465"/>
      <c r="C11" s="465"/>
      <c r="D11" s="465"/>
      <c r="E11" s="465"/>
      <c r="F11" s="465"/>
      <c r="G11" s="465"/>
      <c r="H11" s="472"/>
    </row>
    <row r="12" spans="1:8">
      <c r="A12" s="473"/>
      <c r="B12" s="465"/>
      <c r="C12" s="465"/>
      <c r="D12" s="465"/>
      <c r="E12" s="465"/>
      <c r="F12" s="465"/>
      <c r="G12" s="465"/>
      <c r="H12" s="472"/>
    </row>
    <row r="13" spans="1:8">
      <c r="A13" s="473"/>
      <c r="B13" s="465"/>
      <c r="C13" s="465"/>
      <c r="D13" s="465"/>
      <c r="E13" s="465"/>
      <c r="F13" s="465"/>
      <c r="G13" s="465"/>
      <c r="H13" s="472"/>
    </row>
    <row r="14" spans="1:8">
      <c r="A14" s="473"/>
      <c r="B14" s="465"/>
      <c r="C14" s="465"/>
      <c r="D14" s="465"/>
      <c r="E14" s="465"/>
      <c r="F14" s="465"/>
      <c r="G14" s="465"/>
      <c r="H14" s="472"/>
    </row>
    <row r="15" spans="1:8">
      <c r="A15" s="473"/>
      <c r="B15" s="465"/>
      <c r="C15" s="465"/>
      <c r="D15" s="465"/>
      <c r="E15" s="465"/>
      <c r="F15" s="465"/>
      <c r="G15" s="465"/>
      <c r="H15" s="472"/>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L15" sqref="L15"/>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20" customFormat="1" ht="14.25">
      <c r="A1" s="219"/>
      <c r="B1" s="219"/>
      <c r="C1" s="219"/>
      <c r="D1" s="219"/>
      <c r="E1" s="219"/>
      <c r="F1" s="219"/>
      <c r="G1" s="219"/>
      <c r="H1" s="219"/>
    </row>
    <row r="2" spans="1:9" s="220" customFormat="1" ht="15" customHeight="1">
      <c r="A2" s="989" t="s">
        <v>628</v>
      </c>
      <c r="B2" s="989"/>
      <c r="C2" s="989"/>
      <c r="D2" s="989"/>
      <c r="E2" s="989"/>
      <c r="F2" s="989"/>
      <c r="G2" s="989"/>
      <c r="H2" s="989"/>
      <c r="I2" s="989"/>
    </row>
    <row r="3" spans="1:9" s="220" customFormat="1" ht="15" customHeight="1">
      <c r="A3" s="989" t="s">
        <v>388</v>
      </c>
      <c r="B3" s="989"/>
      <c r="C3" s="989"/>
      <c r="D3" s="989"/>
      <c r="E3" s="989"/>
      <c r="F3" s="989"/>
      <c r="G3" s="989"/>
      <c r="H3" s="989"/>
      <c r="I3" s="989"/>
    </row>
    <row r="4" spans="1:9" s="220" customFormat="1" ht="15" customHeight="1">
      <c r="A4" s="989" t="s">
        <v>389</v>
      </c>
      <c r="B4" s="989"/>
      <c r="C4" s="989"/>
      <c r="D4" s="989"/>
      <c r="E4" s="989"/>
      <c r="F4" s="989"/>
      <c r="G4" s="989"/>
      <c r="H4" s="989"/>
      <c r="I4" s="989"/>
    </row>
    <row r="5" spans="1:9" s="220" customFormat="1" ht="14.25"/>
    <row r="6" spans="1:9" ht="15.75" thickBot="1"/>
    <row r="7" spans="1:9">
      <c r="A7" s="249" t="s">
        <v>385</v>
      </c>
      <c r="B7" s="250" t="s">
        <v>390</v>
      </c>
      <c r="C7" s="251" t="s">
        <v>365</v>
      </c>
      <c r="D7" s="251" t="s">
        <v>391</v>
      </c>
      <c r="E7" s="252" t="s">
        <v>392</v>
      </c>
      <c r="F7" s="252" t="s">
        <v>393</v>
      </c>
      <c r="G7" s="253" t="s">
        <v>361</v>
      </c>
      <c r="H7" s="254" t="s">
        <v>394</v>
      </c>
      <c r="I7" s="255" t="s">
        <v>395</v>
      </c>
    </row>
    <row r="8" spans="1:9">
      <c r="A8" s="256"/>
      <c r="B8" s="257"/>
      <c r="C8" s="258"/>
      <c r="D8" s="258"/>
      <c r="E8" s="259"/>
      <c r="F8" s="259"/>
      <c r="G8" s="259"/>
      <c r="H8" s="260"/>
      <c r="I8" s="261"/>
    </row>
    <row r="9" spans="1:9">
      <c r="A9" s="262"/>
      <c r="B9" s="263"/>
      <c r="C9" s="264"/>
      <c r="D9" s="264"/>
      <c r="E9" s="265"/>
      <c r="F9" s="265"/>
      <c r="G9" s="265"/>
      <c r="H9" s="266"/>
      <c r="I9" s="267"/>
    </row>
    <row r="10" spans="1:9">
      <c r="A10" s="262"/>
      <c r="B10" s="263"/>
      <c r="C10" s="264"/>
      <c r="D10" s="264"/>
      <c r="E10" s="265"/>
      <c r="F10" s="265"/>
      <c r="G10" s="265"/>
      <c r="H10" s="266"/>
      <c r="I10" s="268"/>
    </row>
    <row r="11" spans="1:9">
      <c r="A11" s="262"/>
      <c r="B11" s="263"/>
      <c r="C11" s="264"/>
      <c r="D11" s="264"/>
      <c r="E11" s="265"/>
      <c r="F11" s="265"/>
      <c r="G11" s="265"/>
      <c r="H11" s="266"/>
      <c r="I11" s="268"/>
    </row>
    <row r="12" spans="1:9">
      <c r="A12" s="269"/>
      <c r="B12" s="270"/>
      <c r="C12" s="264"/>
      <c r="D12" s="264"/>
      <c r="E12" s="265"/>
      <c r="F12" s="265"/>
      <c r="G12" s="265"/>
      <c r="H12" s="266"/>
      <c r="I12" s="268"/>
    </row>
    <row r="13" spans="1:9">
      <c r="A13" s="269"/>
      <c r="B13" s="271"/>
      <c r="C13" s="263"/>
      <c r="D13" s="263"/>
      <c r="E13" s="265"/>
      <c r="F13" s="265"/>
      <c r="G13" s="265"/>
      <c r="H13" s="266"/>
      <c r="I13" s="268"/>
    </row>
    <row r="14" spans="1:9">
      <c r="A14" s="262"/>
      <c r="B14" s="263"/>
      <c r="C14" s="263"/>
      <c r="D14" s="263"/>
      <c r="E14" s="265"/>
      <c r="F14" s="265"/>
      <c r="G14" s="265"/>
      <c r="H14" s="266"/>
      <c r="I14" s="272"/>
    </row>
    <row r="15" spans="1:9">
      <c r="A15" s="262"/>
      <c r="B15" s="263"/>
      <c r="C15" s="263"/>
      <c r="D15" s="263"/>
      <c r="E15" s="265"/>
      <c r="F15" s="265"/>
      <c r="G15" s="265"/>
      <c r="H15" s="266"/>
      <c r="I15" s="272"/>
    </row>
    <row r="16" spans="1:9">
      <c r="A16" s="269"/>
      <c r="B16" s="270"/>
      <c r="C16" s="273"/>
      <c r="D16" s="273"/>
      <c r="E16" s="274"/>
      <c r="F16" s="274"/>
      <c r="G16" s="274"/>
      <c r="H16" s="275"/>
      <c r="I16" s="272"/>
    </row>
    <row r="17" spans="1:9">
      <c r="A17" s="269"/>
      <c r="B17" s="270"/>
      <c r="C17" s="273"/>
      <c r="D17" s="273"/>
      <c r="E17" s="274"/>
      <c r="F17" s="274"/>
      <c r="G17" s="274"/>
      <c r="H17" s="275"/>
      <c r="I17" s="272"/>
    </row>
    <row r="18" spans="1:9">
      <c r="A18" s="262"/>
      <c r="B18" s="263"/>
      <c r="C18" s="273"/>
      <c r="D18" s="273"/>
      <c r="E18" s="274"/>
      <c r="F18" s="274"/>
      <c r="G18" s="274"/>
      <c r="H18" s="275"/>
      <c r="I18" s="272"/>
    </row>
    <row r="19" spans="1:9">
      <c r="A19" s="269"/>
      <c r="B19" s="270"/>
      <c r="C19" s="273"/>
      <c r="D19" s="273"/>
      <c r="E19" s="274"/>
      <c r="F19" s="274"/>
      <c r="G19" s="274"/>
      <c r="H19" s="275"/>
      <c r="I19" s="276"/>
    </row>
    <row r="20" spans="1:9" ht="15.75" thickBot="1">
      <c r="A20" s="277"/>
      <c r="B20" s="278"/>
      <c r="C20" s="279"/>
      <c r="D20" s="279"/>
      <c r="E20" s="280"/>
      <c r="F20" s="280"/>
      <c r="G20" s="280"/>
      <c r="H20" s="281"/>
      <c r="I20" s="282"/>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5" t="s">
        <v>628</v>
      </c>
      <c r="B1" s="965"/>
      <c r="C1" s="965"/>
      <c r="D1" s="965"/>
      <c r="E1" s="965"/>
      <c r="F1" s="965"/>
      <c r="G1" s="965"/>
      <c r="H1" s="965"/>
    </row>
    <row r="2" spans="1:8">
      <c r="A2" s="965" t="s">
        <v>1260</v>
      </c>
      <c r="B2" s="965"/>
      <c r="C2" s="965"/>
      <c r="D2" s="965"/>
      <c r="E2" s="965"/>
      <c r="F2" s="965"/>
      <c r="G2" s="965"/>
      <c r="H2" s="965"/>
    </row>
    <row r="3" spans="1:8">
      <c r="A3" s="965" t="s">
        <v>397</v>
      </c>
      <c r="B3" s="965"/>
      <c r="C3" s="965"/>
      <c r="D3" s="965"/>
      <c r="E3" s="965"/>
      <c r="F3" s="965"/>
      <c r="G3" s="965"/>
      <c r="H3" s="965"/>
    </row>
    <row r="4" spans="1:8" ht="15.75" thickBot="1">
      <c r="A4" s="445"/>
      <c r="B4" s="445"/>
      <c r="C4" s="445"/>
      <c r="D4" s="445"/>
      <c r="E4" s="445"/>
      <c r="F4" s="445"/>
      <c r="G4" s="445"/>
      <c r="H4" s="445"/>
    </row>
    <row r="5" spans="1:8" s="496" customFormat="1">
      <c r="A5" s="499" t="s">
        <v>358</v>
      </c>
      <c r="B5" s="990" t="s">
        <v>257</v>
      </c>
      <c r="C5" s="990"/>
      <c r="D5" s="990"/>
      <c r="E5" s="990"/>
      <c r="F5" s="498" t="s">
        <v>125</v>
      </c>
      <c r="G5" s="498" t="s">
        <v>1259</v>
      </c>
      <c r="H5" s="497" t="s">
        <v>1258</v>
      </c>
    </row>
    <row r="6" spans="1:8">
      <c r="A6" s="495" t="s">
        <v>5</v>
      </c>
      <c r="B6" s="494" t="s">
        <v>6</v>
      </c>
      <c r="C6" s="460"/>
      <c r="D6" s="460"/>
      <c r="E6" s="460"/>
      <c r="F6" s="460"/>
      <c r="G6" s="460"/>
      <c r="H6" s="459"/>
    </row>
    <row r="7" spans="1:8">
      <c r="A7" s="461" t="s">
        <v>1257</v>
      </c>
      <c r="B7" s="460" t="s">
        <v>1256</v>
      </c>
      <c r="C7" s="460"/>
      <c r="D7" s="460"/>
      <c r="E7" s="460"/>
      <c r="F7" s="493">
        <v>0</v>
      </c>
      <c r="G7" s="493">
        <v>0</v>
      </c>
      <c r="H7" s="492">
        <v>0</v>
      </c>
    </row>
    <row r="8" spans="1:8">
      <c r="A8" s="491" t="s">
        <v>1255</v>
      </c>
      <c r="B8" s="490" t="s">
        <v>1254</v>
      </c>
      <c r="C8" s="490"/>
      <c r="D8" s="490"/>
      <c r="E8" s="490"/>
      <c r="F8" s="489">
        <v>0</v>
      </c>
      <c r="G8" s="489">
        <v>0</v>
      </c>
      <c r="H8" s="488">
        <v>0</v>
      </c>
    </row>
    <row r="9" spans="1:8">
      <c r="A9" s="473" t="s">
        <v>1253</v>
      </c>
      <c r="B9" s="465" t="s">
        <v>1252</v>
      </c>
      <c r="C9" s="465"/>
      <c r="D9" s="465"/>
      <c r="E9" s="465"/>
      <c r="F9" s="486">
        <v>0</v>
      </c>
      <c r="G9" s="486">
        <v>0</v>
      </c>
      <c r="H9" s="485">
        <v>0</v>
      </c>
    </row>
    <row r="10" spans="1:8">
      <c r="A10" s="473" t="s">
        <v>1251</v>
      </c>
      <c r="B10" s="465" t="s">
        <v>1250</v>
      </c>
      <c r="C10" s="465"/>
      <c r="D10" s="465"/>
      <c r="E10" s="465"/>
      <c r="F10" s="486">
        <v>0</v>
      </c>
      <c r="G10" s="486">
        <v>0</v>
      </c>
      <c r="H10" s="485">
        <v>0</v>
      </c>
    </row>
    <row r="11" spans="1:8">
      <c r="A11" s="473" t="s">
        <v>1249</v>
      </c>
      <c r="B11" s="465" t="s">
        <v>1248</v>
      </c>
      <c r="C11" s="465"/>
      <c r="D11" s="465"/>
      <c r="E11" s="465"/>
      <c r="F11" s="486">
        <v>0</v>
      </c>
      <c r="G11" s="486">
        <v>0</v>
      </c>
      <c r="H11" s="485">
        <v>0</v>
      </c>
    </row>
    <row r="12" spans="1:8">
      <c r="A12" s="473" t="s">
        <v>1247</v>
      </c>
      <c r="B12" s="465" t="s">
        <v>1246</v>
      </c>
      <c r="C12" s="465"/>
      <c r="D12" s="465"/>
      <c r="E12" s="465"/>
      <c r="F12" s="486">
        <v>0</v>
      </c>
      <c r="G12" s="486">
        <v>0</v>
      </c>
      <c r="H12" s="485">
        <v>0</v>
      </c>
    </row>
    <row r="13" spans="1:8">
      <c r="A13" s="473" t="s">
        <v>1245</v>
      </c>
      <c r="B13" s="465" t="s">
        <v>1244</v>
      </c>
      <c r="C13" s="465"/>
      <c r="D13" s="465"/>
      <c r="E13" s="465"/>
      <c r="F13" s="486">
        <v>0</v>
      </c>
      <c r="G13" s="486">
        <v>0</v>
      </c>
      <c r="H13" s="485">
        <v>0</v>
      </c>
    </row>
    <row r="14" spans="1:8">
      <c r="A14" s="473"/>
      <c r="B14" s="465"/>
      <c r="C14" s="465"/>
      <c r="D14" s="465"/>
      <c r="E14" s="465"/>
      <c r="F14" s="465"/>
      <c r="G14" s="465"/>
      <c r="H14" s="472"/>
    </row>
    <row r="15" spans="1:8">
      <c r="A15" s="473"/>
      <c r="B15" s="487" t="s">
        <v>1243</v>
      </c>
      <c r="C15" s="465"/>
      <c r="D15" s="465"/>
      <c r="E15" s="465"/>
      <c r="F15" s="486">
        <f>SUM(F7:F13)</f>
        <v>0</v>
      </c>
      <c r="G15" s="486">
        <f>SUM(G7:G13)</f>
        <v>0</v>
      </c>
      <c r="H15" s="485">
        <f>SUM(H7:H13)</f>
        <v>0</v>
      </c>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B5:E5"/>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L15" sqref="L15"/>
    </sheetView>
  </sheetViews>
  <sheetFormatPr baseColWidth="10" defaultRowHeight="15"/>
  <cols>
    <col min="1" max="1" width="27.28515625" bestFit="1" customWidth="1"/>
    <col min="2" max="2" width="20.7109375" bestFit="1" customWidth="1"/>
    <col min="3" max="3" width="20.7109375" customWidth="1"/>
    <col min="4" max="4" width="21.85546875" bestFit="1" customWidth="1"/>
    <col min="5" max="6" width="32.85546875" customWidth="1"/>
    <col min="7" max="7" width="26.5703125" bestFit="1" customWidth="1"/>
  </cols>
  <sheetData>
    <row r="1" spans="1:12" s="220" customFormat="1" ht="14.25">
      <c r="A1" s="219"/>
      <c r="B1" s="219"/>
      <c r="C1" s="219"/>
      <c r="D1" s="219"/>
      <c r="E1" s="219"/>
      <c r="F1" s="219"/>
      <c r="G1" s="219"/>
      <c r="H1" s="219"/>
      <c r="I1" s="219"/>
      <c r="J1" s="219"/>
      <c r="K1" s="219"/>
    </row>
    <row r="2" spans="1:12" s="220" customFormat="1" ht="15" customHeight="1">
      <c r="A2" s="989" t="s">
        <v>628</v>
      </c>
      <c r="B2" s="989"/>
      <c r="C2" s="989"/>
      <c r="D2" s="989"/>
      <c r="E2" s="989"/>
      <c r="F2" s="989"/>
      <c r="G2" s="989"/>
      <c r="H2" s="283"/>
      <c r="I2" s="283"/>
      <c r="J2" s="283"/>
      <c r="K2" s="283"/>
      <c r="L2" s="283"/>
    </row>
    <row r="3" spans="1:12" s="220" customFormat="1" ht="15" customHeight="1">
      <c r="A3" s="989" t="s">
        <v>396</v>
      </c>
      <c r="B3" s="989"/>
      <c r="C3" s="989"/>
      <c r="D3" s="989"/>
      <c r="E3" s="989"/>
      <c r="F3" s="989"/>
      <c r="G3" s="989"/>
      <c r="H3" s="283"/>
      <c r="I3" s="283"/>
      <c r="J3" s="283"/>
      <c r="K3" s="283"/>
      <c r="L3" s="283"/>
    </row>
    <row r="4" spans="1:12" s="220" customFormat="1" ht="15" customHeight="1">
      <c r="A4" s="989" t="s">
        <v>397</v>
      </c>
      <c r="B4" s="989"/>
      <c r="C4" s="989"/>
      <c r="D4" s="989"/>
      <c r="E4" s="989"/>
      <c r="F4" s="989"/>
      <c r="G4" s="989"/>
      <c r="H4" s="283"/>
      <c r="I4" s="283"/>
      <c r="J4" s="283"/>
      <c r="K4" s="283"/>
      <c r="L4" s="283"/>
    </row>
    <row r="5" spans="1:12" s="220" customFormat="1" ht="14.25"/>
    <row r="7" spans="1:12">
      <c r="A7" s="284" t="s">
        <v>398</v>
      </c>
      <c r="B7" s="284" t="s">
        <v>399</v>
      </c>
      <c r="C7" s="284" t="s">
        <v>1336</v>
      </c>
      <c r="D7" s="284" t="s">
        <v>1337</v>
      </c>
      <c r="E7" s="284" t="s">
        <v>400</v>
      </c>
      <c r="F7" s="284" t="s">
        <v>1338</v>
      </c>
      <c r="G7" s="284" t="s">
        <v>401</v>
      </c>
    </row>
    <row r="8" spans="1:12">
      <c r="A8" s="285"/>
      <c r="B8" s="286"/>
      <c r="C8" s="286"/>
      <c r="D8" s="286"/>
      <c r="E8" s="285"/>
      <c r="F8" s="285"/>
      <c r="G8" s="285"/>
    </row>
    <row r="9" spans="1:12">
      <c r="A9" s="287"/>
      <c r="B9" s="288"/>
      <c r="C9" s="288"/>
      <c r="D9" s="288"/>
      <c r="E9" s="287"/>
      <c r="F9" s="287"/>
      <c r="G9" s="287"/>
    </row>
    <row r="10" spans="1:12">
      <c r="A10" s="287"/>
      <c r="B10" s="288"/>
      <c r="C10" s="288"/>
      <c r="D10" s="288"/>
      <c r="E10" s="287"/>
      <c r="F10" s="287"/>
      <c r="G10" s="287"/>
    </row>
    <row r="11" spans="1:12">
      <c r="A11" s="287"/>
      <c r="B11" s="288"/>
      <c r="C11" s="288"/>
      <c r="D11" s="288"/>
      <c r="E11" s="287"/>
      <c r="F11" s="287"/>
      <c r="G11" s="287"/>
    </row>
    <row r="12" spans="1:12">
      <c r="A12" s="287"/>
      <c r="B12" s="288"/>
      <c r="C12" s="288"/>
      <c r="D12" s="288"/>
      <c r="E12" s="287"/>
      <c r="F12" s="287"/>
      <c r="G12" s="287"/>
    </row>
    <row r="13" spans="1:12">
      <c r="A13" s="287"/>
      <c r="B13" s="288"/>
      <c r="C13" s="288"/>
      <c r="D13" s="288"/>
      <c r="E13" s="287"/>
      <c r="F13" s="287"/>
      <c r="G13" s="287"/>
    </row>
    <row r="14" spans="1:12">
      <c r="A14" s="287"/>
      <c r="B14" s="288"/>
      <c r="C14" s="288"/>
      <c r="D14" s="288"/>
      <c r="E14" s="287"/>
      <c r="F14" s="287"/>
      <c r="G14" s="287"/>
    </row>
    <row r="15" spans="1:12">
      <c r="A15" s="287"/>
      <c r="B15" s="288"/>
      <c r="C15" s="288"/>
      <c r="D15" s="288"/>
      <c r="E15" s="287"/>
      <c r="F15" s="287"/>
      <c r="G15" s="287"/>
    </row>
    <row r="16" spans="1:12">
      <c r="A16" s="287"/>
      <c r="B16" s="288"/>
      <c r="C16" s="288"/>
      <c r="D16" s="288"/>
      <c r="E16" s="287"/>
      <c r="F16" s="287"/>
      <c r="G16" s="287"/>
    </row>
    <row r="17" spans="1:7">
      <c r="A17" s="287"/>
      <c r="B17" s="288"/>
      <c r="C17" s="288"/>
      <c r="D17" s="288"/>
      <c r="E17" s="287"/>
      <c r="F17" s="287"/>
      <c r="G17" s="287"/>
    </row>
    <row r="18" spans="1:7">
      <c r="A18" s="287"/>
      <c r="B18" s="288"/>
      <c r="C18" s="288"/>
      <c r="D18" s="288"/>
      <c r="E18" s="287"/>
      <c r="F18" s="287"/>
      <c r="G18" s="287"/>
    </row>
    <row r="19" spans="1:7">
      <c r="A19" s="287"/>
      <c r="B19" s="288"/>
      <c r="C19" s="288"/>
      <c r="D19" s="288"/>
      <c r="E19" s="287"/>
      <c r="F19" s="287"/>
      <c r="G19" s="287"/>
    </row>
    <row r="20" spans="1:7">
      <c r="A20" s="289"/>
      <c r="B20" s="290"/>
      <c r="C20" s="290"/>
      <c r="D20" s="290"/>
      <c r="E20" s="289" t="s">
        <v>402</v>
      </c>
      <c r="F20" s="289"/>
      <c r="G20" s="289" t="s">
        <v>403</v>
      </c>
    </row>
    <row r="21" spans="1:7">
      <c r="A21" s="991" t="s">
        <v>404</v>
      </c>
      <c r="B21" s="991"/>
      <c r="C21" s="991"/>
      <c r="D21" s="991"/>
      <c r="E21" s="991"/>
      <c r="F21" s="416"/>
      <c r="G21" s="416"/>
    </row>
  </sheetData>
  <mergeCells count="4">
    <mergeCell ref="A2:G2"/>
    <mergeCell ref="A3:G3"/>
    <mergeCell ref="A4:G4"/>
    <mergeCell ref="A21:E21"/>
  </mergeCells>
  <printOptions horizontalCentered="1"/>
  <pageMargins left="0.70866141732283472" right="0.70866141732283472" top="0.74803149606299213" bottom="0.74803149606299213" header="0.31496062992125984" footer="0.31496062992125984"/>
  <pageSetup scale="66" fitToHeight="0" orientation="landscape" verticalDpi="300" r:id="rId1"/>
  <headerFooter>
    <oddHeader>&amp;L&amp;"Arial,Normal"&amp;8Estados de Información Contable
Notas de Deslgose&amp;R&amp;"Arial,Normal"&amp;8 07.IV.2</oddHeader>
    <oddFooter>&amp;R&amp;"Arial,Normal"&amp;9&amp;P/&amp;N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
  <sheetViews>
    <sheetView workbookViewId="0">
      <selection activeCell="L15" sqref="L15"/>
    </sheetView>
  </sheetViews>
  <sheetFormatPr baseColWidth="10" defaultRowHeight="15"/>
  <sheetData>
    <row r="2" spans="1:8" ht="12" customHeight="1">
      <c r="A2" s="965" t="s">
        <v>628</v>
      </c>
      <c r="B2" s="965"/>
      <c r="C2" s="965"/>
      <c r="D2" s="965"/>
      <c r="E2" s="965"/>
      <c r="F2" s="965"/>
      <c r="G2" s="965"/>
      <c r="H2" s="965"/>
    </row>
    <row r="3" spans="1:8" ht="29.25" customHeight="1">
      <c r="A3" s="992" t="s">
        <v>1271</v>
      </c>
      <c r="B3" s="992"/>
      <c r="C3" s="992"/>
      <c r="D3" s="992"/>
      <c r="E3" s="992"/>
      <c r="F3" s="992"/>
      <c r="G3" s="992"/>
      <c r="H3" s="992"/>
    </row>
    <row r="4" spans="1:8">
      <c r="A4" s="965" t="s">
        <v>1070</v>
      </c>
      <c r="B4" s="965"/>
      <c r="C4" s="965"/>
      <c r="D4" s="965"/>
      <c r="E4" s="965"/>
      <c r="F4" s="965"/>
      <c r="G4" s="965"/>
      <c r="H4" s="965"/>
    </row>
    <row r="5" spans="1:8" ht="15.75" thickBot="1">
      <c r="A5" s="445"/>
      <c r="B5" s="445"/>
      <c r="C5" s="445"/>
      <c r="D5" s="445"/>
      <c r="E5" s="445"/>
      <c r="F5" s="445"/>
      <c r="G5" s="445"/>
      <c r="H5" s="445"/>
    </row>
    <row r="6" spans="1:8" s="496" customFormat="1">
      <c r="A6" s="499"/>
      <c r="B6" s="990"/>
      <c r="C6" s="990"/>
      <c r="D6" s="990"/>
      <c r="E6" s="990"/>
      <c r="F6" s="498"/>
      <c r="G6" s="498"/>
      <c r="H6" s="497"/>
    </row>
    <row r="7" spans="1:8">
      <c r="A7" s="495" t="s">
        <v>1270</v>
      </c>
      <c r="B7" s="494"/>
      <c r="C7" s="460"/>
      <c r="D7" s="460"/>
      <c r="E7" s="460"/>
      <c r="F7" s="460"/>
      <c r="G7" s="493"/>
      <c r="H7" s="492">
        <v>0</v>
      </c>
    </row>
    <row r="8" spans="1:8">
      <c r="A8" s="461" t="s">
        <v>1269</v>
      </c>
      <c r="B8" s="460"/>
      <c r="C8" s="460"/>
      <c r="D8" s="460"/>
      <c r="E8" s="460"/>
      <c r="F8" s="493"/>
      <c r="G8" s="493"/>
      <c r="H8" s="492">
        <f>SUM(G9:G11)</f>
        <v>0</v>
      </c>
    </row>
    <row r="9" spans="1:8">
      <c r="A9" s="491"/>
      <c r="B9" s="490" t="s">
        <v>1268</v>
      </c>
      <c r="C9" s="490"/>
      <c r="D9" s="490"/>
      <c r="E9" s="490"/>
      <c r="F9" s="489"/>
      <c r="G9" s="489">
        <v>0</v>
      </c>
      <c r="H9" s="488"/>
    </row>
    <row r="10" spans="1:8">
      <c r="A10" s="473"/>
      <c r="B10" s="465" t="s">
        <v>1267</v>
      </c>
      <c r="C10" s="465"/>
      <c r="D10" s="465"/>
      <c r="E10" s="465"/>
      <c r="F10" s="486"/>
      <c r="G10" s="486">
        <v>0</v>
      </c>
      <c r="H10" s="485"/>
    </row>
    <row r="11" spans="1:8">
      <c r="A11" s="473"/>
      <c r="B11" s="465" t="s">
        <v>1266</v>
      </c>
      <c r="C11" s="465"/>
      <c r="D11" s="465"/>
      <c r="E11" s="465"/>
      <c r="F11" s="486"/>
      <c r="G11" s="486">
        <v>0</v>
      </c>
      <c r="H11" s="485"/>
    </row>
    <row r="12" spans="1:8">
      <c r="A12" s="473" t="s">
        <v>1265</v>
      </c>
      <c r="B12" s="465"/>
      <c r="C12" s="465"/>
      <c r="D12" s="465"/>
      <c r="E12" s="465"/>
      <c r="F12" s="486"/>
      <c r="G12" s="486"/>
      <c r="H12" s="485">
        <f>SUM(G13:G15)</f>
        <v>0</v>
      </c>
    </row>
    <row r="13" spans="1:8">
      <c r="A13" s="473"/>
      <c r="B13" s="465" t="s">
        <v>1264</v>
      </c>
      <c r="C13" s="465"/>
      <c r="D13" s="465"/>
      <c r="E13" s="465"/>
      <c r="F13" s="486"/>
      <c r="G13" s="486">
        <v>0</v>
      </c>
      <c r="H13" s="485"/>
    </row>
    <row r="14" spans="1:8">
      <c r="A14" s="473"/>
      <c r="B14" s="465" t="s">
        <v>1263</v>
      </c>
      <c r="C14" s="465"/>
      <c r="D14" s="465"/>
      <c r="E14" s="465"/>
      <c r="F14" s="465"/>
      <c r="G14" s="486">
        <v>0</v>
      </c>
      <c r="H14" s="485"/>
    </row>
    <row r="15" spans="1:8">
      <c r="A15" s="473"/>
      <c r="B15" s="465" t="s">
        <v>1262</v>
      </c>
      <c r="C15" s="465"/>
      <c r="D15" s="465"/>
      <c r="E15" s="465"/>
      <c r="F15" s="486"/>
      <c r="G15" s="486">
        <v>0</v>
      </c>
      <c r="H15" s="485"/>
    </row>
    <row r="16" spans="1:8">
      <c r="A16" s="500" t="s">
        <v>1261</v>
      </c>
      <c r="B16" s="465"/>
      <c r="C16" s="465"/>
      <c r="D16" s="465"/>
      <c r="E16" s="465"/>
      <c r="F16" s="465"/>
      <c r="G16" s="486"/>
      <c r="H16" s="485">
        <f>H7-H8+H12</f>
        <v>0</v>
      </c>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2:H2"/>
    <mergeCell ref="A3:H3"/>
    <mergeCell ref="A4:H4"/>
    <mergeCell ref="B6:E6"/>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10" zoomScaleNormal="110" workbookViewId="0">
      <selection activeCell="L15" sqref="L15"/>
    </sheetView>
  </sheetViews>
  <sheetFormatPr baseColWidth="10" defaultRowHeight="15"/>
  <cols>
    <col min="1" max="1" width="76.5703125" bestFit="1" customWidth="1"/>
  </cols>
  <sheetData>
    <row r="1" spans="1:9" s="220" customFormat="1" ht="14.25">
      <c r="A1" s="219"/>
      <c r="B1" s="219"/>
      <c r="C1" s="219"/>
      <c r="D1" s="219"/>
      <c r="E1" s="219"/>
      <c r="F1" s="219"/>
      <c r="G1" s="219"/>
      <c r="H1" s="219"/>
    </row>
    <row r="2" spans="1:9" s="220" customFormat="1">
      <c r="A2" s="989" t="s">
        <v>628</v>
      </c>
      <c r="B2" s="989"/>
      <c r="C2" s="989"/>
      <c r="D2" s="291"/>
      <c r="E2" s="291"/>
      <c r="F2" s="291"/>
      <c r="G2" s="291"/>
      <c r="H2" s="291"/>
      <c r="I2" s="291"/>
    </row>
    <row r="3" spans="1:9" s="220" customFormat="1">
      <c r="A3" s="989" t="s">
        <v>405</v>
      </c>
      <c r="B3" s="989"/>
      <c r="C3" s="989"/>
      <c r="D3" s="291"/>
      <c r="E3" s="291"/>
      <c r="F3" s="291"/>
      <c r="G3" s="291"/>
      <c r="H3" s="291"/>
      <c r="I3" s="291"/>
    </row>
    <row r="4" spans="1:9" s="220" customFormat="1">
      <c r="A4" s="989" t="s">
        <v>406</v>
      </c>
      <c r="B4" s="989"/>
      <c r="C4" s="989"/>
      <c r="D4" s="291"/>
      <c r="E4" s="291"/>
      <c r="F4" s="291"/>
      <c r="G4" s="291"/>
      <c r="H4" s="291"/>
      <c r="I4" s="291"/>
    </row>
    <row r="5" spans="1:9" s="220" customFormat="1" ht="14.25">
      <c r="A5" s="993" t="s">
        <v>407</v>
      </c>
      <c r="B5" s="993"/>
      <c r="C5" s="993"/>
    </row>
    <row r="7" spans="1:9">
      <c r="A7" s="292" t="s">
        <v>408</v>
      </c>
      <c r="B7" s="293"/>
      <c r="C7" s="293" t="s">
        <v>403</v>
      </c>
    </row>
    <row r="8" spans="1:9">
      <c r="A8" s="294"/>
      <c r="B8" s="294"/>
      <c r="C8" s="294"/>
    </row>
    <row r="9" spans="1:9">
      <c r="A9" s="295" t="s">
        <v>409</v>
      </c>
      <c r="B9" s="294"/>
      <c r="C9" s="293" t="s">
        <v>403</v>
      </c>
    </row>
    <row r="10" spans="1:9">
      <c r="A10" s="296" t="s">
        <v>410</v>
      </c>
      <c r="B10" s="294" t="s">
        <v>403</v>
      </c>
      <c r="C10" s="294"/>
    </row>
    <row r="11" spans="1:9">
      <c r="A11" s="296" t="s">
        <v>411</v>
      </c>
      <c r="B11" s="294" t="s">
        <v>403</v>
      </c>
      <c r="C11" s="294"/>
    </row>
    <row r="12" spans="1:9">
      <c r="A12" s="296" t="s">
        <v>412</v>
      </c>
      <c r="B12" s="294" t="s">
        <v>403</v>
      </c>
      <c r="C12" s="294"/>
    </row>
    <row r="13" spans="1:9">
      <c r="A13" s="296" t="s">
        <v>413</v>
      </c>
      <c r="B13" s="294" t="s">
        <v>403</v>
      </c>
      <c r="C13" s="294"/>
    </row>
    <row r="14" spans="1:9">
      <c r="A14" s="296" t="s">
        <v>414</v>
      </c>
      <c r="B14" s="294" t="s">
        <v>403</v>
      </c>
      <c r="C14" s="294"/>
    </row>
    <row r="15" spans="1:9">
      <c r="A15" s="294"/>
      <c r="B15" s="294"/>
      <c r="C15" s="294"/>
    </row>
    <row r="16" spans="1:9">
      <c r="A16" s="295" t="s">
        <v>415</v>
      </c>
      <c r="B16" s="294"/>
      <c r="C16" s="293" t="s">
        <v>403</v>
      </c>
    </row>
    <row r="17" spans="1:8">
      <c r="A17" s="296" t="s">
        <v>416</v>
      </c>
      <c r="B17" s="294" t="s">
        <v>403</v>
      </c>
      <c r="C17" s="294"/>
    </row>
    <row r="18" spans="1:8">
      <c r="A18" s="296" t="s">
        <v>417</v>
      </c>
      <c r="B18" s="294" t="s">
        <v>403</v>
      </c>
      <c r="C18" s="294"/>
    </row>
    <row r="19" spans="1:8">
      <c r="A19" s="296" t="s">
        <v>418</v>
      </c>
      <c r="B19" s="294" t="s">
        <v>403</v>
      </c>
      <c r="C19" s="294"/>
    </row>
    <row r="20" spans="1:8">
      <c r="A20" s="296" t="s">
        <v>419</v>
      </c>
      <c r="B20" s="294" t="s">
        <v>403</v>
      </c>
      <c r="C20" s="294"/>
    </row>
    <row r="21" spans="1:8">
      <c r="A21" s="294"/>
      <c r="B21" s="294"/>
      <c r="C21" s="294"/>
    </row>
    <row r="22" spans="1:8">
      <c r="A22" s="292" t="s">
        <v>420</v>
      </c>
      <c r="B22" s="293"/>
      <c r="C22" s="293" t="s">
        <v>403</v>
      </c>
    </row>
    <row r="27" spans="1:8" s="220" customFormat="1" ht="14.25">
      <c r="A27" s="219"/>
      <c r="B27" s="219"/>
      <c r="C27" s="219"/>
      <c r="D27" s="219"/>
      <c r="E27" s="219"/>
      <c r="F27" s="219"/>
      <c r="G27" s="219"/>
      <c r="H27" s="219"/>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oddFooter>&amp;R&amp;"Arial,Normal"&amp;8&amp;P/&amp;N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75" zoomScaleNormal="75" workbookViewId="0">
      <selection activeCell="L15" sqref="L15"/>
    </sheetView>
  </sheetViews>
  <sheetFormatPr baseColWidth="10" defaultRowHeight="15"/>
  <cols>
    <col min="1" max="1" width="76.5703125" bestFit="1" customWidth="1"/>
  </cols>
  <sheetData>
    <row r="1" spans="1:9" s="220" customFormat="1" ht="14.25">
      <c r="A1" s="219"/>
      <c r="B1" s="219"/>
      <c r="C1" s="219"/>
      <c r="D1" s="219"/>
      <c r="E1" s="219"/>
      <c r="F1" s="219"/>
      <c r="G1" s="219"/>
      <c r="H1" s="219"/>
    </row>
    <row r="2" spans="1:9" s="220" customFormat="1">
      <c r="A2" s="989" t="s">
        <v>628</v>
      </c>
      <c r="B2" s="989"/>
      <c r="C2" s="989"/>
      <c r="D2" s="291"/>
      <c r="E2" s="291"/>
      <c r="F2" s="291"/>
      <c r="G2" s="291"/>
      <c r="H2" s="291"/>
      <c r="I2" s="291"/>
    </row>
    <row r="3" spans="1:9" s="220" customFormat="1">
      <c r="A3" s="989" t="s">
        <v>421</v>
      </c>
      <c r="B3" s="989"/>
      <c r="C3" s="989"/>
      <c r="D3" s="291"/>
      <c r="E3" s="291"/>
      <c r="F3" s="291"/>
      <c r="G3" s="291"/>
      <c r="H3" s="291"/>
      <c r="I3" s="291"/>
    </row>
    <row r="4" spans="1:9" s="220" customFormat="1">
      <c r="A4" s="989" t="s">
        <v>406</v>
      </c>
      <c r="B4" s="989"/>
      <c r="C4" s="989"/>
      <c r="D4" s="291"/>
      <c r="E4" s="291"/>
      <c r="F4" s="291"/>
      <c r="G4" s="291"/>
      <c r="H4" s="291"/>
      <c r="I4" s="291"/>
    </row>
    <row r="5" spans="1:9" s="220" customFormat="1" ht="14.25">
      <c r="A5" s="993" t="s">
        <v>407</v>
      </c>
      <c r="B5" s="993"/>
      <c r="C5" s="993"/>
    </row>
    <row r="7" spans="1:9" ht="15.75" thickBot="1"/>
    <row r="8" spans="1:9">
      <c r="A8" s="297" t="s">
        <v>422</v>
      </c>
      <c r="B8" s="298"/>
      <c r="C8" s="299" t="s">
        <v>403</v>
      </c>
    </row>
    <row r="9" spans="1:9">
      <c r="A9" s="300"/>
      <c r="B9" s="301"/>
      <c r="C9" s="302"/>
    </row>
    <row r="10" spans="1:9">
      <c r="A10" s="303" t="s">
        <v>423</v>
      </c>
      <c r="B10" s="301"/>
      <c r="C10" s="304" t="s">
        <v>403</v>
      </c>
    </row>
    <row r="11" spans="1:9">
      <c r="A11" s="305" t="s">
        <v>424</v>
      </c>
      <c r="B11" s="301" t="s">
        <v>403</v>
      </c>
      <c r="C11" s="302"/>
    </row>
    <row r="12" spans="1:9">
      <c r="A12" s="305" t="s">
        <v>425</v>
      </c>
      <c r="B12" s="301" t="s">
        <v>403</v>
      </c>
      <c r="C12" s="302"/>
    </row>
    <row r="13" spans="1:9">
      <c r="A13" s="305" t="s">
        <v>426</v>
      </c>
      <c r="B13" s="301" t="s">
        <v>403</v>
      </c>
      <c r="C13" s="302"/>
    </row>
    <row r="14" spans="1:9">
      <c r="A14" s="305" t="s">
        <v>427</v>
      </c>
      <c r="B14" s="301" t="s">
        <v>403</v>
      </c>
      <c r="C14" s="302"/>
    </row>
    <row r="15" spans="1:9">
      <c r="A15" s="305" t="s">
        <v>428</v>
      </c>
      <c r="B15" s="301" t="s">
        <v>403</v>
      </c>
      <c r="C15" s="302"/>
    </row>
    <row r="16" spans="1:9">
      <c r="A16" s="305" t="s">
        <v>429</v>
      </c>
      <c r="B16" s="301" t="s">
        <v>403</v>
      </c>
      <c r="C16" s="302"/>
    </row>
    <row r="17" spans="1:3">
      <c r="A17" s="305" t="s">
        <v>430</v>
      </c>
      <c r="B17" s="301" t="s">
        <v>403</v>
      </c>
      <c r="C17" s="302"/>
    </row>
    <row r="18" spans="1:3">
      <c r="A18" s="305" t="s">
        <v>431</v>
      </c>
      <c r="B18" s="301" t="s">
        <v>403</v>
      </c>
      <c r="C18" s="302"/>
    </row>
    <row r="19" spans="1:3">
      <c r="A19" s="305" t="s">
        <v>432</v>
      </c>
      <c r="B19" s="301" t="s">
        <v>403</v>
      </c>
      <c r="C19" s="302"/>
    </row>
    <row r="20" spans="1:3">
      <c r="A20" s="305" t="s">
        <v>433</v>
      </c>
      <c r="B20" s="301" t="s">
        <v>403</v>
      </c>
      <c r="C20" s="302"/>
    </row>
    <row r="21" spans="1:3">
      <c r="A21" s="305" t="s">
        <v>434</v>
      </c>
      <c r="B21" s="301" t="s">
        <v>403</v>
      </c>
      <c r="C21" s="302"/>
    </row>
    <row r="22" spans="1:3">
      <c r="A22" s="305" t="s">
        <v>435</v>
      </c>
      <c r="B22" s="301" t="s">
        <v>403</v>
      </c>
      <c r="C22" s="302"/>
    </row>
    <row r="23" spans="1:3">
      <c r="A23" s="305" t="s">
        <v>436</v>
      </c>
      <c r="B23" s="301" t="s">
        <v>403</v>
      </c>
      <c r="C23" s="302"/>
    </row>
    <row r="24" spans="1:3">
      <c r="A24" s="305" t="s">
        <v>437</v>
      </c>
      <c r="B24" s="301" t="s">
        <v>403</v>
      </c>
      <c r="C24" s="302"/>
    </row>
    <row r="25" spans="1:3">
      <c r="A25" s="305" t="s">
        <v>438</v>
      </c>
      <c r="B25" s="301" t="s">
        <v>403</v>
      </c>
      <c r="C25" s="302"/>
    </row>
    <row r="26" spans="1:3">
      <c r="A26" s="305" t="s">
        <v>439</v>
      </c>
      <c r="B26" s="301" t="s">
        <v>403</v>
      </c>
      <c r="C26" s="302"/>
    </row>
    <row r="27" spans="1:3">
      <c r="A27" s="305" t="s">
        <v>440</v>
      </c>
      <c r="B27" s="301" t="s">
        <v>403</v>
      </c>
      <c r="C27" s="302"/>
    </row>
    <row r="28" spans="1:3">
      <c r="A28" s="300"/>
      <c r="B28" s="301"/>
      <c r="C28" s="302"/>
    </row>
    <row r="29" spans="1:3">
      <c r="A29" s="303" t="s">
        <v>441</v>
      </c>
      <c r="B29" s="301"/>
      <c r="C29" s="304" t="s">
        <v>403</v>
      </c>
    </row>
    <row r="30" spans="1:3">
      <c r="A30" s="305" t="s">
        <v>442</v>
      </c>
      <c r="B30" s="301" t="s">
        <v>403</v>
      </c>
      <c r="C30" s="302"/>
    </row>
    <row r="31" spans="1:3">
      <c r="A31" s="305" t="s">
        <v>211</v>
      </c>
      <c r="B31" s="301" t="s">
        <v>403</v>
      </c>
      <c r="C31" s="302"/>
    </row>
    <row r="32" spans="1:3">
      <c r="A32" s="305" t="s">
        <v>443</v>
      </c>
      <c r="B32" s="301" t="s">
        <v>403</v>
      </c>
      <c r="C32" s="302"/>
    </row>
    <row r="33" spans="1:3">
      <c r="A33" s="305" t="s">
        <v>444</v>
      </c>
      <c r="B33" s="301" t="s">
        <v>403</v>
      </c>
      <c r="C33" s="302"/>
    </row>
    <row r="34" spans="1:3">
      <c r="A34" s="305" t="s">
        <v>445</v>
      </c>
      <c r="B34" s="301" t="s">
        <v>403</v>
      </c>
      <c r="C34" s="302"/>
    </row>
    <row r="35" spans="1:3">
      <c r="A35" s="305" t="s">
        <v>219</v>
      </c>
      <c r="B35" s="301" t="s">
        <v>403</v>
      </c>
      <c r="C35" s="302"/>
    </row>
    <row r="36" spans="1:3">
      <c r="A36" s="305" t="s">
        <v>446</v>
      </c>
      <c r="B36" s="301" t="s">
        <v>403</v>
      </c>
      <c r="C36" s="302"/>
    </row>
    <row r="37" spans="1:3">
      <c r="A37" s="306"/>
      <c r="B37" s="307"/>
      <c r="C37" s="308"/>
    </row>
    <row r="38" spans="1:3" ht="15.75" thickBot="1">
      <c r="A38" s="309" t="s">
        <v>447</v>
      </c>
      <c r="B38" s="310"/>
      <c r="C38" s="311" t="s">
        <v>403</v>
      </c>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oddFooter>&amp;R&amp;"Arial,Normal"&amp;8&amp;P/&amp;N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8"/>
  <sheetViews>
    <sheetView zoomScaleNormal="100" workbookViewId="0">
      <selection activeCell="L15" sqref="L15"/>
    </sheetView>
  </sheetViews>
  <sheetFormatPr baseColWidth="10" defaultRowHeight="12.75"/>
  <cols>
    <col min="1" max="1" width="6.7109375" style="112" bestFit="1" customWidth="1"/>
    <col min="2" max="2" width="61.5703125" style="112" customWidth="1"/>
    <col min="3" max="5" width="19.140625" style="112" customWidth="1"/>
    <col min="6" max="7" width="16.85546875" style="112" customWidth="1"/>
    <col min="8" max="8" width="17.85546875" style="112" customWidth="1"/>
    <col min="9" max="16384" width="11.42578125" style="112"/>
  </cols>
  <sheetData>
    <row r="2" spans="1:9" ht="16.5">
      <c r="A2" s="350"/>
      <c r="B2" s="833" t="s">
        <v>628</v>
      </c>
      <c r="C2" s="833"/>
      <c r="D2" s="833"/>
      <c r="E2" s="833"/>
      <c r="F2" s="833"/>
      <c r="G2" s="833"/>
      <c r="H2" s="397"/>
    </row>
    <row r="3" spans="1:9" ht="16.5">
      <c r="A3" s="350"/>
      <c r="B3" s="350"/>
      <c r="C3" s="350"/>
      <c r="D3" s="350"/>
      <c r="E3" s="350"/>
      <c r="F3" s="350"/>
      <c r="G3" s="350"/>
      <c r="H3" s="397"/>
    </row>
    <row r="4" spans="1:9" ht="16.5">
      <c r="A4" s="352"/>
      <c r="B4" s="838" t="s">
        <v>786</v>
      </c>
      <c r="C4" s="838"/>
      <c r="D4" s="838"/>
      <c r="E4" s="838"/>
      <c r="F4" s="838"/>
      <c r="G4" s="838"/>
      <c r="H4" s="121"/>
      <c r="I4" s="121"/>
    </row>
    <row r="5" spans="1:9" ht="16.5">
      <c r="A5" s="407"/>
      <c r="B5" s="839" t="s">
        <v>787</v>
      </c>
      <c r="C5" s="839"/>
      <c r="D5" s="839"/>
      <c r="E5" s="839"/>
      <c r="F5" s="839"/>
      <c r="G5" s="839"/>
      <c r="H5" s="398"/>
    </row>
    <row r="7" spans="1:9">
      <c r="G7" s="39"/>
    </row>
    <row r="8" spans="1:9" s="1" customFormat="1" ht="12.75" customHeight="1">
      <c r="A8" s="837" t="s">
        <v>358</v>
      </c>
      <c r="B8" s="837" t="s">
        <v>257</v>
      </c>
      <c r="C8" s="840" t="s">
        <v>73</v>
      </c>
      <c r="D8" s="840" t="s">
        <v>788</v>
      </c>
      <c r="E8" s="840" t="s">
        <v>789</v>
      </c>
      <c r="F8" s="840" t="s">
        <v>790</v>
      </c>
      <c r="G8" s="840" t="s">
        <v>288</v>
      </c>
    </row>
    <row r="9" spans="1:9" s="1" customFormat="1" ht="13.5" customHeight="1">
      <c r="A9" s="837"/>
      <c r="B9" s="837"/>
      <c r="C9" s="841"/>
      <c r="D9" s="841"/>
      <c r="E9" s="841"/>
      <c r="F9" s="841"/>
      <c r="G9" s="841"/>
    </row>
    <row r="10" spans="1:9" s="1" customFormat="1" ht="33" customHeight="1">
      <c r="A10" s="837"/>
      <c r="B10" s="837"/>
      <c r="C10" s="842"/>
      <c r="D10" s="842"/>
      <c r="E10" s="842"/>
      <c r="F10" s="842"/>
      <c r="G10" s="842"/>
    </row>
    <row r="11" spans="1:9" s="401" customFormat="1" ht="14.25" customHeight="1">
      <c r="A11" s="408" t="s">
        <v>89</v>
      </c>
      <c r="B11" s="399" t="s">
        <v>90</v>
      </c>
      <c r="C11" s="411"/>
      <c r="D11" s="400">
        <v>0</v>
      </c>
      <c r="E11" s="400">
        <v>0</v>
      </c>
      <c r="F11" s="412"/>
      <c r="G11" s="409">
        <f>D11+E11</f>
        <v>0</v>
      </c>
    </row>
    <row r="12" spans="1:9" s="401" customFormat="1" ht="12" customHeight="1">
      <c r="A12" s="402"/>
      <c r="B12" s="402"/>
      <c r="C12" s="403"/>
      <c r="D12" s="404"/>
      <c r="E12" s="404"/>
      <c r="F12" s="404"/>
      <c r="G12" s="404"/>
    </row>
    <row r="13" spans="1:9" s="401" customFormat="1" ht="14.25" customHeight="1">
      <c r="A13" s="405"/>
      <c r="B13" s="405" t="s">
        <v>796</v>
      </c>
      <c r="C13" s="409">
        <f>SUM(C14:C16)</f>
        <v>0</v>
      </c>
      <c r="D13" s="413"/>
      <c r="E13" s="413"/>
      <c r="F13" s="413"/>
      <c r="G13" s="409">
        <f>SUM(G14:G16)</f>
        <v>0</v>
      </c>
    </row>
    <row r="14" spans="1:9" s="401" customFormat="1" ht="12" customHeight="1">
      <c r="A14" s="402" t="s">
        <v>74</v>
      </c>
      <c r="B14" s="402" t="s">
        <v>75</v>
      </c>
      <c r="C14" s="403"/>
      <c r="D14" s="413"/>
      <c r="E14" s="413"/>
      <c r="F14" s="413"/>
      <c r="G14" s="404">
        <f>C14</f>
        <v>0</v>
      </c>
    </row>
    <row r="15" spans="1:9" s="401" customFormat="1" ht="12" customHeight="1">
      <c r="A15" s="402" t="s">
        <v>76</v>
      </c>
      <c r="B15" s="402" t="s">
        <v>77</v>
      </c>
      <c r="C15" s="403"/>
      <c r="D15" s="413"/>
      <c r="E15" s="413"/>
      <c r="F15" s="413"/>
      <c r="G15" s="404">
        <f t="shared" ref="G15:G16" si="0">C15</f>
        <v>0</v>
      </c>
    </row>
    <row r="16" spans="1:9" s="401" customFormat="1" ht="12" customHeight="1">
      <c r="A16" s="402" t="s">
        <v>78</v>
      </c>
      <c r="B16" s="402" t="s">
        <v>791</v>
      </c>
      <c r="C16" s="403"/>
      <c r="D16" s="413"/>
      <c r="E16" s="413"/>
      <c r="F16" s="413"/>
      <c r="G16" s="404">
        <f t="shared" si="0"/>
        <v>0</v>
      </c>
    </row>
    <row r="17" spans="1:7" s="401" customFormat="1" ht="12" customHeight="1">
      <c r="A17" s="402"/>
      <c r="B17" s="402"/>
      <c r="C17" s="403"/>
      <c r="D17" s="404"/>
      <c r="E17" s="404"/>
      <c r="F17" s="404"/>
      <c r="G17" s="404"/>
    </row>
    <row r="18" spans="1:7" s="401" customFormat="1" ht="25.5">
      <c r="A18" s="405"/>
      <c r="B18" s="405" t="s">
        <v>797</v>
      </c>
      <c r="C18" s="414"/>
      <c r="D18" s="409">
        <f>SUM(D20:D22)</f>
        <v>0</v>
      </c>
      <c r="E18" s="409">
        <f>SUM(E19)</f>
        <v>0</v>
      </c>
      <c r="F18" s="409">
        <f>SUM(F21)</f>
        <v>0</v>
      </c>
      <c r="G18" s="409">
        <f>SUM(G19:G22)</f>
        <v>0</v>
      </c>
    </row>
    <row r="19" spans="1:7" s="401" customFormat="1" ht="12" customHeight="1">
      <c r="A19" s="402" t="s">
        <v>81</v>
      </c>
      <c r="B19" s="402" t="s">
        <v>792</v>
      </c>
      <c r="C19" s="414"/>
      <c r="D19" s="413"/>
      <c r="E19" s="404">
        <v>0</v>
      </c>
      <c r="F19" s="413"/>
      <c r="G19" s="404">
        <f>E19</f>
        <v>0</v>
      </c>
    </row>
    <row r="20" spans="1:7" s="401" customFormat="1" ht="12" customHeight="1">
      <c r="A20" s="402" t="s">
        <v>83</v>
      </c>
      <c r="B20" s="402" t="s">
        <v>793</v>
      </c>
      <c r="C20" s="414"/>
      <c r="D20" s="404">
        <v>0</v>
      </c>
      <c r="E20" s="413"/>
      <c r="F20" s="413"/>
      <c r="G20" s="404">
        <f>D20</f>
        <v>0</v>
      </c>
    </row>
    <row r="21" spans="1:7" s="401" customFormat="1" ht="12" customHeight="1">
      <c r="A21" s="402" t="s">
        <v>85</v>
      </c>
      <c r="B21" s="402" t="s">
        <v>86</v>
      </c>
      <c r="C21" s="414"/>
      <c r="D21" s="404">
        <v>0</v>
      </c>
      <c r="E21" s="413"/>
      <c r="F21" s="404"/>
      <c r="G21" s="404">
        <f>D21+F21</f>
        <v>0</v>
      </c>
    </row>
    <row r="22" spans="1:7" s="401" customFormat="1" ht="12" customHeight="1">
      <c r="A22" s="402" t="s">
        <v>87</v>
      </c>
      <c r="B22" s="402" t="s">
        <v>88</v>
      </c>
      <c r="C22" s="414"/>
      <c r="D22" s="404">
        <v>0</v>
      </c>
      <c r="E22" s="413"/>
      <c r="F22" s="413"/>
      <c r="G22" s="404">
        <f>D22</f>
        <v>0</v>
      </c>
    </row>
    <row r="23" spans="1:7" s="401" customFormat="1" ht="12" customHeight="1">
      <c r="A23" s="402"/>
      <c r="B23" s="402"/>
      <c r="C23" s="403"/>
      <c r="D23" s="404"/>
      <c r="E23" s="404"/>
      <c r="F23" s="404"/>
      <c r="G23" s="404"/>
    </row>
    <row r="24" spans="1:7" s="401" customFormat="1">
      <c r="A24" s="405"/>
      <c r="B24" s="405" t="s">
        <v>798</v>
      </c>
      <c r="C24" s="409">
        <f>C13</f>
        <v>0</v>
      </c>
      <c r="D24" s="409">
        <f>D11+D18</f>
        <v>0</v>
      </c>
      <c r="E24" s="409">
        <f>E11+E18</f>
        <v>0</v>
      </c>
      <c r="F24" s="409">
        <f>F18</f>
        <v>0</v>
      </c>
      <c r="G24" s="409">
        <f>G11+G13+G18</f>
        <v>0</v>
      </c>
    </row>
    <row r="25" spans="1:7" s="401" customFormat="1">
      <c r="A25" s="405"/>
      <c r="B25" s="405"/>
      <c r="C25" s="403"/>
      <c r="D25" s="404"/>
      <c r="E25" s="404"/>
      <c r="F25" s="404"/>
      <c r="G25" s="404"/>
    </row>
    <row r="26" spans="1:7" s="401" customFormat="1" ht="25.5">
      <c r="A26" s="405"/>
      <c r="B26" s="405" t="s">
        <v>794</v>
      </c>
      <c r="C26" s="409">
        <f>SUM(C27:C29)</f>
        <v>0</v>
      </c>
      <c r="D26" s="413"/>
      <c r="E26" s="413"/>
      <c r="F26" s="413"/>
      <c r="G26" s="409">
        <f>SUM(G27:G29)</f>
        <v>0</v>
      </c>
    </row>
    <row r="27" spans="1:7" s="401" customFormat="1" ht="12" customHeight="1">
      <c r="A27" s="402" t="s">
        <v>74</v>
      </c>
      <c r="B27" s="402" t="s">
        <v>75</v>
      </c>
      <c r="C27" s="403">
        <v>0</v>
      </c>
      <c r="D27" s="413"/>
      <c r="E27" s="413"/>
      <c r="F27" s="413"/>
      <c r="G27" s="404">
        <f>C27</f>
        <v>0</v>
      </c>
    </row>
    <row r="28" spans="1:7" s="401" customFormat="1" ht="12" customHeight="1">
      <c r="A28" s="402" t="s">
        <v>76</v>
      </c>
      <c r="B28" s="402" t="s">
        <v>77</v>
      </c>
      <c r="C28" s="403">
        <v>0</v>
      </c>
      <c r="D28" s="413"/>
      <c r="E28" s="413"/>
      <c r="F28" s="413"/>
      <c r="G28" s="404">
        <f t="shared" ref="G28:G29" si="1">C28</f>
        <v>0</v>
      </c>
    </row>
    <row r="29" spans="1:7" s="401" customFormat="1" ht="12" customHeight="1">
      <c r="A29" s="402" t="s">
        <v>78</v>
      </c>
      <c r="B29" s="402" t="s">
        <v>791</v>
      </c>
      <c r="C29" s="403">
        <v>0</v>
      </c>
      <c r="D29" s="413"/>
      <c r="E29" s="413"/>
      <c r="F29" s="413"/>
      <c r="G29" s="404">
        <f t="shared" si="1"/>
        <v>0</v>
      </c>
    </row>
    <row r="30" spans="1:7" s="401" customFormat="1" ht="12" customHeight="1">
      <c r="A30" s="402"/>
      <c r="B30" s="402"/>
      <c r="C30" s="403"/>
      <c r="D30" s="404"/>
      <c r="E30" s="404"/>
      <c r="F30" s="404"/>
      <c r="G30" s="404"/>
    </row>
    <row r="31" spans="1:7" s="401" customFormat="1" ht="25.5">
      <c r="A31" s="405"/>
      <c r="B31" s="405" t="s">
        <v>799</v>
      </c>
      <c r="C31" s="414"/>
      <c r="D31" s="409">
        <f>SUM(D33:D35)</f>
        <v>0</v>
      </c>
      <c r="E31" s="409">
        <f>SUM(E32)</f>
        <v>0</v>
      </c>
      <c r="F31" s="409">
        <f>SUM(F34)</f>
        <v>0</v>
      </c>
      <c r="G31" s="409">
        <f>SUM(G32:G35)</f>
        <v>0</v>
      </c>
    </row>
    <row r="32" spans="1:7" s="401" customFormat="1" ht="12" customHeight="1">
      <c r="A32" s="402" t="s">
        <v>81</v>
      </c>
      <c r="B32" s="402" t="s">
        <v>792</v>
      </c>
      <c r="C32" s="414"/>
      <c r="D32" s="413"/>
      <c r="E32" s="404">
        <v>0</v>
      </c>
      <c r="F32" s="413"/>
      <c r="G32" s="404">
        <f>E32</f>
        <v>0</v>
      </c>
    </row>
    <row r="33" spans="1:11" s="401" customFormat="1" ht="12" customHeight="1">
      <c r="A33" s="402" t="s">
        <v>83</v>
      </c>
      <c r="B33" s="402" t="s">
        <v>793</v>
      </c>
      <c r="C33" s="414"/>
      <c r="D33" s="404">
        <v>0</v>
      </c>
      <c r="E33" s="413"/>
      <c r="F33" s="413"/>
      <c r="G33" s="404">
        <f>D33</f>
        <v>0</v>
      </c>
    </row>
    <row r="34" spans="1:11" s="401" customFormat="1" ht="12" customHeight="1">
      <c r="A34" s="402" t="s">
        <v>85</v>
      </c>
      <c r="B34" s="402" t="s">
        <v>86</v>
      </c>
      <c r="C34" s="414"/>
      <c r="D34" s="404">
        <v>0</v>
      </c>
      <c r="E34" s="413"/>
      <c r="F34" s="404">
        <v>0</v>
      </c>
      <c r="G34" s="404">
        <f>D34+F34</f>
        <v>0</v>
      </c>
    </row>
    <row r="35" spans="1:11" s="401" customFormat="1" ht="12" customHeight="1">
      <c r="A35" s="402" t="s">
        <v>87</v>
      </c>
      <c r="B35" s="402" t="s">
        <v>88</v>
      </c>
      <c r="C35" s="414"/>
      <c r="D35" s="404">
        <v>0</v>
      </c>
      <c r="E35" s="413"/>
      <c r="F35" s="413"/>
      <c r="G35" s="404">
        <f>D35</f>
        <v>0</v>
      </c>
    </row>
    <row r="36" spans="1:11" s="401" customFormat="1" ht="12" customHeight="1">
      <c r="A36" s="402"/>
      <c r="B36" s="402"/>
      <c r="C36" s="403"/>
      <c r="D36" s="404"/>
      <c r="E36" s="404"/>
      <c r="F36" s="404"/>
      <c r="G36" s="404"/>
    </row>
    <row r="37" spans="1:11" s="401" customFormat="1" ht="14.25" customHeight="1">
      <c r="A37" s="406"/>
      <c r="B37" s="406" t="s">
        <v>795</v>
      </c>
      <c r="C37" s="410">
        <f>C24+C26</f>
        <v>0</v>
      </c>
      <c r="D37" s="410">
        <f>D24+D31</f>
        <v>0</v>
      </c>
      <c r="E37" s="410">
        <f>E24+E31</f>
        <v>0</v>
      </c>
      <c r="F37" s="410">
        <f>F24+F31</f>
        <v>0</v>
      </c>
      <c r="G37" s="410">
        <f>G24+G31</f>
        <v>0</v>
      </c>
    </row>
    <row r="38" spans="1:11" s="401" customFormat="1" ht="12" customHeight="1">
      <c r="A38" s="112"/>
      <c r="B38" s="112"/>
      <c r="C38" s="112"/>
      <c r="D38" s="112"/>
      <c r="E38" s="112"/>
      <c r="F38" s="112"/>
      <c r="G38" s="112"/>
      <c r="H38" s="112"/>
      <c r="I38" s="112"/>
      <c r="J38" s="112"/>
      <c r="K38" s="112"/>
    </row>
    <row r="47" spans="1:11" ht="24.75" customHeight="1"/>
    <row r="50" ht="24" customHeight="1"/>
    <row r="53" ht="25.5" customHeight="1"/>
    <row r="63" ht="24" customHeight="1"/>
    <row r="67" spans="1:9" ht="25.5" customHeight="1">
      <c r="A67" s="115"/>
      <c r="B67" s="835"/>
      <c r="C67" s="835"/>
      <c r="D67" s="835"/>
      <c r="E67" s="835"/>
      <c r="F67" s="835"/>
      <c r="G67" s="835"/>
      <c r="H67" s="835"/>
      <c r="I67" s="835"/>
    </row>
    <row r="68" spans="1:9" ht="15.75" customHeight="1">
      <c r="A68" s="117"/>
      <c r="B68" s="836"/>
      <c r="C68" s="836"/>
      <c r="D68" s="836"/>
      <c r="E68" s="836"/>
      <c r="F68" s="836"/>
      <c r="G68" s="836"/>
      <c r="H68" s="836"/>
      <c r="I68" s="836"/>
    </row>
  </sheetData>
  <mergeCells count="12">
    <mergeCell ref="B67:I67"/>
    <mergeCell ref="B68:I68"/>
    <mergeCell ref="A8:A10"/>
    <mergeCell ref="B2:G2"/>
    <mergeCell ref="B4:G4"/>
    <mergeCell ref="B5:G5"/>
    <mergeCell ref="B8:B10"/>
    <mergeCell ref="C8:C10"/>
    <mergeCell ref="D8:D10"/>
    <mergeCell ref="E8:E10"/>
    <mergeCell ref="F8:F10"/>
    <mergeCell ref="G8:G10"/>
  </mergeCells>
  <pageMargins left="0.70866141732283472" right="0.70866141732283472" top="0.74803149606299213" bottom="0.74803149606299213" header="0.31496062992125984" footer="0.31496062992125984"/>
  <pageSetup scale="79"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1272</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3"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1274</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1275</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1276</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orientation="portrait" verticalDpi="0" r:id="rId1"/>
  <headerFooter>
    <oddFooter>&amp;R&amp;"Arial,Normal"&amp;8&amp;P/&amp;N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1277</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1278</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&amp;R&amp;"Arial,Cursiva"&amp;8&amp;P/&amp;N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1279</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70" zoomScaleNormal="70" workbookViewId="0">
      <selection activeCell="L15" sqref="L15"/>
    </sheetView>
  </sheetViews>
  <sheetFormatPr baseColWidth="10" defaultRowHeight="12.75"/>
  <cols>
    <col min="1" max="2" width="11.42578125" style="501"/>
    <col min="3" max="3" width="26" style="501" customWidth="1"/>
    <col min="4" max="4" width="16" style="501" customWidth="1"/>
    <col min="5" max="5" width="15.140625" style="501" customWidth="1"/>
    <col min="6" max="6" width="16.5703125" style="501" customWidth="1"/>
    <col min="7" max="7" width="16" style="501" customWidth="1"/>
    <col min="8" max="8" width="17.42578125" style="501" customWidth="1"/>
    <col min="9" max="9" width="16.42578125" style="501" customWidth="1"/>
    <col min="10" max="16384" width="11.42578125" style="501"/>
  </cols>
  <sheetData>
    <row r="1" spans="1:13" ht="16.5" customHeight="1">
      <c r="A1" s="996" t="s">
        <v>628</v>
      </c>
      <c r="B1" s="996"/>
      <c r="C1" s="996"/>
      <c r="D1" s="996"/>
      <c r="E1" s="996"/>
      <c r="F1" s="996"/>
      <c r="G1" s="996"/>
      <c r="H1" s="996"/>
      <c r="I1" s="996"/>
      <c r="J1" s="996"/>
    </row>
    <row r="2" spans="1:13" ht="8.25" customHeight="1">
      <c r="A2" s="536"/>
      <c r="B2" s="536"/>
      <c r="C2" s="537"/>
      <c r="D2" s="537"/>
      <c r="E2" s="537"/>
      <c r="F2" s="537"/>
      <c r="G2" s="537"/>
      <c r="H2" s="537"/>
      <c r="I2" s="536"/>
      <c r="J2" s="536"/>
    </row>
    <row r="3" spans="1:13" ht="16.5" customHeight="1">
      <c r="A3" s="997" t="s">
        <v>1305</v>
      </c>
      <c r="B3" s="997"/>
      <c r="C3" s="997"/>
      <c r="D3" s="997"/>
      <c r="E3" s="997"/>
      <c r="F3" s="997"/>
      <c r="G3" s="997"/>
      <c r="H3" s="997"/>
      <c r="I3" s="997"/>
      <c r="J3" s="997"/>
    </row>
    <row r="4" spans="1:13" ht="15.75" customHeight="1">
      <c r="A4" s="997" t="s">
        <v>1070</v>
      </c>
      <c r="B4" s="997"/>
      <c r="C4" s="997"/>
      <c r="D4" s="997"/>
      <c r="E4" s="997"/>
      <c r="F4" s="997"/>
      <c r="G4" s="997"/>
      <c r="H4" s="997"/>
      <c r="I4" s="997"/>
      <c r="J4" s="997"/>
      <c r="K4" s="533"/>
      <c r="L4" s="533"/>
      <c r="M4" s="533"/>
    </row>
    <row r="5" spans="1:13" ht="15.75" customHeight="1" thickBot="1">
      <c r="A5" s="535"/>
      <c r="B5" s="535"/>
      <c r="C5" s="535"/>
      <c r="D5" s="535"/>
      <c r="E5" s="535"/>
      <c r="F5" s="535"/>
      <c r="G5" s="535"/>
      <c r="H5" s="535"/>
      <c r="I5" s="535"/>
      <c r="J5" s="534"/>
      <c r="K5" s="533"/>
      <c r="L5" s="533"/>
      <c r="M5" s="533"/>
    </row>
    <row r="6" spans="1:13" s="532" customFormat="1" ht="24.75" customHeight="1">
      <c r="A6" s="998" t="s">
        <v>365</v>
      </c>
      <c r="B6" s="1000" t="s">
        <v>1304</v>
      </c>
      <c r="C6" s="1000" t="s">
        <v>1303</v>
      </c>
      <c r="D6" s="1000" t="s">
        <v>1302</v>
      </c>
      <c r="E6" s="1000" t="s">
        <v>1301</v>
      </c>
      <c r="F6" s="1000" t="s">
        <v>1300</v>
      </c>
      <c r="G6" s="1002" t="s">
        <v>1299</v>
      </c>
      <c r="H6" s="1000" t="s">
        <v>367</v>
      </c>
      <c r="I6" s="1000" t="s">
        <v>368</v>
      </c>
      <c r="J6" s="1004" t="s">
        <v>1298</v>
      </c>
      <c r="K6" s="994"/>
    </row>
    <row r="7" spans="1:13" s="532" customFormat="1" ht="43.5" customHeight="1">
      <c r="A7" s="999"/>
      <c r="B7" s="1001"/>
      <c r="C7" s="1001"/>
      <c r="D7" s="1001"/>
      <c r="E7" s="1001"/>
      <c r="F7" s="1001"/>
      <c r="G7" s="1003"/>
      <c r="H7" s="1001"/>
      <c r="I7" s="1001"/>
      <c r="J7" s="1005"/>
      <c r="K7" s="994"/>
    </row>
    <row r="8" spans="1:13" ht="12.75" customHeight="1">
      <c r="A8" s="531"/>
      <c r="B8" s="530"/>
      <c r="C8" s="529"/>
      <c r="D8" s="528"/>
      <c r="E8" s="527"/>
      <c r="F8" s="526"/>
      <c r="G8" s="525"/>
      <c r="H8" s="525"/>
      <c r="I8" s="525"/>
      <c r="J8" s="524"/>
    </row>
    <row r="9" spans="1:13" ht="12.75" customHeight="1">
      <c r="A9" s="521"/>
      <c r="B9" s="520"/>
      <c r="C9" s="516"/>
      <c r="D9" s="519"/>
      <c r="E9" s="518"/>
      <c r="F9" s="517"/>
      <c r="G9" s="523"/>
      <c r="H9" s="523"/>
      <c r="I9" s="523"/>
      <c r="J9" s="522"/>
    </row>
    <row r="10" spans="1:13" ht="12.75" customHeight="1">
      <c r="A10" s="521"/>
      <c r="B10" s="520"/>
      <c r="C10" s="516"/>
      <c r="D10" s="519"/>
      <c r="E10" s="518"/>
      <c r="F10" s="517"/>
      <c r="G10" s="523"/>
      <c r="H10" s="523"/>
      <c r="I10" s="523"/>
      <c r="J10" s="522"/>
    </row>
    <row r="11" spans="1:13" ht="12.75" customHeight="1">
      <c r="A11" s="521"/>
      <c r="B11" s="520"/>
      <c r="C11" s="516"/>
      <c r="D11" s="519"/>
      <c r="E11" s="518"/>
      <c r="F11" s="517"/>
      <c r="G11" s="523"/>
      <c r="H11" s="523"/>
      <c r="I11" s="523"/>
      <c r="J11" s="522"/>
    </row>
    <row r="12" spans="1:13" ht="12.75" customHeight="1">
      <c r="A12" s="521"/>
      <c r="B12" s="520"/>
      <c r="C12" s="516"/>
      <c r="D12" s="519"/>
      <c r="E12" s="518"/>
      <c r="F12" s="517"/>
      <c r="G12" s="523"/>
      <c r="H12" s="523"/>
      <c r="I12" s="523"/>
      <c r="J12" s="522"/>
    </row>
    <row r="13" spans="1:13" ht="12.75" customHeight="1">
      <c r="A13" s="521"/>
      <c r="B13" s="520"/>
      <c r="C13" s="516"/>
      <c r="D13" s="519"/>
      <c r="E13" s="518"/>
      <c r="F13" s="517"/>
      <c r="G13" s="523"/>
      <c r="H13" s="523"/>
      <c r="I13" s="523"/>
      <c r="J13" s="522"/>
    </row>
    <row r="14" spans="1:13" ht="12.75" customHeight="1">
      <c r="A14" s="521"/>
      <c r="B14" s="520"/>
      <c r="C14" s="516"/>
      <c r="D14" s="519"/>
      <c r="E14" s="518"/>
      <c r="F14" s="517"/>
      <c r="G14" s="516"/>
      <c r="H14" s="516"/>
      <c r="I14" s="516"/>
      <c r="J14" s="515"/>
    </row>
    <row r="15" spans="1:13" ht="12.75" customHeight="1">
      <c r="A15" s="521"/>
      <c r="B15" s="520"/>
      <c r="C15" s="516"/>
      <c r="D15" s="519"/>
      <c r="E15" s="518"/>
      <c r="F15" s="517"/>
      <c r="G15" s="516"/>
      <c r="H15" s="516"/>
      <c r="I15" s="516"/>
      <c r="J15" s="515"/>
    </row>
    <row r="16" spans="1:13" ht="12.75" customHeight="1">
      <c r="A16" s="521"/>
      <c r="B16" s="520"/>
      <c r="C16" s="516"/>
      <c r="D16" s="519"/>
      <c r="E16" s="518"/>
      <c r="F16" s="517"/>
      <c r="G16" s="516"/>
      <c r="H16" s="516"/>
      <c r="I16" s="516"/>
      <c r="J16" s="515"/>
    </row>
    <row r="17" spans="1:10" ht="12.75" customHeight="1">
      <c r="A17" s="521"/>
      <c r="B17" s="520"/>
      <c r="C17" s="516"/>
      <c r="D17" s="519"/>
      <c r="E17" s="518"/>
      <c r="F17" s="517"/>
      <c r="G17" s="516"/>
      <c r="H17" s="516"/>
      <c r="I17" s="516"/>
      <c r="J17" s="515"/>
    </row>
    <row r="18" spans="1:10" ht="12.75" customHeight="1">
      <c r="A18" s="521"/>
      <c r="B18" s="520"/>
      <c r="C18" s="516"/>
      <c r="D18" s="519"/>
      <c r="E18" s="518"/>
      <c r="F18" s="517"/>
      <c r="G18" s="516"/>
      <c r="H18" s="516"/>
      <c r="I18" s="516"/>
      <c r="J18" s="515"/>
    </row>
    <row r="19" spans="1:10" ht="12.75" customHeight="1">
      <c r="A19" s="521"/>
      <c r="B19" s="520"/>
      <c r="C19" s="516"/>
      <c r="D19" s="519"/>
      <c r="E19" s="518"/>
      <c r="F19" s="517"/>
      <c r="G19" s="516"/>
      <c r="H19" s="516"/>
      <c r="I19" s="516"/>
      <c r="J19" s="515"/>
    </row>
    <row r="20" spans="1:10" ht="12.75" customHeight="1">
      <c r="A20" s="521"/>
      <c r="B20" s="520"/>
      <c r="C20" s="516"/>
      <c r="D20" s="519"/>
      <c r="E20" s="518"/>
      <c r="F20" s="517"/>
      <c r="G20" s="516"/>
      <c r="H20" s="516"/>
      <c r="I20" s="516"/>
      <c r="J20" s="515"/>
    </row>
    <row r="21" spans="1:10" ht="12.75" customHeight="1">
      <c r="A21" s="521"/>
      <c r="B21" s="520"/>
      <c r="C21" s="516"/>
      <c r="D21" s="519"/>
      <c r="E21" s="518"/>
      <c r="F21" s="517"/>
      <c r="G21" s="516"/>
      <c r="H21" s="516"/>
      <c r="I21" s="516"/>
      <c r="J21" s="515"/>
    </row>
    <row r="22" spans="1:10" ht="12.75" customHeight="1">
      <c r="A22" s="521"/>
      <c r="B22" s="520"/>
      <c r="C22" s="516"/>
      <c r="D22" s="519"/>
      <c r="E22" s="518"/>
      <c r="F22" s="517"/>
      <c r="G22" s="516"/>
      <c r="H22" s="516"/>
      <c r="I22" s="516"/>
      <c r="J22" s="515"/>
    </row>
    <row r="23" spans="1:10" ht="12.75" customHeight="1">
      <c r="A23" s="521"/>
      <c r="B23" s="520"/>
      <c r="C23" s="516"/>
      <c r="D23" s="519"/>
      <c r="E23" s="518"/>
      <c r="F23" s="517"/>
      <c r="G23" s="516"/>
      <c r="H23" s="516"/>
      <c r="I23" s="516"/>
      <c r="J23" s="515"/>
    </row>
    <row r="24" spans="1:10" ht="12.75" customHeight="1">
      <c r="A24" s="521"/>
      <c r="B24" s="520"/>
      <c r="C24" s="516"/>
      <c r="D24" s="519"/>
      <c r="E24" s="518"/>
      <c r="F24" s="517"/>
      <c r="G24" s="516"/>
      <c r="H24" s="516"/>
      <c r="I24" s="516"/>
      <c r="J24" s="515"/>
    </row>
    <row r="25" spans="1:10" ht="12.75" customHeight="1">
      <c r="A25" s="521"/>
      <c r="B25" s="520"/>
      <c r="C25" s="516"/>
      <c r="D25" s="519"/>
      <c r="E25" s="518"/>
      <c r="F25" s="517"/>
      <c r="G25" s="516"/>
      <c r="H25" s="516"/>
      <c r="I25" s="516"/>
      <c r="J25" s="515"/>
    </row>
    <row r="26" spans="1:10" ht="13.5" customHeight="1" thickBot="1">
      <c r="A26" s="514"/>
      <c r="B26" s="513"/>
      <c r="C26" s="509"/>
      <c r="D26" s="512"/>
      <c r="E26" s="509"/>
      <c r="F26" s="511"/>
      <c r="G26" s="510"/>
      <c r="H26" s="509"/>
      <c r="I26" s="509"/>
      <c r="J26" s="508"/>
    </row>
    <row r="27" spans="1:10">
      <c r="G27" s="507"/>
      <c r="H27" s="507"/>
    </row>
    <row r="28" spans="1:10">
      <c r="A28" s="506" t="s">
        <v>1297</v>
      </c>
      <c r="B28" s="501" t="s">
        <v>1296</v>
      </c>
      <c r="C28" s="503"/>
      <c r="D28" s="503"/>
      <c r="G28" s="503"/>
      <c r="H28" s="503"/>
    </row>
    <row r="29" spans="1:10">
      <c r="B29" s="501" t="s">
        <v>1295</v>
      </c>
      <c r="C29" s="505"/>
      <c r="D29" s="505"/>
      <c r="F29" s="504"/>
      <c r="H29" s="504"/>
    </row>
    <row r="30" spans="1:10">
      <c r="B30" s="501" t="s">
        <v>1294</v>
      </c>
      <c r="C30" s="503"/>
      <c r="D30" s="503"/>
    </row>
    <row r="31" spans="1:10" ht="27.75" customHeight="1">
      <c r="B31" s="995" t="s">
        <v>1293</v>
      </c>
      <c r="C31" s="995"/>
      <c r="D31" s="995"/>
      <c r="E31" s="995"/>
      <c r="F31" s="995"/>
      <c r="G31" s="995"/>
      <c r="H31" s="995"/>
      <c r="I31" s="995"/>
      <c r="J31" s="995"/>
    </row>
    <row r="32" spans="1:10">
      <c r="B32" s="501" t="s">
        <v>1292</v>
      </c>
    </row>
    <row r="33" spans="2:3">
      <c r="B33" s="501" t="s">
        <v>1291</v>
      </c>
    </row>
    <row r="34" spans="2:3">
      <c r="B34" s="501" t="s">
        <v>1290</v>
      </c>
    </row>
    <row r="35" spans="2:3">
      <c r="B35" s="502" t="s">
        <v>1289</v>
      </c>
      <c r="C35" s="502" t="s">
        <v>1288</v>
      </c>
    </row>
    <row r="36" spans="2:3">
      <c r="B36" s="502" t="s">
        <v>1287</v>
      </c>
      <c r="C36" s="502" t="s">
        <v>1286</v>
      </c>
    </row>
    <row r="37" spans="2:3">
      <c r="B37" s="502" t="s">
        <v>1285</v>
      </c>
      <c r="C37" s="502" t="s">
        <v>1284</v>
      </c>
    </row>
    <row r="38" spans="2:3">
      <c r="B38" s="502" t="s">
        <v>1283</v>
      </c>
      <c r="C38" s="502" t="s">
        <v>1282</v>
      </c>
    </row>
    <row r="39" spans="2:3">
      <c r="B39" s="502" t="s">
        <v>1281</v>
      </c>
      <c r="C39" s="502" t="s">
        <v>1280</v>
      </c>
    </row>
  </sheetData>
  <mergeCells count="15">
    <mergeCell ref="K6:K7"/>
    <mergeCell ref="B31:J31"/>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7" fitToHeight="0" orientation="landscape" verticalDpi="0" r:id="rId1"/>
  <headerFooter>
    <oddFooter>&amp;R&amp;"Arial,Normal"&amp;8&amp;P/&amp;N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L15" sqref="L15"/>
    </sheetView>
  </sheetViews>
  <sheetFormatPr baseColWidth="10" defaultRowHeight="12.75"/>
  <cols>
    <col min="1" max="1" width="12.5703125" style="501" customWidth="1"/>
    <col min="2" max="2" width="14.140625" style="501" customWidth="1"/>
    <col min="3" max="3" width="30.42578125" style="501" customWidth="1"/>
    <col min="4" max="4" width="20.140625" style="501" customWidth="1"/>
    <col min="5" max="5" width="17.7109375" style="501" customWidth="1"/>
    <col min="6" max="16384" width="11.42578125" style="501"/>
  </cols>
  <sheetData>
    <row r="1" spans="1:8" ht="16.5" customHeight="1">
      <c r="A1" s="996" t="s">
        <v>628</v>
      </c>
      <c r="B1" s="996"/>
      <c r="C1" s="996"/>
      <c r="D1" s="996"/>
      <c r="E1" s="996"/>
    </row>
    <row r="2" spans="1:8" ht="16.5" customHeight="1">
      <c r="A2" s="536"/>
      <c r="B2" s="536"/>
      <c r="C2" s="537"/>
      <c r="D2" s="537"/>
      <c r="E2" s="537"/>
    </row>
    <row r="3" spans="1:8" ht="16.5" customHeight="1">
      <c r="A3" s="997" t="s">
        <v>1308</v>
      </c>
      <c r="B3" s="997"/>
      <c r="C3" s="997"/>
      <c r="D3" s="997"/>
      <c r="E3" s="997"/>
    </row>
    <row r="4" spans="1:8" ht="15.75" customHeight="1">
      <c r="A4" s="997" t="s">
        <v>397</v>
      </c>
      <c r="B4" s="997"/>
      <c r="C4" s="997"/>
      <c r="D4" s="997"/>
      <c r="E4" s="997"/>
      <c r="F4" s="533"/>
      <c r="G4" s="533"/>
      <c r="H4" s="533"/>
    </row>
    <row r="5" spans="1:8" ht="15.75" customHeight="1" thickBot="1">
      <c r="A5" s="535"/>
      <c r="B5" s="535"/>
      <c r="C5" s="535"/>
      <c r="D5" s="535"/>
      <c r="E5" s="535"/>
      <c r="F5" s="533"/>
      <c r="G5" s="533"/>
      <c r="H5" s="533"/>
    </row>
    <row r="6" spans="1:8" s="532" customFormat="1" ht="24.75" customHeight="1">
      <c r="A6" s="998" t="s">
        <v>365</v>
      </c>
      <c r="B6" s="1000" t="s">
        <v>1304</v>
      </c>
      <c r="C6" s="1000" t="s">
        <v>1303</v>
      </c>
      <c r="D6" s="1000" t="s">
        <v>1307</v>
      </c>
      <c r="E6" s="1004" t="s">
        <v>1306</v>
      </c>
      <c r="F6" s="1006"/>
    </row>
    <row r="7" spans="1:8" s="532" customFormat="1" ht="43.5" customHeight="1">
      <c r="A7" s="999"/>
      <c r="B7" s="1001"/>
      <c r="C7" s="1001"/>
      <c r="D7" s="1001"/>
      <c r="E7" s="1005"/>
      <c r="F7" s="1006"/>
    </row>
    <row r="8" spans="1:8" ht="12.75" customHeight="1">
      <c r="A8" s="530"/>
      <c r="B8" s="530"/>
      <c r="C8" s="529"/>
      <c r="D8" s="528"/>
      <c r="E8" s="527"/>
    </row>
    <row r="9" spans="1:8" ht="12.75" customHeight="1">
      <c r="A9" s="520"/>
      <c r="B9" s="520"/>
      <c r="C9" s="516"/>
      <c r="D9" s="519"/>
      <c r="E9" s="518"/>
    </row>
    <row r="10" spans="1:8" ht="12.75" customHeight="1">
      <c r="A10" s="520"/>
      <c r="B10" s="520"/>
      <c r="C10" s="516"/>
      <c r="D10" s="519"/>
      <c r="E10" s="518"/>
    </row>
    <row r="11" spans="1:8" ht="12.75" customHeight="1">
      <c r="A11" s="520"/>
      <c r="B11" s="520"/>
      <c r="C11" s="516"/>
      <c r="D11" s="519"/>
      <c r="E11" s="518"/>
    </row>
    <row r="12" spans="1:8" ht="12.75" customHeight="1">
      <c r="A12" s="520"/>
      <c r="B12" s="520"/>
      <c r="C12" s="516"/>
      <c r="D12" s="519"/>
      <c r="E12" s="518"/>
    </row>
    <row r="13" spans="1:8" ht="12.75" customHeight="1">
      <c r="A13" s="520"/>
      <c r="B13" s="520"/>
      <c r="C13" s="516"/>
      <c r="D13" s="519"/>
      <c r="E13" s="518"/>
    </row>
    <row r="14" spans="1:8" ht="12.75" customHeight="1">
      <c r="A14" s="520"/>
      <c r="B14" s="520"/>
      <c r="C14" s="516"/>
      <c r="D14" s="519"/>
      <c r="E14" s="518"/>
    </row>
    <row r="15" spans="1:8" ht="12.75" customHeight="1">
      <c r="A15" s="520"/>
      <c r="B15" s="520"/>
      <c r="C15" s="516"/>
      <c r="D15" s="519"/>
      <c r="E15" s="518"/>
    </row>
    <row r="16" spans="1:8" ht="12.75" customHeight="1">
      <c r="A16" s="520"/>
      <c r="B16" s="520"/>
      <c r="C16" s="516"/>
      <c r="D16" s="519"/>
      <c r="E16" s="518"/>
    </row>
    <row r="17" spans="1:5" ht="12.75" customHeight="1">
      <c r="A17" s="520"/>
      <c r="B17" s="520"/>
      <c r="C17" s="516"/>
      <c r="D17" s="519"/>
      <c r="E17" s="518"/>
    </row>
    <row r="18" spans="1:5" ht="12.75" customHeight="1">
      <c r="A18" s="520"/>
      <c r="B18" s="520"/>
      <c r="C18" s="516"/>
      <c r="D18" s="519"/>
      <c r="E18" s="518"/>
    </row>
    <row r="19" spans="1:5" ht="12.75" customHeight="1">
      <c r="A19" s="520"/>
      <c r="B19" s="520"/>
      <c r="C19" s="516"/>
      <c r="D19" s="519"/>
      <c r="E19" s="518"/>
    </row>
    <row r="20" spans="1:5" ht="12.75" customHeight="1">
      <c r="A20" s="520"/>
      <c r="B20" s="520"/>
      <c r="C20" s="516"/>
      <c r="D20" s="519"/>
      <c r="E20" s="518"/>
    </row>
    <row r="21" spans="1:5" ht="12.75" customHeight="1">
      <c r="A21" s="520"/>
      <c r="B21" s="520"/>
      <c r="C21" s="516"/>
      <c r="D21" s="519"/>
      <c r="E21" s="518"/>
    </row>
    <row r="22" spans="1:5" ht="12.75" customHeight="1">
      <c r="A22" s="520"/>
      <c r="B22" s="520"/>
      <c r="C22" s="516"/>
      <c r="D22" s="519"/>
      <c r="E22" s="518"/>
    </row>
    <row r="23" spans="1:5" ht="12.75" customHeight="1">
      <c r="A23" s="520"/>
      <c r="B23" s="520"/>
      <c r="C23" s="516"/>
      <c r="D23" s="519"/>
      <c r="E23" s="518"/>
    </row>
    <row r="24" spans="1:5" ht="12.75" customHeight="1">
      <c r="A24" s="520"/>
      <c r="B24" s="520"/>
      <c r="C24" s="516"/>
      <c r="D24" s="519"/>
      <c r="E24" s="518"/>
    </row>
    <row r="25" spans="1:5" ht="12.75" customHeight="1">
      <c r="A25" s="520"/>
      <c r="B25" s="520"/>
      <c r="C25" s="516"/>
      <c r="D25" s="519"/>
      <c r="E25" s="518"/>
    </row>
    <row r="26" spans="1:5" ht="12.75" customHeight="1">
      <c r="A26" s="520"/>
      <c r="B26" s="520"/>
      <c r="C26" s="516"/>
      <c r="D26" s="519"/>
      <c r="E26" s="518"/>
    </row>
    <row r="27" spans="1:5" ht="12.75" customHeight="1">
      <c r="A27" s="520"/>
      <c r="B27" s="520"/>
      <c r="C27" s="516"/>
      <c r="D27" s="519"/>
      <c r="E27" s="518"/>
    </row>
    <row r="28" spans="1:5" ht="13.5" customHeight="1">
      <c r="A28" s="540"/>
      <c r="B28" s="540"/>
      <c r="C28" s="538"/>
      <c r="D28" s="539"/>
      <c r="E28" s="538"/>
    </row>
  </sheetData>
  <mergeCells count="9">
    <mergeCell ref="F6:F7"/>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94" fitToHeight="0" orientation="portrait" verticalDpi="0" r:id="rId1"/>
  <headerFooter>
    <oddFooter>&amp;R&amp;"Arial,Normal"&amp;8&amp;P/&amp;N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6"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1309</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workbookViewId="0">
      <selection activeCell="L15" sqref="L15"/>
    </sheetView>
  </sheetViews>
  <sheetFormatPr baseColWidth="10" defaultColWidth="11.42578125" defaultRowHeight="12.75" customHeight="1"/>
  <cols>
    <col min="1" max="1" width="72.42578125" style="112" bestFit="1" customWidth="1"/>
    <col min="2" max="3" width="10"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38" t="s">
        <v>628</v>
      </c>
      <c r="B2" s="838"/>
      <c r="C2" s="838"/>
      <c r="D2" s="120"/>
      <c r="E2" s="120"/>
      <c r="F2" s="120"/>
      <c r="G2" s="120"/>
      <c r="H2" s="121"/>
    </row>
    <row r="3" spans="1:8" ht="12.75" customHeight="1">
      <c r="A3" s="838" t="s">
        <v>800</v>
      </c>
      <c r="B3" s="838"/>
      <c r="C3" s="838"/>
      <c r="D3" s="122"/>
      <c r="E3" s="122"/>
      <c r="F3" s="122"/>
      <c r="G3" s="122"/>
      <c r="H3" s="121"/>
    </row>
    <row r="4" spans="1:8" ht="12.75" customHeight="1">
      <c r="A4" s="838" t="s">
        <v>227</v>
      </c>
      <c r="B4" s="838"/>
      <c r="C4" s="838"/>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3" t="s">
        <v>257</v>
      </c>
      <c r="B7" s="844" t="s">
        <v>230</v>
      </c>
      <c r="C7" s="844" t="s">
        <v>236</v>
      </c>
      <c r="D7" s="846"/>
      <c r="E7" s="846"/>
      <c r="F7" s="846"/>
      <c r="G7" s="846"/>
      <c r="H7" s="846"/>
    </row>
    <row r="8" spans="1:8" s="1" customFormat="1" ht="9.75" customHeight="1">
      <c r="A8" s="843"/>
      <c r="B8" s="845"/>
      <c r="C8" s="845"/>
      <c r="D8" s="846"/>
      <c r="E8" s="846"/>
      <c r="F8" s="846"/>
      <c r="G8" s="846"/>
      <c r="H8" s="846"/>
    </row>
    <row r="9" spans="1:8" s="1" customFormat="1" ht="9.75" customHeight="1">
      <c r="A9" s="843"/>
      <c r="B9" s="845"/>
      <c r="C9" s="845"/>
      <c r="D9" s="846"/>
      <c r="E9" s="846"/>
      <c r="F9" s="846"/>
      <c r="G9" s="846"/>
      <c r="H9" s="846"/>
    </row>
    <row r="10" spans="1:8" s="128" customFormat="1" ht="14.25" customHeight="1">
      <c r="A10" s="125" t="s">
        <v>1</v>
      </c>
      <c r="B10" s="126"/>
      <c r="C10" s="126"/>
      <c r="D10" s="127"/>
      <c r="E10" s="127"/>
      <c r="F10" s="127"/>
      <c r="G10" s="127"/>
      <c r="H10" s="127"/>
    </row>
    <row r="11" spans="1:8" s="133" customFormat="1">
      <c r="A11" s="129" t="s">
        <v>3</v>
      </c>
      <c r="B11" s="131"/>
      <c r="C11" s="131"/>
      <c r="D11" s="132"/>
      <c r="E11" s="132"/>
      <c r="F11" s="132"/>
      <c r="G11" s="132"/>
      <c r="H11" s="127"/>
    </row>
    <row r="12" spans="1:8" s="133" customFormat="1">
      <c r="A12" s="134" t="s">
        <v>6</v>
      </c>
      <c r="B12" s="131"/>
      <c r="C12" s="131"/>
      <c r="D12" s="132"/>
      <c r="E12" s="132"/>
      <c r="F12" s="132"/>
      <c r="G12" s="132"/>
      <c r="H12" s="127"/>
    </row>
    <row r="13" spans="1:8" s="133" customFormat="1">
      <c r="A13" s="134" t="s">
        <v>10</v>
      </c>
      <c r="B13" s="131"/>
      <c r="C13" s="131"/>
      <c r="D13" s="132"/>
      <c r="E13" s="132"/>
      <c r="F13" s="132"/>
      <c r="G13" s="132"/>
      <c r="H13" s="127"/>
    </row>
    <row r="14" spans="1:8" s="137" customFormat="1">
      <c r="A14" s="134" t="s">
        <v>14</v>
      </c>
      <c r="B14" s="136"/>
      <c r="C14" s="136"/>
    </row>
    <row r="15" spans="1:8" s="137" customFormat="1">
      <c r="A15" s="134" t="s">
        <v>18</v>
      </c>
      <c r="B15" s="136"/>
      <c r="C15" s="136"/>
    </row>
    <row r="16" spans="1:8" s="137" customFormat="1">
      <c r="A16" s="139" t="s">
        <v>22</v>
      </c>
      <c r="B16" s="136"/>
      <c r="C16" s="136"/>
    </row>
    <row r="17" spans="1:3" s="137" customFormat="1">
      <c r="A17" s="139" t="s">
        <v>26</v>
      </c>
      <c r="B17" s="136"/>
      <c r="C17" s="136"/>
    </row>
    <row r="18" spans="1:3" s="137" customFormat="1">
      <c r="A18" s="139" t="s">
        <v>30</v>
      </c>
      <c r="B18" s="136"/>
      <c r="C18" s="136"/>
    </row>
    <row r="19" spans="1:3" s="137" customFormat="1">
      <c r="A19" s="140"/>
      <c r="B19" s="136"/>
      <c r="C19" s="136"/>
    </row>
    <row r="20" spans="1:3" s="137" customFormat="1">
      <c r="A20" s="141" t="s">
        <v>37</v>
      </c>
      <c r="B20" s="136"/>
      <c r="C20" s="136"/>
    </row>
    <row r="21" spans="1:3" s="137" customFormat="1">
      <c r="A21" s="139" t="s">
        <v>40</v>
      </c>
      <c r="B21" s="136"/>
      <c r="C21" s="136"/>
    </row>
    <row r="22" spans="1:3" s="137" customFormat="1">
      <c r="A22" s="142" t="s">
        <v>44</v>
      </c>
      <c r="B22" s="136"/>
      <c r="C22" s="136"/>
    </row>
    <row r="23" spans="1:3" s="137" customFormat="1">
      <c r="A23" s="142" t="s">
        <v>241</v>
      </c>
      <c r="B23" s="136"/>
      <c r="C23" s="136"/>
    </row>
    <row r="24" spans="1:3" s="137" customFormat="1">
      <c r="A24" s="139" t="s">
        <v>52</v>
      </c>
      <c r="B24" s="136"/>
      <c r="C24" s="136"/>
    </row>
    <row r="25" spans="1:3" s="137" customFormat="1">
      <c r="A25" s="139" t="s">
        <v>56</v>
      </c>
      <c r="B25" s="136"/>
      <c r="C25" s="136"/>
    </row>
    <row r="26" spans="1:3" s="137" customFormat="1">
      <c r="A26" s="142" t="s">
        <v>265</v>
      </c>
      <c r="B26" s="136"/>
      <c r="C26" s="136"/>
    </row>
    <row r="27" spans="1:3" s="137" customFormat="1">
      <c r="A27" s="142" t="s">
        <v>64</v>
      </c>
      <c r="B27" s="136"/>
      <c r="C27" s="136"/>
    </row>
    <row r="28" spans="1:3" s="137" customFormat="1">
      <c r="A28" s="142" t="s">
        <v>266</v>
      </c>
      <c r="B28" s="136"/>
      <c r="C28" s="136"/>
    </row>
    <row r="29" spans="1:3" s="137" customFormat="1">
      <c r="A29" s="139" t="s">
        <v>68</v>
      </c>
      <c r="B29" s="136"/>
      <c r="C29" s="136"/>
    </row>
    <row r="30" spans="1:3" s="137" customFormat="1">
      <c r="A30" s="139"/>
      <c r="B30" s="136"/>
      <c r="C30" s="136"/>
    </row>
    <row r="31" spans="1:3" s="137" customFormat="1">
      <c r="A31" s="130" t="s">
        <v>2</v>
      </c>
      <c r="B31" s="136"/>
      <c r="C31" s="136"/>
    </row>
    <row r="32" spans="1:3" s="137" customFormat="1">
      <c r="A32" s="129" t="s">
        <v>4</v>
      </c>
      <c r="B32" s="136"/>
      <c r="C32" s="136"/>
    </row>
    <row r="33" spans="1:3" s="137" customFormat="1">
      <c r="A33" s="139" t="s">
        <v>8</v>
      </c>
      <c r="B33" s="136"/>
      <c r="C33" s="136"/>
    </row>
    <row r="34" spans="1:3" s="137" customFormat="1">
      <c r="A34" s="139" t="s">
        <v>12</v>
      </c>
      <c r="B34" s="136"/>
      <c r="C34" s="136"/>
    </row>
    <row r="35" spans="1:3" s="137" customFormat="1">
      <c r="A35" s="139" t="s">
        <v>16</v>
      </c>
      <c r="B35" s="136"/>
      <c r="C35" s="136"/>
    </row>
    <row r="36" spans="1:3" s="137" customFormat="1">
      <c r="A36" s="139" t="s">
        <v>20</v>
      </c>
      <c r="B36" s="136"/>
      <c r="C36" s="136"/>
    </row>
    <row r="37" spans="1:3" s="137" customFormat="1">
      <c r="A37" s="139" t="s">
        <v>24</v>
      </c>
      <c r="B37" s="136"/>
      <c r="C37" s="136"/>
    </row>
    <row r="38" spans="1:3" s="137" customFormat="1">
      <c r="A38" s="139" t="s">
        <v>28</v>
      </c>
      <c r="B38" s="136"/>
      <c r="C38" s="136"/>
    </row>
    <row r="39" spans="1:3" s="137" customFormat="1">
      <c r="A39" s="139" t="s">
        <v>32</v>
      </c>
      <c r="B39" s="136"/>
      <c r="C39" s="136"/>
    </row>
    <row r="40" spans="1:3" s="137" customFormat="1">
      <c r="A40" s="139" t="s">
        <v>34</v>
      </c>
      <c r="B40" s="136"/>
      <c r="C40" s="136"/>
    </row>
    <row r="41" spans="1:3" s="137" customFormat="1">
      <c r="A41" s="139"/>
      <c r="B41" s="136"/>
      <c r="C41" s="136"/>
    </row>
    <row r="42" spans="1:3" s="137" customFormat="1">
      <c r="A42" s="129" t="s">
        <v>38</v>
      </c>
      <c r="B42" s="136"/>
      <c r="C42" s="136"/>
    </row>
    <row r="43" spans="1:3" s="137" customFormat="1">
      <c r="A43" s="139" t="s">
        <v>42</v>
      </c>
      <c r="B43" s="136"/>
      <c r="C43" s="136"/>
    </row>
    <row r="44" spans="1:3" s="137" customFormat="1">
      <c r="A44" s="139" t="s">
        <v>46</v>
      </c>
      <c r="B44" s="136"/>
      <c r="C44" s="136"/>
    </row>
    <row r="45" spans="1:3" s="137" customFormat="1">
      <c r="A45" s="139" t="s">
        <v>50</v>
      </c>
      <c r="B45" s="136"/>
      <c r="C45" s="136"/>
    </row>
    <row r="46" spans="1:3" s="137" customFormat="1">
      <c r="A46" s="139" t="s">
        <v>54</v>
      </c>
      <c r="B46" s="136"/>
      <c r="C46" s="136"/>
    </row>
    <row r="47" spans="1:3" s="137" customFormat="1">
      <c r="A47" s="139" t="s">
        <v>58</v>
      </c>
      <c r="B47" s="136"/>
      <c r="C47" s="136"/>
    </row>
    <row r="48" spans="1:3" s="137" customFormat="1">
      <c r="A48" s="139" t="s">
        <v>62</v>
      </c>
      <c r="B48" s="136"/>
      <c r="C48" s="136"/>
    </row>
    <row r="49" spans="1:3" s="137" customFormat="1">
      <c r="A49" s="139"/>
      <c r="B49" s="136"/>
      <c r="C49" s="136"/>
    </row>
    <row r="50" spans="1:3" s="137" customFormat="1">
      <c r="A50" s="130" t="s">
        <v>72</v>
      </c>
      <c r="B50" s="136"/>
      <c r="C50" s="136"/>
    </row>
    <row r="51" spans="1:3" s="137" customFormat="1">
      <c r="A51" s="129" t="s">
        <v>73</v>
      </c>
      <c r="B51" s="136"/>
      <c r="C51" s="136"/>
    </row>
    <row r="52" spans="1:3" s="137" customFormat="1">
      <c r="A52" s="139" t="s">
        <v>75</v>
      </c>
      <c r="B52" s="136"/>
      <c r="C52" s="136"/>
    </row>
    <row r="53" spans="1:3" s="137" customFormat="1">
      <c r="A53" s="139" t="s">
        <v>77</v>
      </c>
      <c r="B53" s="136"/>
      <c r="C53" s="136"/>
    </row>
    <row r="54" spans="1:3" s="137" customFormat="1">
      <c r="A54" s="139" t="s">
        <v>79</v>
      </c>
      <c r="B54" s="136"/>
      <c r="C54" s="136"/>
    </row>
    <row r="55" spans="1:3" s="137" customFormat="1">
      <c r="A55" s="139"/>
      <c r="B55" s="136"/>
      <c r="C55" s="136"/>
    </row>
    <row r="56" spans="1:3" s="137" customFormat="1">
      <c r="A56" s="129" t="s">
        <v>80</v>
      </c>
      <c r="B56" s="136"/>
      <c r="C56" s="136"/>
    </row>
    <row r="57" spans="1:3" s="137" customFormat="1">
      <c r="A57" s="139" t="s">
        <v>82</v>
      </c>
      <c r="B57" s="136"/>
      <c r="C57" s="136"/>
    </row>
    <row r="58" spans="1:3" s="137" customFormat="1">
      <c r="A58" s="139" t="s">
        <v>84</v>
      </c>
      <c r="B58" s="136"/>
      <c r="C58" s="136"/>
    </row>
    <row r="59" spans="1:3" s="137" customFormat="1">
      <c r="A59" s="139" t="s">
        <v>86</v>
      </c>
      <c r="B59" s="136"/>
      <c r="C59" s="136"/>
    </row>
    <row r="60" spans="1:3" s="137" customFormat="1">
      <c r="A60" s="139" t="s">
        <v>88</v>
      </c>
      <c r="B60" s="136"/>
      <c r="C60" s="136"/>
    </row>
    <row r="61" spans="1:3" s="137" customFormat="1">
      <c r="A61" s="139" t="s">
        <v>90</v>
      </c>
      <c r="B61" s="136"/>
      <c r="C61" s="136"/>
    </row>
    <row r="62" spans="1:3" s="137" customFormat="1">
      <c r="A62" s="139"/>
      <c r="B62" s="136"/>
      <c r="C62" s="136"/>
    </row>
    <row r="63" spans="1:3" s="137" customFormat="1">
      <c r="A63" s="129" t="s">
        <v>91</v>
      </c>
      <c r="B63" s="136"/>
      <c r="C63" s="136"/>
    </row>
    <row r="64" spans="1:3" s="137" customFormat="1">
      <c r="A64" s="139" t="s">
        <v>93</v>
      </c>
      <c r="B64" s="136"/>
      <c r="C64" s="136"/>
    </row>
    <row r="65" spans="1:3" s="137" customFormat="1">
      <c r="A65" s="139" t="s">
        <v>95</v>
      </c>
      <c r="B65" s="136"/>
      <c r="C65" s="136"/>
    </row>
    <row r="66" spans="1:3" ht="12.75" customHeight="1">
      <c r="A66" s="143"/>
      <c r="B66" s="145"/>
      <c r="C66" s="145"/>
    </row>
    <row r="67" spans="1:3" ht="12.75" customHeight="1">
      <c r="A67" s="146"/>
      <c r="B67" s="118"/>
      <c r="C67" s="118"/>
    </row>
    <row r="68" spans="1:3" ht="12.75" customHeight="1">
      <c r="A68" s="146"/>
      <c r="B68" s="118"/>
      <c r="C68" s="118"/>
    </row>
    <row r="69" spans="1:3" ht="12.75" customHeight="1">
      <c r="A69" s="146"/>
      <c r="B69" s="118"/>
      <c r="C69" s="118"/>
    </row>
    <row r="70" spans="1:3" ht="12.75" customHeight="1">
      <c r="A70" s="146"/>
      <c r="B70" s="118"/>
      <c r="C70" s="118"/>
    </row>
    <row r="71" spans="1:3" ht="12.75" customHeight="1">
      <c r="A71" s="146"/>
      <c r="B71" s="118"/>
      <c r="C71" s="118"/>
    </row>
    <row r="72" spans="1:3" ht="12.75" customHeight="1">
      <c r="A72" s="146"/>
      <c r="B72" s="118"/>
      <c r="C72" s="118"/>
    </row>
    <row r="73" spans="1:3" ht="12.75" customHeight="1">
      <c r="A73" s="146"/>
      <c r="B73" s="118"/>
      <c r="C73" s="118"/>
    </row>
    <row r="74" spans="1:3" ht="12.75" customHeight="1">
      <c r="A74" s="146"/>
      <c r="B74" s="118"/>
      <c r="C74" s="118"/>
    </row>
    <row r="75" spans="1:3" ht="12.75" customHeight="1">
      <c r="A75" s="146"/>
      <c r="B75" s="118"/>
      <c r="C75" s="118"/>
    </row>
    <row r="76" spans="1:3" ht="12.75" customHeight="1">
      <c r="A76" s="146"/>
      <c r="B76" s="118"/>
      <c r="C76" s="118"/>
    </row>
    <row r="77" spans="1:3" ht="12.75" customHeight="1">
      <c r="A77" s="146"/>
      <c r="B77" s="118"/>
      <c r="C77" s="118"/>
    </row>
    <row r="78" spans="1:3" ht="12.75" customHeight="1">
      <c r="A78" s="146"/>
      <c r="B78" s="118"/>
      <c r="C78" s="118"/>
    </row>
    <row r="79" spans="1:3" ht="12.75" customHeight="1">
      <c r="A79" s="146"/>
      <c r="B79" s="118"/>
      <c r="C79" s="118"/>
    </row>
    <row r="80" spans="1:3" ht="12.75" customHeight="1">
      <c r="A80" s="146"/>
      <c r="B80" s="118"/>
      <c r="C80" s="118"/>
    </row>
    <row r="81" spans="1:3" ht="12.75" customHeight="1">
      <c r="A81" s="146"/>
      <c r="B81" s="118"/>
      <c r="C81" s="118"/>
    </row>
    <row r="82" spans="1:3" ht="12.75" customHeight="1">
      <c r="A82" s="146"/>
      <c r="B82" s="118"/>
      <c r="C82" s="118"/>
    </row>
    <row r="83" spans="1:3" ht="12.75" customHeight="1">
      <c r="A83" s="146"/>
      <c r="B83" s="118"/>
      <c r="C83" s="118"/>
    </row>
    <row r="84" spans="1:3" ht="12.75" customHeight="1">
      <c r="A84" s="146"/>
      <c r="B84" s="118"/>
      <c r="C84" s="118"/>
    </row>
    <row r="85" spans="1:3" ht="12.75" customHeight="1">
      <c r="A85" s="146"/>
      <c r="B85" s="118"/>
      <c r="C85" s="118"/>
    </row>
    <row r="86" spans="1:3" ht="12.75" customHeight="1">
      <c r="A86" s="146"/>
      <c r="B86" s="118"/>
      <c r="C86" s="118"/>
    </row>
    <row r="87" spans="1:3" ht="12.75" customHeight="1">
      <c r="A87" s="146"/>
      <c r="B87" s="118"/>
      <c r="C87" s="118"/>
    </row>
    <row r="88" spans="1:3" ht="12.75" customHeight="1">
      <c r="A88" s="146"/>
      <c r="B88" s="118"/>
      <c r="C88" s="118"/>
    </row>
    <row r="89" spans="1:3" ht="12.75" customHeight="1">
      <c r="A89" s="146"/>
      <c r="B89" s="118"/>
      <c r="C89" s="118"/>
    </row>
    <row r="90" spans="1:3" ht="12.75" customHeight="1">
      <c r="A90" s="146"/>
      <c r="B90" s="118"/>
      <c r="C90" s="118"/>
    </row>
    <row r="91" spans="1:3" ht="12.75" customHeight="1">
      <c r="A91" s="146"/>
      <c r="B91" s="118"/>
      <c r="C91" s="118"/>
    </row>
    <row r="92" spans="1:3" ht="12.75" customHeight="1">
      <c r="A92" s="147"/>
    </row>
    <row r="93" spans="1:3" ht="12.75" customHeight="1">
      <c r="A93" s="148"/>
    </row>
    <row r="94" spans="1:3" ht="12.75" customHeight="1">
      <c r="A94" s="147"/>
    </row>
    <row r="95" spans="1:3" ht="12.75" customHeight="1">
      <c r="A95" s="147"/>
    </row>
    <row r="96" spans="1:3" ht="12.75" customHeight="1">
      <c r="A96" s="147"/>
    </row>
    <row r="97" spans="1:1" ht="26.25" customHeight="1">
      <c r="A97" s="147"/>
    </row>
    <row r="98" spans="1:1" ht="24"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row r="132" spans="1:1" ht="12.75" customHeight="1">
      <c r="A132" s="149"/>
    </row>
    <row r="133" spans="1:1" ht="12.75" customHeight="1">
      <c r="A133" s="149"/>
    </row>
    <row r="134" spans="1:1" ht="12.75" customHeight="1">
      <c r="A134" s="149"/>
    </row>
    <row r="135" spans="1:1" ht="12.75" customHeight="1">
      <c r="A135" s="149"/>
    </row>
    <row r="136" spans="1:1" ht="12.75" customHeight="1">
      <c r="A136" s="149"/>
    </row>
    <row r="137" spans="1:1" ht="12.75" customHeight="1">
      <c r="A137" s="149"/>
    </row>
    <row r="138" spans="1:1" ht="12.75" customHeight="1">
      <c r="A138" s="149"/>
    </row>
    <row r="139" spans="1:1" ht="12.75" customHeight="1">
      <c r="A139" s="149"/>
    </row>
    <row r="140" spans="1:1" ht="12.75" customHeight="1">
      <c r="A140" s="149"/>
    </row>
    <row r="141" spans="1:1" ht="12.75" customHeight="1">
      <c r="A141" s="149"/>
    </row>
    <row r="142" spans="1:1" ht="12.75" customHeight="1">
      <c r="A142" s="149"/>
    </row>
    <row r="143" spans="1:1" ht="12.75" customHeight="1">
      <c r="A143" s="149"/>
    </row>
    <row r="144" spans="1:1" ht="12.75" customHeight="1">
      <c r="A144" s="149"/>
    </row>
    <row r="145" spans="1:1" ht="12.75" customHeight="1">
      <c r="A145" s="149"/>
    </row>
    <row r="146" spans="1:1" ht="12.75" customHeight="1">
      <c r="A146" s="149"/>
    </row>
    <row r="147" spans="1:1" ht="12.75" customHeight="1">
      <c r="A147" s="149"/>
    </row>
    <row r="148" spans="1:1" ht="12.75" customHeight="1">
      <c r="A148" s="149"/>
    </row>
    <row r="149" spans="1:1" ht="12.75" customHeight="1">
      <c r="A149" s="149"/>
    </row>
    <row r="150" spans="1:1" ht="12.75" customHeight="1">
      <c r="A150" s="149"/>
    </row>
    <row r="151" spans="1:1" ht="12.75" customHeight="1">
      <c r="A151" s="149"/>
    </row>
    <row r="152" spans="1:1" ht="12.75" customHeight="1">
      <c r="A152" s="149"/>
    </row>
    <row r="153" spans="1:1" ht="12.75" customHeight="1">
      <c r="A153" s="149"/>
    </row>
    <row r="154" spans="1:1" ht="12.75" customHeight="1">
      <c r="A154" s="149"/>
    </row>
    <row r="155" spans="1:1" ht="12.75" customHeight="1">
      <c r="A155" s="149"/>
    </row>
    <row r="156" spans="1:1" ht="12.75" customHeight="1">
      <c r="A156" s="149"/>
    </row>
    <row r="157" spans="1:1" ht="12.75" customHeight="1">
      <c r="A157" s="149"/>
    </row>
    <row r="158" spans="1:1" ht="12.75" customHeight="1">
      <c r="A158" s="149"/>
    </row>
    <row r="159" spans="1:1" ht="12.75" customHeight="1">
      <c r="A159" s="149"/>
    </row>
    <row r="160" spans="1:1" ht="12.75" customHeight="1">
      <c r="A160" s="149"/>
    </row>
    <row r="161" spans="1:1" ht="12.75" customHeight="1">
      <c r="A161" s="149"/>
    </row>
    <row r="162" spans="1:1" ht="12.75" customHeight="1">
      <c r="A162" s="149"/>
    </row>
    <row r="163" spans="1:1" ht="12.75" customHeight="1">
      <c r="A163" s="149"/>
    </row>
    <row r="164" spans="1:1" ht="12.75" customHeight="1">
      <c r="A164" s="149"/>
    </row>
    <row r="165" spans="1:1" ht="12.75" customHeight="1">
      <c r="A165" s="149"/>
    </row>
    <row r="166" spans="1:1" ht="12.75" customHeight="1">
      <c r="A166" s="149"/>
    </row>
    <row r="167" spans="1:1" ht="12.75" customHeight="1">
      <c r="A167" s="149"/>
    </row>
    <row r="168" spans="1:1" ht="12.75" customHeight="1">
      <c r="A168" s="149"/>
    </row>
    <row r="169" spans="1:1" ht="12.75" customHeight="1">
      <c r="A169" s="149"/>
    </row>
    <row r="170" spans="1:1" ht="12.75" customHeight="1">
      <c r="A170" s="149"/>
    </row>
    <row r="171" spans="1:1" ht="12.75" customHeight="1">
      <c r="A171" s="149"/>
    </row>
    <row r="172" spans="1:1" ht="12.75" customHeight="1">
      <c r="A172" s="149"/>
    </row>
    <row r="173" spans="1:1" ht="12.75" customHeight="1">
      <c r="A173" s="149"/>
    </row>
    <row r="174" spans="1:1" ht="12.75" customHeight="1">
      <c r="A174" s="149"/>
    </row>
    <row r="175" spans="1:1" ht="12.75" customHeight="1">
      <c r="A175" s="149"/>
    </row>
    <row r="176" spans="1:1" ht="12.75" customHeight="1">
      <c r="A176" s="149"/>
    </row>
    <row r="177" spans="1:1" ht="12.75" customHeight="1">
      <c r="A177" s="149"/>
    </row>
    <row r="178" spans="1:1" ht="12.75" customHeight="1">
      <c r="A178" s="149"/>
    </row>
    <row r="179" spans="1:1" ht="12.75" customHeight="1">
      <c r="A179" s="149"/>
    </row>
    <row r="180" spans="1:1" ht="12.75" customHeight="1">
      <c r="A180" s="149"/>
    </row>
    <row r="181" spans="1:1" ht="12.75" customHeight="1">
      <c r="A181" s="149"/>
    </row>
    <row r="182" spans="1:1" ht="12.75" customHeight="1">
      <c r="A182" s="149"/>
    </row>
    <row r="183" spans="1:1" ht="12.75" customHeight="1">
      <c r="A183" s="149"/>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9" fitToHeight="0" orientation="portrait" r:id="rId1"/>
  <headerFooter>
    <oddHeader>&amp;L&amp;"Arial,Normal"&amp;8Estados e Información Contable&amp;R&amp;"Arial,Normal"&amp;8 04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L15" sqref="L15"/>
    </sheetView>
  </sheetViews>
  <sheetFormatPr baseColWidth="10" defaultColWidth="11.42578125" defaultRowHeight="11.25"/>
  <cols>
    <col min="1" max="1" width="62.28515625" style="150" customWidth="1"/>
    <col min="2" max="6" width="16.28515625" style="33" customWidth="1"/>
    <col min="7" max="7" width="18.85546875" style="33" customWidth="1"/>
    <col min="8" max="8" width="11.42578125" style="33"/>
    <col min="9" max="9" width="12.85546875" style="33" bestFit="1" customWidth="1"/>
    <col min="10" max="10" width="15.28515625" style="33" customWidth="1"/>
    <col min="11" max="11" width="11.42578125" style="33"/>
    <col min="12" max="12" width="15" style="33" customWidth="1"/>
    <col min="13" max="16384" width="11.42578125" style="33"/>
  </cols>
  <sheetData>
    <row r="1" spans="1:14" ht="18.75" customHeight="1">
      <c r="A1" s="833" t="s">
        <v>628</v>
      </c>
      <c r="B1" s="833"/>
      <c r="C1" s="833"/>
      <c r="D1" s="833"/>
      <c r="E1" s="833"/>
      <c r="F1" s="833"/>
      <c r="G1" s="833"/>
      <c r="H1" s="833"/>
      <c r="I1" s="833"/>
      <c r="J1" s="833"/>
      <c r="K1" s="833"/>
      <c r="L1" s="833"/>
      <c r="M1" s="833"/>
      <c r="N1" s="833"/>
    </row>
    <row r="2" spans="1:14" ht="18.75" customHeight="1">
      <c r="A2" s="833" t="s">
        <v>1324</v>
      </c>
      <c r="B2" s="833"/>
      <c r="C2" s="833"/>
      <c r="D2" s="833"/>
      <c r="E2" s="833"/>
      <c r="F2" s="833"/>
      <c r="G2" s="833"/>
      <c r="H2" s="833"/>
      <c r="I2" s="833"/>
      <c r="J2" s="833"/>
      <c r="K2" s="833"/>
      <c r="L2" s="833"/>
      <c r="M2" s="833"/>
      <c r="N2" s="833"/>
    </row>
    <row r="3" spans="1:14" ht="18.75" customHeight="1">
      <c r="A3" s="833" t="s">
        <v>397</v>
      </c>
      <c r="B3" s="833"/>
      <c r="C3" s="833"/>
      <c r="D3" s="833"/>
      <c r="E3" s="833"/>
      <c r="F3" s="833"/>
      <c r="G3" s="833"/>
      <c r="H3" s="833"/>
      <c r="I3" s="833"/>
      <c r="J3" s="833"/>
      <c r="K3" s="833"/>
      <c r="L3" s="833"/>
      <c r="M3" s="833"/>
      <c r="N3" s="833"/>
    </row>
    <row r="4" spans="1:14" ht="6.75" customHeight="1">
      <c r="G4" s="39"/>
    </row>
    <row r="5" spans="1:14" ht="15">
      <c r="C5" s="151"/>
      <c r="D5" s="151"/>
      <c r="E5" s="151"/>
      <c r="F5" s="151"/>
      <c r="G5" s="152"/>
    </row>
    <row r="6" spans="1:14" s="62" customFormat="1" ht="12.75">
      <c r="A6" s="541" t="s">
        <v>268</v>
      </c>
      <c r="B6" s="154" t="s">
        <v>1323</v>
      </c>
      <c r="C6" s="154" t="s">
        <v>1322</v>
      </c>
      <c r="D6" s="154" t="s">
        <v>1321</v>
      </c>
      <c r="E6" s="154" t="s">
        <v>1320</v>
      </c>
      <c r="F6" s="154" t="s">
        <v>1319</v>
      </c>
      <c r="G6" s="154" t="s">
        <v>1318</v>
      </c>
      <c r="H6" s="154" t="s">
        <v>1317</v>
      </c>
      <c r="I6" s="154" t="s">
        <v>1316</v>
      </c>
      <c r="J6" s="154" t="s">
        <v>1315</v>
      </c>
      <c r="K6" s="154" t="s">
        <v>1314</v>
      </c>
      <c r="L6" s="154" t="s">
        <v>1313</v>
      </c>
      <c r="M6" s="154" t="s">
        <v>1312</v>
      </c>
      <c r="N6" s="154" t="s">
        <v>288</v>
      </c>
    </row>
    <row r="7" spans="1:14" ht="15.75" customHeight="1">
      <c r="A7" s="155" t="s">
        <v>132</v>
      </c>
      <c r="B7" s="156"/>
      <c r="C7" s="156"/>
      <c r="D7" s="156"/>
      <c r="E7" s="156"/>
      <c r="F7" s="156"/>
      <c r="G7" s="157"/>
      <c r="H7" s="157"/>
      <c r="I7" s="157"/>
      <c r="J7" s="157"/>
      <c r="K7" s="157"/>
      <c r="L7" s="157"/>
      <c r="M7" s="157"/>
      <c r="N7" s="157"/>
    </row>
    <row r="8" spans="1:14" ht="15.75" customHeight="1">
      <c r="A8" s="155" t="s">
        <v>232</v>
      </c>
      <c r="B8" s="156"/>
      <c r="C8" s="156"/>
      <c r="D8" s="156"/>
      <c r="E8" s="156"/>
      <c r="F8" s="156"/>
      <c r="G8" s="156"/>
      <c r="H8" s="156"/>
      <c r="I8" s="156"/>
      <c r="J8" s="156"/>
      <c r="K8" s="156"/>
      <c r="L8" s="156"/>
      <c r="M8" s="156"/>
      <c r="N8" s="156"/>
    </row>
    <row r="9" spans="1:14" ht="15.75" customHeight="1">
      <c r="A9" s="155" t="s">
        <v>136</v>
      </c>
      <c r="B9" s="156"/>
      <c r="C9" s="156"/>
      <c r="D9" s="156"/>
      <c r="E9" s="156"/>
      <c r="F9" s="156"/>
      <c r="G9" s="157"/>
      <c r="H9" s="157"/>
      <c r="I9" s="157"/>
      <c r="J9" s="157"/>
      <c r="K9" s="157"/>
      <c r="L9" s="157"/>
      <c r="M9" s="157"/>
      <c r="N9" s="157"/>
    </row>
    <row r="10" spans="1:14" ht="12.75">
      <c r="A10" s="158" t="s">
        <v>138</v>
      </c>
      <c r="B10" s="156"/>
      <c r="C10" s="156"/>
      <c r="D10" s="156"/>
      <c r="E10" s="156"/>
      <c r="F10" s="156"/>
      <c r="G10" s="156"/>
      <c r="H10" s="156"/>
      <c r="I10" s="156"/>
      <c r="J10" s="156"/>
      <c r="K10" s="156"/>
      <c r="L10" s="156"/>
      <c r="M10" s="156"/>
      <c r="N10" s="156"/>
    </row>
    <row r="11" spans="1:14" ht="15.75" customHeight="1">
      <c r="A11" s="155" t="s">
        <v>282</v>
      </c>
      <c r="B11" s="156"/>
      <c r="C11" s="156"/>
      <c r="D11" s="156"/>
      <c r="E11" s="156"/>
      <c r="F11" s="156"/>
      <c r="G11" s="157"/>
      <c r="H11" s="157"/>
      <c r="I11" s="157"/>
      <c r="J11" s="157"/>
      <c r="K11" s="157"/>
      <c r="L11" s="157"/>
      <c r="M11" s="157"/>
      <c r="N11" s="157"/>
    </row>
    <row r="12" spans="1:14" ht="15.75" customHeight="1">
      <c r="A12" s="155" t="s">
        <v>285</v>
      </c>
      <c r="B12" s="156"/>
      <c r="C12" s="156"/>
      <c r="D12" s="156"/>
      <c r="E12" s="156"/>
      <c r="F12" s="156"/>
      <c r="G12" s="157"/>
      <c r="H12" s="157"/>
      <c r="I12" s="157"/>
      <c r="J12" s="157"/>
      <c r="K12" s="157"/>
      <c r="L12" s="157"/>
      <c r="M12" s="157"/>
      <c r="N12" s="157"/>
    </row>
    <row r="13" spans="1:14" s="42" customFormat="1" ht="15.75" customHeight="1">
      <c r="A13" s="155" t="s">
        <v>286</v>
      </c>
      <c r="B13" s="156"/>
      <c r="C13" s="159"/>
      <c r="D13" s="159"/>
      <c r="E13" s="159"/>
      <c r="F13" s="159"/>
      <c r="G13" s="160"/>
      <c r="H13" s="160"/>
      <c r="I13" s="160"/>
      <c r="J13" s="160"/>
      <c r="K13" s="160"/>
      <c r="L13" s="160"/>
      <c r="M13" s="160"/>
      <c r="N13" s="160"/>
    </row>
    <row r="14" spans="1:14" s="42" customFormat="1" ht="15.75" customHeight="1">
      <c r="A14" s="155" t="s">
        <v>149</v>
      </c>
      <c r="B14" s="159"/>
      <c r="C14" s="159"/>
      <c r="D14" s="159"/>
      <c r="E14" s="159"/>
      <c r="F14" s="159"/>
      <c r="G14" s="159"/>
      <c r="H14" s="159"/>
      <c r="I14" s="159"/>
      <c r="J14" s="159"/>
      <c r="K14" s="159"/>
      <c r="L14" s="159"/>
      <c r="M14" s="159"/>
      <c r="N14" s="159"/>
    </row>
    <row r="15" spans="1:14" s="42" customFormat="1" ht="15.75" customHeight="1">
      <c r="A15" s="170" t="s">
        <v>1311</v>
      </c>
      <c r="B15" s="159"/>
      <c r="C15" s="159"/>
      <c r="D15" s="159"/>
      <c r="E15" s="159"/>
      <c r="F15" s="159"/>
      <c r="G15" s="159"/>
      <c r="H15" s="159"/>
      <c r="I15" s="159"/>
      <c r="J15" s="159"/>
      <c r="K15" s="159"/>
      <c r="L15" s="159"/>
      <c r="M15" s="159"/>
      <c r="N15" s="159"/>
    </row>
    <row r="16" spans="1:14" s="42" customFormat="1" ht="15.75" customHeight="1">
      <c r="A16" s="170" t="s">
        <v>1310</v>
      </c>
      <c r="B16" s="159"/>
      <c r="C16" s="159"/>
      <c r="D16" s="159"/>
      <c r="E16" s="159"/>
      <c r="F16" s="159"/>
      <c r="G16" s="159"/>
      <c r="H16" s="159"/>
      <c r="I16" s="159"/>
      <c r="J16" s="159"/>
      <c r="K16" s="159"/>
      <c r="L16" s="159"/>
      <c r="M16" s="159"/>
      <c r="N16" s="159"/>
    </row>
    <row r="17" spans="1:14" s="42" customFormat="1" ht="15.75" customHeight="1">
      <c r="A17" s="155" t="s">
        <v>172</v>
      </c>
      <c r="B17" s="159"/>
      <c r="C17" s="159"/>
      <c r="D17" s="159"/>
      <c r="E17" s="159"/>
      <c r="F17" s="159"/>
      <c r="G17" s="159"/>
      <c r="H17" s="159"/>
      <c r="I17" s="159"/>
      <c r="J17" s="159"/>
      <c r="K17" s="159"/>
      <c r="L17" s="159"/>
      <c r="M17" s="159"/>
      <c r="N17" s="159"/>
    </row>
    <row r="18" spans="1:14" s="42" customFormat="1" ht="15.75" customHeight="1">
      <c r="A18" s="170" t="s">
        <v>1311</v>
      </c>
      <c r="B18" s="159"/>
      <c r="C18" s="159"/>
      <c r="D18" s="159"/>
      <c r="E18" s="159"/>
      <c r="F18" s="159"/>
      <c r="G18" s="159"/>
      <c r="H18" s="159"/>
      <c r="I18" s="159"/>
      <c r="J18" s="159"/>
      <c r="K18" s="159"/>
      <c r="L18" s="159"/>
      <c r="M18" s="159"/>
      <c r="N18" s="159"/>
    </row>
    <row r="19" spans="1:14" s="42" customFormat="1" ht="15.75" customHeight="1">
      <c r="A19" s="170" t="s">
        <v>1310</v>
      </c>
      <c r="B19" s="159"/>
      <c r="C19" s="159"/>
      <c r="D19" s="159"/>
      <c r="E19" s="159"/>
      <c r="F19" s="159"/>
      <c r="G19" s="159"/>
      <c r="H19" s="159"/>
      <c r="I19" s="159"/>
      <c r="J19" s="159"/>
      <c r="K19" s="159"/>
      <c r="L19" s="159"/>
      <c r="M19" s="159"/>
      <c r="N19" s="159"/>
    </row>
    <row r="20" spans="1:14" ht="12.75">
      <c r="A20" s="155" t="s">
        <v>287</v>
      </c>
      <c r="B20" s="156"/>
      <c r="C20" s="156"/>
      <c r="D20" s="156"/>
      <c r="E20" s="156"/>
      <c r="F20" s="156"/>
      <c r="G20" s="156"/>
      <c r="H20" s="156"/>
      <c r="I20" s="156"/>
      <c r="J20" s="156"/>
      <c r="K20" s="156"/>
      <c r="L20" s="156"/>
      <c r="M20" s="156"/>
      <c r="N20" s="156"/>
    </row>
    <row r="21" spans="1:14">
      <c r="D21" s="173"/>
      <c r="E21" s="173"/>
      <c r="F21" s="173"/>
    </row>
    <row r="22" spans="1:14" ht="12.75">
      <c r="A22" s="178"/>
      <c r="D22" s="173"/>
      <c r="E22" s="173"/>
      <c r="F22" s="173"/>
    </row>
    <row r="23" spans="1:14">
      <c r="D23" s="173"/>
      <c r="E23" s="173"/>
      <c r="F23" s="173"/>
    </row>
    <row r="24" spans="1:14" ht="20.25" customHeight="1">
      <c r="A24" s="33"/>
    </row>
    <row r="25" spans="1:14" ht="20.25" customHeight="1">
      <c r="A25" s="33"/>
    </row>
    <row r="26" spans="1:14" ht="11.25" customHeight="1">
      <c r="A26" s="33"/>
    </row>
  </sheetData>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verticalDpi="0" r:id="rId1"/>
  <headerFooter>
    <oddFooter>&amp;R&amp;"Arial,Normal"&amp;8&amp;P/&amp;N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0"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1325</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1007" t="s">
        <v>1339</v>
      </c>
      <c r="B9" s="1008"/>
      <c r="C9" s="1008"/>
      <c r="D9" s="1008"/>
      <c r="E9" s="1008"/>
      <c r="F9" s="1008"/>
      <c r="G9" s="1008"/>
      <c r="H9" s="1009"/>
    </row>
    <row r="10" spans="1:8">
      <c r="A10" s="1007"/>
      <c r="B10" s="1008"/>
      <c r="C10" s="1008"/>
      <c r="D10" s="1008"/>
      <c r="E10" s="1008"/>
      <c r="F10" s="1008"/>
      <c r="G10" s="1008"/>
      <c r="H10" s="1009"/>
    </row>
    <row r="11" spans="1:8">
      <c r="A11" s="1007"/>
      <c r="B11" s="1008"/>
      <c r="C11" s="1008"/>
      <c r="D11" s="1008"/>
      <c r="E11" s="1008"/>
      <c r="F11" s="1008"/>
      <c r="G11" s="1008"/>
      <c r="H11" s="1009"/>
    </row>
    <row r="12" spans="1:8">
      <c r="A12" s="1007"/>
      <c r="B12" s="1008"/>
      <c r="C12" s="1008"/>
      <c r="D12" s="1008"/>
      <c r="E12" s="1008"/>
      <c r="F12" s="1008"/>
      <c r="G12" s="1008"/>
      <c r="H12" s="1009"/>
    </row>
    <row r="13" spans="1:8">
      <c r="A13" s="1007"/>
      <c r="B13" s="1008"/>
      <c r="C13" s="1008"/>
      <c r="D13" s="1008"/>
      <c r="E13" s="1008"/>
      <c r="F13" s="1008"/>
      <c r="G13" s="1008"/>
      <c r="H13" s="100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A9:H1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0"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1326</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1327</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1328</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c r="A36" s="461"/>
      <c r="B36" s="460"/>
      <c r="C36" s="460"/>
      <c r="D36" s="460"/>
      <c r="E36" s="460"/>
      <c r="F36" s="460"/>
      <c r="G36" s="460"/>
      <c r="H36" s="459"/>
    </row>
    <row r="37" spans="1:8" ht="15.75" thickBot="1">
      <c r="A37" s="458"/>
      <c r="B37" s="457"/>
      <c r="C37" s="457"/>
      <c r="D37" s="457"/>
      <c r="E37" s="457"/>
      <c r="F37" s="457"/>
      <c r="G37" s="457"/>
      <c r="H37"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1329</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c r="A36" s="461"/>
      <c r="B36" s="460"/>
      <c r="C36" s="460"/>
      <c r="D36" s="460"/>
      <c r="E36" s="460"/>
      <c r="F36" s="460"/>
      <c r="G36" s="460"/>
      <c r="H36" s="459"/>
    </row>
    <row r="37" spans="1:8" ht="15.75" thickBot="1">
      <c r="A37" s="458"/>
      <c r="B37" s="457"/>
      <c r="C37" s="457"/>
      <c r="D37" s="457"/>
      <c r="E37" s="457"/>
      <c r="F37" s="457"/>
      <c r="G37" s="457"/>
      <c r="H37" s="456"/>
    </row>
  </sheetData>
  <mergeCells count="3">
    <mergeCell ref="A1:H1"/>
    <mergeCell ref="A2:H2"/>
    <mergeCell ref="A3:H3"/>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0" zoomScale="80" zoomScaleNormal="80" workbookViewId="0">
      <selection activeCell="L15" sqref="L15"/>
    </sheetView>
  </sheetViews>
  <sheetFormatPr baseColWidth="10" defaultRowHeight="15"/>
  <sheetData>
    <row r="1" spans="1:8">
      <c r="A1" s="965" t="s">
        <v>628</v>
      </c>
      <c r="B1" s="965"/>
      <c r="C1" s="965"/>
      <c r="D1" s="965"/>
      <c r="E1" s="965"/>
      <c r="F1" s="965"/>
      <c r="G1" s="965"/>
      <c r="H1" s="965"/>
    </row>
    <row r="2" spans="1:8">
      <c r="A2" s="965" t="s">
        <v>1273</v>
      </c>
      <c r="B2" s="965"/>
      <c r="C2" s="965"/>
      <c r="D2" s="965"/>
      <c r="E2" s="965"/>
      <c r="F2" s="965"/>
      <c r="G2" s="965"/>
      <c r="H2" s="965"/>
    </row>
    <row r="3" spans="1:8">
      <c r="A3" s="965" t="s">
        <v>1330</v>
      </c>
      <c r="B3" s="965"/>
      <c r="C3" s="965"/>
      <c r="D3" s="965"/>
      <c r="E3" s="965"/>
      <c r="F3" s="965"/>
      <c r="G3" s="965"/>
      <c r="H3" s="965"/>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workbookViewId="0">
      <selection activeCell="L15" sqref="L15"/>
    </sheetView>
  </sheetViews>
  <sheetFormatPr baseColWidth="10" defaultRowHeight="15"/>
  <cols>
    <col min="1" max="1" width="67.28515625" style="475" bestFit="1" customWidth="1"/>
    <col min="2" max="3" width="12.7109375" style="685" customWidth="1"/>
    <col min="4" max="4" width="71.42578125" style="475" bestFit="1" customWidth="1"/>
    <col min="5" max="6" width="12.7109375" style="685" customWidth="1"/>
  </cols>
  <sheetData>
    <row r="1" spans="1:6">
      <c r="A1" s="1010" t="s">
        <v>1526</v>
      </c>
      <c r="B1" s="1011"/>
      <c r="C1" s="1011"/>
      <c r="D1" s="1011"/>
      <c r="E1" s="1011"/>
      <c r="F1" s="1012"/>
    </row>
    <row r="2" spans="1:6">
      <c r="A2" s="1013" t="s">
        <v>1527</v>
      </c>
      <c r="B2" s="1014"/>
      <c r="C2" s="1014"/>
      <c r="D2" s="1014"/>
      <c r="E2" s="1014"/>
      <c r="F2" s="1015"/>
    </row>
    <row r="3" spans="1:6">
      <c r="A3" s="1013" t="s">
        <v>1528</v>
      </c>
      <c r="B3" s="1014"/>
      <c r="C3" s="1014"/>
      <c r="D3" s="1014"/>
      <c r="E3" s="1014"/>
      <c r="F3" s="1015"/>
    </row>
    <row r="4" spans="1:6" ht="15.75" thickBot="1">
      <c r="A4" s="1016" t="s">
        <v>1529</v>
      </c>
      <c r="B4" s="1017"/>
      <c r="C4" s="1017"/>
      <c r="D4" s="1017"/>
      <c r="E4" s="1017"/>
      <c r="F4" s="1018"/>
    </row>
    <row r="5" spans="1:6" ht="34.5" thickBot="1">
      <c r="A5" s="659" t="s">
        <v>1530</v>
      </c>
      <c r="B5" s="660" t="s">
        <v>1531</v>
      </c>
      <c r="C5" s="660" t="s">
        <v>1532</v>
      </c>
      <c r="D5" s="661" t="s">
        <v>1530</v>
      </c>
      <c r="E5" s="660" t="s">
        <v>1531</v>
      </c>
      <c r="F5" s="660" t="s">
        <v>1532</v>
      </c>
    </row>
    <row r="6" spans="1:6">
      <c r="A6" s="662" t="s">
        <v>1</v>
      </c>
      <c r="B6" s="663"/>
      <c r="C6" s="663"/>
      <c r="D6" s="664" t="s">
        <v>2</v>
      </c>
      <c r="E6" s="663"/>
      <c r="F6" s="663"/>
    </row>
    <row r="7" spans="1:6">
      <c r="A7" s="665" t="s">
        <v>3</v>
      </c>
      <c r="B7" s="666"/>
      <c r="C7" s="666"/>
      <c r="D7" s="667" t="s">
        <v>4</v>
      </c>
      <c r="E7" s="666"/>
      <c r="F7" s="666"/>
    </row>
    <row r="8" spans="1:6">
      <c r="A8" s="668" t="s">
        <v>1533</v>
      </c>
      <c r="B8" s="663">
        <f>SUM(B9:B15)</f>
        <v>0</v>
      </c>
      <c r="C8" s="663">
        <f>SUM(C9:C15)</f>
        <v>0</v>
      </c>
      <c r="D8" s="667" t="s">
        <v>1534</v>
      </c>
      <c r="E8" s="666">
        <f>SUM(E9:E17)</f>
        <v>0</v>
      </c>
      <c r="F8" s="666">
        <f>SUM(F9:F17)</f>
        <v>0</v>
      </c>
    </row>
    <row r="9" spans="1:6">
      <c r="A9" s="669" t="s">
        <v>1535</v>
      </c>
      <c r="B9" s="666"/>
      <c r="C9" s="666"/>
      <c r="D9" s="670" t="s">
        <v>1536</v>
      </c>
      <c r="E9" s="666"/>
      <c r="F9" s="666"/>
    </row>
    <row r="10" spans="1:6">
      <c r="A10" s="669" t="s">
        <v>1537</v>
      </c>
      <c r="B10" s="666"/>
      <c r="C10" s="666"/>
      <c r="D10" s="670" t="s">
        <v>1538</v>
      </c>
      <c r="E10" s="666"/>
      <c r="F10" s="666"/>
    </row>
    <row r="11" spans="1:6">
      <c r="A11" s="669" t="s">
        <v>1539</v>
      </c>
      <c r="B11" s="666"/>
      <c r="C11" s="666"/>
      <c r="D11" s="670" t="s">
        <v>1540</v>
      </c>
      <c r="E11" s="666"/>
      <c r="F11" s="666"/>
    </row>
    <row r="12" spans="1:6">
      <c r="A12" s="669" t="s">
        <v>1541</v>
      </c>
      <c r="B12" s="666"/>
      <c r="C12" s="666"/>
      <c r="D12" s="670" t="s">
        <v>1542</v>
      </c>
      <c r="E12" s="666"/>
      <c r="F12" s="666"/>
    </row>
    <row r="13" spans="1:6">
      <c r="A13" s="669" t="s">
        <v>1543</v>
      </c>
      <c r="B13" s="666"/>
      <c r="C13" s="666"/>
      <c r="D13" s="670" t="s">
        <v>1544</v>
      </c>
      <c r="E13" s="666"/>
      <c r="F13" s="666"/>
    </row>
    <row r="14" spans="1:6">
      <c r="A14" s="669" t="s">
        <v>1545</v>
      </c>
      <c r="B14" s="666"/>
      <c r="C14" s="666"/>
      <c r="D14" s="670" t="s">
        <v>1546</v>
      </c>
      <c r="E14" s="666"/>
      <c r="F14" s="666"/>
    </row>
    <row r="15" spans="1:6">
      <c r="A15" s="669" t="s">
        <v>1547</v>
      </c>
      <c r="B15" s="666"/>
      <c r="C15" s="666"/>
      <c r="D15" s="670" t="s">
        <v>1548</v>
      </c>
      <c r="E15" s="666"/>
      <c r="F15" s="666"/>
    </row>
    <row r="16" spans="1:6">
      <c r="A16" s="668" t="s">
        <v>1549</v>
      </c>
      <c r="B16" s="666">
        <f>SUM(B17:B23)</f>
        <v>0</v>
      </c>
      <c r="C16" s="666">
        <f>SUM(C17:C23)</f>
        <v>0</v>
      </c>
      <c r="D16" s="670" t="s">
        <v>1550</v>
      </c>
      <c r="E16" s="666"/>
      <c r="F16" s="666"/>
    </row>
    <row r="17" spans="1:6">
      <c r="A17" s="669" t="s">
        <v>1551</v>
      </c>
      <c r="B17" s="666"/>
      <c r="C17" s="666"/>
      <c r="D17" s="670" t="s">
        <v>1552</v>
      </c>
      <c r="E17" s="666"/>
      <c r="F17" s="666"/>
    </row>
    <row r="18" spans="1:6">
      <c r="A18" s="669" t="s">
        <v>1553</v>
      </c>
      <c r="B18" s="666"/>
      <c r="C18" s="666"/>
      <c r="D18" s="671" t="s">
        <v>1554</v>
      </c>
      <c r="E18" s="666">
        <f>SUM(E19:E21)</f>
        <v>0</v>
      </c>
      <c r="F18" s="666">
        <f>SUM(F19:F21)</f>
        <v>0</v>
      </c>
    </row>
    <row r="19" spans="1:6">
      <c r="A19" s="669" t="s">
        <v>1555</v>
      </c>
      <c r="B19" s="666"/>
      <c r="C19" s="666"/>
      <c r="D19" s="670" t="s">
        <v>1556</v>
      </c>
      <c r="E19" s="666"/>
      <c r="F19" s="666"/>
    </row>
    <row r="20" spans="1:6">
      <c r="A20" s="669" t="s">
        <v>1557</v>
      </c>
      <c r="B20" s="666"/>
      <c r="C20" s="666"/>
      <c r="D20" s="670" t="s">
        <v>1558</v>
      </c>
      <c r="E20" s="666"/>
      <c r="F20" s="666"/>
    </row>
    <row r="21" spans="1:6">
      <c r="A21" s="669" t="s">
        <v>1559</v>
      </c>
      <c r="B21" s="666"/>
      <c r="C21" s="666"/>
      <c r="D21" s="670" t="s">
        <v>1560</v>
      </c>
      <c r="E21" s="666"/>
      <c r="F21" s="666"/>
    </row>
    <row r="22" spans="1:6">
      <c r="A22" s="669" t="s">
        <v>1561</v>
      </c>
      <c r="B22" s="666"/>
      <c r="C22" s="666"/>
      <c r="D22" s="671" t="s">
        <v>1562</v>
      </c>
      <c r="E22" s="666">
        <f>SUM(E23:E24)</f>
        <v>0</v>
      </c>
      <c r="F22" s="666">
        <f>SUM(F23:F24)</f>
        <v>0</v>
      </c>
    </row>
    <row r="23" spans="1:6">
      <c r="A23" s="669" t="s">
        <v>1563</v>
      </c>
      <c r="B23" s="666"/>
      <c r="C23" s="666"/>
      <c r="D23" s="670" t="s">
        <v>1564</v>
      </c>
      <c r="E23" s="666"/>
      <c r="F23" s="666"/>
    </row>
    <row r="24" spans="1:6">
      <c r="A24" s="668" t="s">
        <v>1565</v>
      </c>
      <c r="B24" s="666">
        <f>SUM(B25:B29)</f>
        <v>0</v>
      </c>
      <c r="C24" s="666">
        <f>SUM(C25:C29)</f>
        <v>0</v>
      </c>
      <c r="D24" s="670" t="s">
        <v>1566</v>
      </c>
      <c r="E24" s="666"/>
      <c r="F24" s="666"/>
    </row>
    <row r="25" spans="1:6">
      <c r="A25" s="669" t="s">
        <v>1567</v>
      </c>
      <c r="B25" s="666"/>
      <c r="C25" s="666"/>
      <c r="D25" s="671" t="s">
        <v>1568</v>
      </c>
      <c r="E25" s="666">
        <v>0</v>
      </c>
      <c r="F25" s="666">
        <v>0</v>
      </c>
    </row>
    <row r="26" spans="1:6">
      <c r="A26" s="669" t="s">
        <v>1569</v>
      </c>
      <c r="B26" s="666"/>
      <c r="C26" s="666"/>
      <c r="D26" s="671" t="s">
        <v>1570</v>
      </c>
      <c r="E26" s="666">
        <f>SUM(E27:E29)</f>
        <v>0</v>
      </c>
      <c r="F26" s="666">
        <f>SUM(F27:F29)</f>
        <v>0</v>
      </c>
    </row>
    <row r="27" spans="1:6">
      <c r="A27" s="669" t="s">
        <v>1571</v>
      </c>
      <c r="B27" s="666"/>
      <c r="C27" s="666"/>
      <c r="D27" s="670" t="s">
        <v>1572</v>
      </c>
      <c r="E27" s="666"/>
      <c r="F27" s="666"/>
    </row>
    <row r="28" spans="1:6">
      <c r="A28" s="669" t="s">
        <v>1573</v>
      </c>
      <c r="B28" s="666"/>
      <c r="C28" s="666"/>
      <c r="D28" s="670" t="s">
        <v>1574</v>
      </c>
      <c r="E28" s="666"/>
      <c r="F28" s="666"/>
    </row>
    <row r="29" spans="1:6">
      <c r="A29" s="669" t="s">
        <v>1575</v>
      </c>
      <c r="B29" s="666"/>
      <c r="C29" s="666"/>
      <c r="D29" s="670" t="s">
        <v>1576</v>
      </c>
      <c r="E29" s="666"/>
      <c r="F29" s="666"/>
    </row>
    <row r="30" spans="1:6">
      <c r="A30" s="668" t="s">
        <v>1577</v>
      </c>
      <c r="B30" s="666">
        <f>SUM(B31:B35)</f>
        <v>0</v>
      </c>
      <c r="C30" s="666">
        <f>SUM(C31:C35)</f>
        <v>0</v>
      </c>
      <c r="D30" s="671" t="s">
        <v>1578</v>
      </c>
      <c r="E30" s="666">
        <f>SUM(E31:E36)</f>
        <v>0</v>
      </c>
      <c r="F30" s="666">
        <f>SUM(F31:F36)</f>
        <v>0</v>
      </c>
    </row>
    <row r="31" spans="1:6">
      <c r="A31" s="669" t="s">
        <v>1579</v>
      </c>
      <c r="B31" s="666"/>
      <c r="C31" s="666"/>
      <c r="D31" s="670" t="s">
        <v>1580</v>
      </c>
      <c r="E31" s="666"/>
      <c r="F31" s="666"/>
    </row>
    <row r="32" spans="1:6">
      <c r="A32" s="669" t="s">
        <v>1581</v>
      </c>
      <c r="B32" s="666"/>
      <c r="C32" s="666"/>
      <c r="D32" s="670" t="s">
        <v>1582</v>
      </c>
      <c r="E32" s="666"/>
      <c r="F32" s="666"/>
    </row>
    <row r="33" spans="1:6">
      <c r="A33" s="669" t="s">
        <v>1583</v>
      </c>
      <c r="B33" s="666"/>
      <c r="C33" s="666"/>
      <c r="D33" s="670" t="s">
        <v>1584</v>
      </c>
      <c r="E33" s="666"/>
      <c r="F33" s="666"/>
    </row>
    <row r="34" spans="1:6">
      <c r="A34" s="669" t="s">
        <v>1585</v>
      </c>
      <c r="B34" s="666"/>
      <c r="C34" s="666"/>
      <c r="D34" s="670" t="s">
        <v>1586</v>
      </c>
      <c r="E34" s="666"/>
      <c r="F34" s="666"/>
    </row>
    <row r="35" spans="1:6">
      <c r="A35" s="669" t="s">
        <v>1587</v>
      </c>
      <c r="B35" s="666"/>
      <c r="C35" s="666"/>
      <c r="D35" s="670" t="s">
        <v>1588</v>
      </c>
      <c r="E35" s="666"/>
      <c r="F35" s="666"/>
    </row>
    <row r="36" spans="1:6">
      <c r="A36" s="668" t="s">
        <v>1589</v>
      </c>
      <c r="B36" s="666">
        <v>0</v>
      </c>
      <c r="C36" s="666">
        <v>0</v>
      </c>
      <c r="D36" s="670" t="s">
        <v>1590</v>
      </c>
      <c r="E36" s="666"/>
      <c r="F36" s="666"/>
    </row>
    <row r="37" spans="1:6">
      <c r="A37" s="668" t="s">
        <v>1591</v>
      </c>
      <c r="B37" s="666">
        <f>SUM(B38:B39)</f>
        <v>0</v>
      </c>
      <c r="C37" s="666">
        <f>SUM(C38:C39)</f>
        <v>0</v>
      </c>
      <c r="D37" s="671" t="s">
        <v>1592</v>
      </c>
      <c r="E37" s="666">
        <f>SUM(E38:E40)</f>
        <v>0</v>
      </c>
      <c r="F37" s="666">
        <f>SUM(F38:F40)</f>
        <v>0</v>
      </c>
    </row>
    <row r="38" spans="1:6">
      <c r="A38" s="669" t="s">
        <v>1593</v>
      </c>
      <c r="B38" s="666"/>
      <c r="C38" s="666"/>
      <c r="D38" s="670" t="s">
        <v>1594</v>
      </c>
      <c r="E38" s="666"/>
      <c r="F38" s="666"/>
    </row>
    <row r="39" spans="1:6">
      <c r="A39" s="669" t="s">
        <v>1595</v>
      </c>
      <c r="B39" s="666"/>
      <c r="C39" s="666"/>
      <c r="D39" s="670" t="s">
        <v>1596</v>
      </c>
      <c r="E39" s="666"/>
      <c r="F39" s="666"/>
    </row>
    <row r="40" spans="1:6">
      <c r="A40" s="668" t="s">
        <v>1597</v>
      </c>
      <c r="B40" s="666">
        <f>SUM(B41:B44)</f>
        <v>0</v>
      </c>
      <c r="C40" s="666">
        <f>SUM(C41:C44)</f>
        <v>0</v>
      </c>
      <c r="D40" s="670" t="s">
        <v>1598</v>
      </c>
      <c r="E40" s="666"/>
      <c r="F40" s="666"/>
    </row>
    <row r="41" spans="1:6">
      <c r="A41" s="669" t="s">
        <v>1599</v>
      </c>
      <c r="B41" s="666"/>
      <c r="C41" s="666"/>
      <c r="D41" s="671" t="s">
        <v>1600</v>
      </c>
      <c r="E41" s="666">
        <f>SUM(E42:E44)</f>
        <v>0</v>
      </c>
      <c r="F41" s="666">
        <f>SUM(F42:F44)</f>
        <v>0</v>
      </c>
    </row>
    <row r="42" spans="1:6">
      <c r="A42" s="669" t="s">
        <v>1601</v>
      </c>
      <c r="B42" s="666"/>
      <c r="C42" s="666"/>
      <c r="D42" s="670" t="s">
        <v>1602</v>
      </c>
      <c r="E42" s="666"/>
      <c r="F42" s="666"/>
    </row>
    <row r="43" spans="1:6">
      <c r="A43" s="669" t="s">
        <v>1603</v>
      </c>
      <c r="B43" s="666"/>
      <c r="C43" s="666"/>
      <c r="D43" s="670" t="s">
        <v>1604</v>
      </c>
      <c r="E43" s="666"/>
      <c r="F43" s="666"/>
    </row>
    <row r="44" spans="1:6">
      <c r="A44" s="669" t="s">
        <v>1605</v>
      </c>
      <c r="B44" s="666"/>
      <c r="C44" s="666"/>
      <c r="D44" s="670" t="s">
        <v>1606</v>
      </c>
      <c r="E44" s="666"/>
      <c r="F44" s="666"/>
    </row>
    <row r="45" spans="1:6">
      <c r="A45" s="672"/>
      <c r="B45" s="666"/>
      <c r="C45" s="666"/>
      <c r="D45" s="673"/>
      <c r="E45" s="666"/>
      <c r="F45" s="666"/>
    </row>
    <row r="46" spans="1:6">
      <c r="A46" s="668" t="s">
        <v>1607</v>
      </c>
      <c r="B46" s="666">
        <f>B8+B16+B24+B30+B36+B37+B40</f>
        <v>0</v>
      </c>
      <c r="C46" s="666">
        <f>C8+C16+C24+C30+C36+C37+C40</f>
        <v>0</v>
      </c>
      <c r="D46" s="671" t="s">
        <v>1608</v>
      </c>
      <c r="E46" s="666">
        <f>+E8+E18+E22+E25+E26+E30+E37+E41</f>
        <v>0</v>
      </c>
      <c r="F46" s="666">
        <f>+F8+F18+F22+F25+F26+F30+F37+F41</f>
        <v>0</v>
      </c>
    </row>
    <row r="47" spans="1:6">
      <c r="A47" s="672"/>
      <c r="B47" s="666"/>
      <c r="C47" s="666"/>
      <c r="D47" s="667"/>
      <c r="E47" s="666"/>
      <c r="F47" s="666"/>
    </row>
    <row r="48" spans="1:6">
      <c r="A48" s="674" t="s">
        <v>37</v>
      </c>
      <c r="B48" s="666"/>
      <c r="C48" s="666"/>
      <c r="D48" s="675" t="s">
        <v>38</v>
      </c>
      <c r="E48" s="666"/>
      <c r="F48" s="666"/>
    </row>
    <row r="49" spans="1:6">
      <c r="A49" s="676" t="s">
        <v>1609</v>
      </c>
      <c r="B49" s="666"/>
      <c r="C49" s="666"/>
      <c r="D49" s="677" t="s">
        <v>1610</v>
      </c>
      <c r="E49" s="666"/>
      <c r="F49" s="666"/>
    </row>
    <row r="50" spans="1:6">
      <c r="A50" s="676" t="s">
        <v>1611</v>
      </c>
      <c r="B50" s="666"/>
      <c r="C50" s="666"/>
      <c r="D50" s="677" t="s">
        <v>1612</v>
      </c>
      <c r="E50" s="666"/>
      <c r="F50" s="666"/>
    </row>
    <row r="51" spans="1:6">
      <c r="A51" s="676" t="s">
        <v>1613</v>
      </c>
      <c r="B51" s="666"/>
      <c r="C51" s="666"/>
      <c r="D51" s="677" t="s">
        <v>1614</v>
      </c>
      <c r="E51" s="666"/>
      <c r="F51" s="666"/>
    </row>
    <row r="52" spans="1:6">
      <c r="A52" s="676" t="s">
        <v>1615</v>
      </c>
      <c r="B52" s="666"/>
      <c r="C52" s="666"/>
      <c r="D52" s="677" t="s">
        <v>1616</v>
      </c>
      <c r="E52" s="666"/>
      <c r="F52" s="666"/>
    </row>
    <row r="53" spans="1:6">
      <c r="A53" s="676" t="s">
        <v>1617</v>
      </c>
      <c r="B53" s="666"/>
      <c r="C53" s="666"/>
      <c r="D53" s="677" t="s">
        <v>1618</v>
      </c>
      <c r="E53" s="666"/>
      <c r="F53" s="666"/>
    </row>
    <row r="54" spans="1:6">
      <c r="A54" s="676" t="s">
        <v>1619</v>
      </c>
      <c r="B54" s="666"/>
      <c r="C54" s="666"/>
      <c r="D54" s="677" t="s">
        <v>1620</v>
      </c>
      <c r="E54" s="666"/>
      <c r="F54" s="666"/>
    </row>
    <row r="55" spans="1:6">
      <c r="A55" s="676" t="s">
        <v>1621</v>
      </c>
      <c r="B55" s="666"/>
      <c r="C55" s="666"/>
      <c r="D55" s="678"/>
      <c r="E55" s="666"/>
      <c r="F55" s="666"/>
    </row>
    <row r="56" spans="1:6">
      <c r="A56" s="676" t="s">
        <v>1622</v>
      </c>
      <c r="B56" s="666"/>
      <c r="C56" s="666"/>
      <c r="D56" s="678" t="s">
        <v>1623</v>
      </c>
      <c r="E56" s="666">
        <f>SUM(E49:E54)</f>
        <v>0</v>
      </c>
      <c r="F56" s="666">
        <f>SUM(F49:F54)</f>
        <v>0</v>
      </c>
    </row>
    <row r="57" spans="1:6">
      <c r="A57" s="676" t="s">
        <v>1624</v>
      </c>
      <c r="B57" s="666"/>
      <c r="C57" s="666"/>
      <c r="D57" s="675"/>
      <c r="E57" s="666"/>
      <c r="F57" s="666"/>
    </row>
    <row r="58" spans="1:6">
      <c r="A58" s="679"/>
      <c r="B58" s="666"/>
      <c r="C58" s="666"/>
      <c r="D58" s="678" t="s">
        <v>1625</v>
      </c>
      <c r="E58" s="666">
        <f>E46+E56</f>
        <v>0</v>
      </c>
      <c r="F58" s="666">
        <f>F46+F56</f>
        <v>0</v>
      </c>
    </row>
    <row r="59" spans="1:6">
      <c r="A59" s="680" t="s">
        <v>1626</v>
      </c>
      <c r="B59" s="666">
        <f>SUM(B49:B57)</f>
        <v>0</v>
      </c>
      <c r="C59" s="666">
        <f>SUM(C49:C57)</f>
        <v>0</v>
      </c>
      <c r="D59" s="677"/>
      <c r="E59" s="666"/>
      <c r="F59" s="666"/>
    </row>
    <row r="60" spans="1:6">
      <c r="A60" s="679"/>
      <c r="B60" s="666"/>
      <c r="C60" s="666"/>
      <c r="D60" s="678" t="s">
        <v>1627</v>
      </c>
      <c r="E60" s="666"/>
      <c r="F60" s="666"/>
    </row>
    <row r="61" spans="1:6">
      <c r="A61" s="680" t="s">
        <v>1628</v>
      </c>
      <c r="B61" s="666">
        <f>B46+B59</f>
        <v>0</v>
      </c>
      <c r="C61" s="666">
        <f>C46+C59</f>
        <v>0</v>
      </c>
      <c r="D61" s="678"/>
      <c r="E61" s="666"/>
      <c r="F61" s="666"/>
    </row>
    <row r="62" spans="1:6">
      <c r="A62" s="679"/>
      <c r="B62" s="666"/>
      <c r="C62" s="666"/>
      <c r="D62" s="678" t="s">
        <v>1629</v>
      </c>
      <c r="E62" s="666">
        <f>E63+E64+E65</f>
        <v>0</v>
      </c>
      <c r="F62" s="666">
        <f>F63+F64+F65</f>
        <v>0</v>
      </c>
    </row>
    <row r="63" spans="1:6">
      <c r="A63" s="679"/>
      <c r="B63" s="666"/>
      <c r="C63" s="666"/>
      <c r="D63" s="677" t="s">
        <v>1630</v>
      </c>
      <c r="E63" s="666"/>
      <c r="F63" s="666"/>
    </row>
    <row r="64" spans="1:6">
      <c r="A64" s="679"/>
      <c r="B64" s="666"/>
      <c r="C64" s="666"/>
      <c r="D64" s="677" t="s">
        <v>1631</v>
      </c>
      <c r="E64" s="666"/>
      <c r="F64" s="666"/>
    </row>
    <row r="65" spans="1:6">
      <c r="A65" s="679"/>
      <c r="B65" s="666"/>
      <c r="C65" s="666"/>
      <c r="D65" s="677" t="s">
        <v>1632</v>
      </c>
      <c r="E65" s="666"/>
      <c r="F65" s="666"/>
    </row>
    <row r="66" spans="1:6">
      <c r="A66" s="679"/>
      <c r="B66" s="666"/>
      <c r="C66" s="666"/>
      <c r="D66" s="677"/>
      <c r="E66" s="666"/>
      <c r="F66" s="666"/>
    </row>
    <row r="67" spans="1:6">
      <c r="A67" s="679"/>
      <c r="B67" s="666"/>
      <c r="C67" s="666"/>
      <c r="D67" s="678" t="s">
        <v>1633</v>
      </c>
      <c r="E67" s="666">
        <f>SUM(E68:E72)</f>
        <v>0</v>
      </c>
      <c r="F67" s="666">
        <f>SUM(F68:F72)</f>
        <v>0</v>
      </c>
    </row>
    <row r="68" spans="1:6">
      <c r="A68" s="679"/>
      <c r="B68" s="666"/>
      <c r="C68" s="666"/>
      <c r="D68" s="677" t="s">
        <v>1634</v>
      </c>
      <c r="E68" s="666"/>
      <c r="F68" s="666"/>
    </row>
    <row r="69" spans="1:6">
      <c r="A69" s="679"/>
      <c r="B69" s="666"/>
      <c r="C69" s="666"/>
      <c r="D69" s="677" t="s">
        <v>1635</v>
      </c>
      <c r="E69" s="666"/>
      <c r="F69" s="666"/>
    </row>
    <row r="70" spans="1:6">
      <c r="A70" s="679"/>
      <c r="B70" s="666"/>
      <c r="C70" s="666"/>
      <c r="D70" s="677" t="s">
        <v>1636</v>
      </c>
      <c r="E70" s="666"/>
      <c r="F70" s="666"/>
    </row>
    <row r="71" spans="1:6">
      <c r="A71" s="679"/>
      <c r="B71" s="666"/>
      <c r="C71" s="666"/>
      <c r="D71" s="677" t="s">
        <v>1637</v>
      </c>
      <c r="E71" s="666"/>
      <c r="F71" s="666"/>
    </row>
    <row r="72" spans="1:6">
      <c r="A72" s="679"/>
      <c r="B72" s="666"/>
      <c r="C72" s="666"/>
      <c r="D72" s="677" t="s">
        <v>1638</v>
      </c>
      <c r="E72" s="666"/>
      <c r="F72" s="666"/>
    </row>
    <row r="73" spans="1:6">
      <c r="A73" s="679"/>
      <c r="B73" s="666"/>
      <c r="C73" s="666"/>
      <c r="D73" s="677"/>
      <c r="E73" s="666"/>
      <c r="F73" s="666"/>
    </row>
    <row r="74" spans="1:6" ht="22.5">
      <c r="A74" s="679"/>
      <c r="B74" s="666"/>
      <c r="C74" s="666"/>
      <c r="D74" s="678" t="s">
        <v>1639</v>
      </c>
      <c r="E74" s="666">
        <f>E75+E76</f>
        <v>0</v>
      </c>
      <c r="F74" s="666">
        <f>F75+F76</f>
        <v>0</v>
      </c>
    </row>
    <row r="75" spans="1:6">
      <c r="A75" s="679"/>
      <c r="B75" s="666"/>
      <c r="C75" s="666"/>
      <c r="D75" s="677" t="s">
        <v>1640</v>
      </c>
      <c r="E75" s="666"/>
      <c r="F75" s="666"/>
    </row>
    <row r="76" spans="1:6">
      <c r="A76" s="679"/>
      <c r="B76" s="666"/>
      <c r="C76" s="666"/>
      <c r="D76" s="677" t="s">
        <v>1641</v>
      </c>
      <c r="E76" s="666"/>
      <c r="F76" s="666"/>
    </row>
    <row r="77" spans="1:6">
      <c r="A77" s="679"/>
      <c r="B77" s="666"/>
      <c r="C77" s="666"/>
      <c r="D77" s="677"/>
      <c r="E77" s="666"/>
      <c r="F77" s="666"/>
    </row>
    <row r="78" spans="1:6">
      <c r="A78" s="679"/>
      <c r="B78" s="666"/>
      <c r="C78" s="666"/>
      <c r="D78" s="678" t="s">
        <v>1642</v>
      </c>
      <c r="E78" s="666">
        <f>E62+E67+E74</f>
        <v>0</v>
      </c>
      <c r="F78" s="666">
        <f>F62+F67+F74</f>
        <v>0</v>
      </c>
    </row>
    <row r="79" spans="1:6">
      <c r="A79" s="679"/>
      <c r="B79" s="666"/>
      <c r="C79" s="666"/>
      <c r="D79" s="677"/>
      <c r="E79" s="666"/>
      <c r="F79" s="666"/>
    </row>
    <row r="80" spans="1:6">
      <c r="A80" s="679"/>
      <c r="B80" s="666"/>
      <c r="C80" s="666"/>
      <c r="D80" s="678" t="s">
        <v>1643</v>
      </c>
      <c r="E80" s="666">
        <f>E58+E78</f>
        <v>0</v>
      </c>
      <c r="F80" s="666">
        <f>F58+F78</f>
        <v>0</v>
      </c>
    </row>
    <row r="81" spans="1:6">
      <c r="A81" s="679"/>
      <c r="B81" s="666"/>
      <c r="C81" s="666"/>
      <c r="D81" s="681"/>
      <c r="E81" s="666"/>
      <c r="F81" s="666"/>
    </row>
    <row r="82" spans="1:6">
      <c r="A82" s="679"/>
      <c r="B82" s="666"/>
      <c r="C82" s="666"/>
      <c r="D82" s="681"/>
      <c r="E82" s="666"/>
      <c r="F82" s="666"/>
    </row>
    <row r="83" spans="1:6">
      <c r="A83" s="679"/>
      <c r="B83" s="666"/>
      <c r="C83" s="666"/>
      <c r="D83" s="681"/>
      <c r="E83" s="666"/>
      <c r="F83" s="666"/>
    </row>
    <row r="84" spans="1:6" ht="15.75" thickBot="1">
      <c r="A84" s="682"/>
      <c r="B84" s="683"/>
      <c r="C84" s="683"/>
      <c r="D84" s="684"/>
      <c r="E84" s="683"/>
      <c r="F84" s="683"/>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2" workbookViewId="0">
      <selection activeCell="L15" sqref="L15"/>
    </sheetView>
  </sheetViews>
  <sheetFormatPr baseColWidth="10" defaultRowHeight="15"/>
  <cols>
    <col min="1" max="1" width="30.85546875" customWidth="1"/>
    <col min="2" max="8" width="17.7109375" customWidth="1"/>
  </cols>
  <sheetData>
    <row r="1" spans="1:8">
      <c r="A1" s="1010" t="s">
        <v>1644</v>
      </c>
      <c r="B1" s="1011"/>
      <c r="C1" s="1011"/>
      <c r="D1" s="1011"/>
      <c r="E1" s="1011"/>
      <c r="F1" s="1011"/>
      <c r="G1" s="1011"/>
      <c r="H1" s="1012"/>
    </row>
    <row r="2" spans="1:8">
      <c r="A2" s="1013" t="s">
        <v>1645</v>
      </c>
      <c r="B2" s="1014"/>
      <c r="C2" s="1014"/>
      <c r="D2" s="1014"/>
      <c r="E2" s="1014"/>
      <c r="F2" s="1014"/>
      <c r="G2" s="1014"/>
      <c r="H2" s="1015"/>
    </row>
    <row r="3" spans="1:8">
      <c r="A3" s="1013" t="s">
        <v>1646</v>
      </c>
      <c r="B3" s="1014"/>
      <c r="C3" s="1014"/>
      <c r="D3" s="1014"/>
      <c r="E3" s="1014"/>
      <c r="F3" s="1014"/>
      <c r="G3" s="1014"/>
      <c r="H3" s="1015"/>
    </row>
    <row r="4" spans="1:8" ht="15.75" thickBot="1">
      <c r="A4" s="1016" t="s">
        <v>1529</v>
      </c>
      <c r="B4" s="1017"/>
      <c r="C4" s="1017"/>
      <c r="D4" s="1017"/>
      <c r="E4" s="1017"/>
      <c r="F4" s="1017"/>
      <c r="G4" s="1017"/>
      <c r="H4" s="1018"/>
    </row>
    <row r="5" spans="1:8" s="689" customFormat="1" ht="55.5" customHeight="1" thickBot="1">
      <c r="A5" s="686" t="s">
        <v>1647</v>
      </c>
      <c r="B5" s="687" t="s">
        <v>1648</v>
      </c>
      <c r="C5" s="687" t="s">
        <v>1649</v>
      </c>
      <c r="D5" s="687" t="s">
        <v>1650</v>
      </c>
      <c r="E5" s="687" t="s">
        <v>1651</v>
      </c>
      <c r="F5" s="688" t="s">
        <v>1652</v>
      </c>
      <c r="G5" s="687" t="s">
        <v>1653</v>
      </c>
      <c r="H5" s="687" t="s">
        <v>1654</v>
      </c>
    </row>
    <row r="6" spans="1:8">
      <c r="A6" s="690"/>
      <c r="B6" s="691"/>
      <c r="C6" s="692"/>
      <c r="D6" s="692"/>
      <c r="E6" s="692"/>
      <c r="F6" s="692"/>
      <c r="G6" s="692"/>
      <c r="H6" s="692"/>
    </row>
    <row r="7" spans="1:8" ht="15" customHeight="1">
      <c r="A7" s="693" t="s">
        <v>1655</v>
      </c>
      <c r="B7" s="694">
        <f>B8+B12</f>
        <v>0</v>
      </c>
      <c r="C7" s="694">
        <f>C8+C12</f>
        <v>0</v>
      </c>
      <c r="D7" s="694">
        <f>D8+D12</f>
        <v>0</v>
      </c>
      <c r="E7" s="694">
        <f>E8+E12</f>
        <v>0</v>
      </c>
      <c r="F7" s="695">
        <f t="shared" ref="F7:F15" si="0">B7+C7+D7+E7</f>
        <v>0</v>
      </c>
      <c r="G7" s="696"/>
      <c r="H7" s="696"/>
    </row>
    <row r="8" spans="1:8" ht="15" customHeight="1">
      <c r="A8" s="693" t="s">
        <v>1656</v>
      </c>
      <c r="B8" s="694">
        <f>B9+B10+B11</f>
        <v>0</v>
      </c>
      <c r="C8" s="694">
        <f>C9+C10+C11</f>
        <v>0</v>
      </c>
      <c r="D8" s="694">
        <f>D9+D10+D11</f>
        <v>0</v>
      </c>
      <c r="E8" s="694">
        <f>E9+E10+E11</f>
        <v>0</v>
      </c>
      <c r="F8" s="695">
        <f t="shared" si="0"/>
        <v>0</v>
      </c>
      <c r="G8" s="692"/>
      <c r="H8" s="692"/>
    </row>
    <row r="9" spans="1:8">
      <c r="A9" s="697" t="s">
        <v>1657</v>
      </c>
      <c r="B9" s="694"/>
      <c r="C9" s="694"/>
      <c r="D9" s="694"/>
      <c r="E9" s="694"/>
      <c r="F9" s="695">
        <f t="shared" si="0"/>
        <v>0</v>
      </c>
      <c r="G9" s="692"/>
      <c r="H9" s="692"/>
    </row>
    <row r="10" spans="1:8">
      <c r="A10" s="697" t="s">
        <v>1658</v>
      </c>
      <c r="B10" s="694"/>
      <c r="C10" s="694"/>
      <c r="D10" s="694"/>
      <c r="E10" s="694"/>
      <c r="F10" s="695">
        <f t="shared" si="0"/>
        <v>0</v>
      </c>
      <c r="G10" s="695"/>
      <c r="H10" s="695"/>
    </row>
    <row r="11" spans="1:8">
      <c r="A11" s="697" t="s">
        <v>1659</v>
      </c>
      <c r="B11" s="694"/>
      <c r="C11" s="694"/>
      <c r="D11" s="694"/>
      <c r="E11" s="694"/>
      <c r="F11" s="695">
        <f t="shared" si="0"/>
        <v>0</v>
      </c>
      <c r="G11" s="695"/>
      <c r="H11" s="695"/>
    </row>
    <row r="12" spans="1:8" ht="15" customHeight="1">
      <c r="A12" s="693" t="s">
        <v>1660</v>
      </c>
      <c r="B12" s="694">
        <f>B13+B14+B15</f>
        <v>0</v>
      </c>
      <c r="C12" s="694">
        <f>C13+C14+C15</f>
        <v>0</v>
      </c>
      <c r="D12" s="694">
        <f>D13+D14+D15</f>
        <v>0</v>
      </c>
      <c r="E12" s="694">
        <f>E13+E14+E15</f>
        <v>0</v>
      </c>
      <c r="F12" s="695">
        <f t="shared" si="0"/>
        <v>0</v>
      </c>
      <c r="G12" s="692"/>
      <c r="H12" s="692"/>
    </row>
    <row r="13" spans="1:8">
      <c r="A13" s="697" t="s">
        <v>1661</v>
      </c>
      <c r="B13" s="694"/>
      <c r="C13" s="692"/>
      <c r="D13" s="692"/>
      <c r="E13" s="692"/>
      <c r="F13" s="695">
        <f t="shared" si="0"/>
        <v>0</v>
      </c>
      <c r="G13" s="692"/>
      <c r="H13" s="692"/>
    </row>
    <row r="14" spans="1:8">
      <c r="A14" s="697" t="s">
        <v>1662</v>
      </c>
      <c r="B14" s="694"/>
      <c r="C14" s="695"/>
      <c r="D14" s="695"/>
      <c r="E14" s="695"/>
      <c r="F14" s="695">
        <f t="shared" si="0"/>
        <v>0</v>
      </c>
      <c r="G14" s="695"/>
      <c r="H14" s="695"/>
    </row>
    <row r="15" spans="1:8">
      <c r="A15" s="697" t="s">
        <v>1663</v>
      </c>
      <c r="B15" s="694"/>
      <c r="C15" s="695"/>
      <c r="D15" s="695"/>
      <c r="E15" s="695"/>
      <c r="F15" s="695">
        <f t="shared" si="0"/>
        <v>0</v>
      </c>
      <c r="G15" s="695"/>
      <c r="H15" s="695"/>
    </row>
    <row r="16" spans="1:8" ht="15" customHeight="1">
      <c r="A16" s="693" t="s">
        <v>1664</v>
      </c>
      <c r="B16" s="694"/>
      <c r="C16" s="698"/>
      <c r="D16" s="698"/>
      <c r="E16" s="698"/>
      <c r="F16" s="695"/>
      <c r="G16" s="698"/>
      <c r="H16" s="698"/>
    </row>
    <row r="17" spans="1:8">
      <c r="A17" s="697"/>
      <c r="B17" s="694"/>
      <c r="C17" s="695"/>
      <c r="D17" s="695"/>
      <c r="E17" s="695"/>
      <c r="F17" s="695"/>
      <c r="G17" s="695"/>
      <c r="H17" s="695"/>
    </row>
    <row r="18" spans="1:8" ht="22.5">
      <c r="A18" s="693" t="s">
        <v>1665</v>
      </c>
      <c r="B18" s="694">
        <f>B7+B16</f>
        <v>0</v>
      </c>
      <c r="C18" s="694">
        <f>C7+C16</f>
        <v>0</v>
      </c>
      <c r="D18" s="694">
        <f>D7+D16</f>
        <v>0</v>
      </c>
      <c r="E18" s="694">
        <f>E7+E16</f>
        <v>0</v>
      </c>
      <c r="F18" s="694">
        <f>F7+F16</f>
        <v>0</v>
      </c>
      <c r="G18" s="692"/>
      <c r="H18" s="692"/>
    </row>
    <row r="19" spans="1:8">
      <c r="A19" s="693"/>
      <c r="B19" s="694"/>
      <c r="C19" s="692"/>
      <c r="D19" s="692"/>
      <c r="E19" s="692"/>
      <c r="F19" s="692"/>
      <c r="G19" s="692"/>
      <c r="H19" s="692"/>
    </row>
    <row r="20" spans="1:8" ht="16.5" customHeight="1">
      <c r="A20" s="693" t="s">
        <v>1666</v>
      </c>
      <c r="B20" s="694">
        <f>SUM(B21:B23)</f>
        <v>0</v>
      </c>
      <c r="C20" s="694">
        <f>SUM(C21:C23)</f>
        <v>0</v>
      </c>
      <c r="D20" s="694">
        <f>SUM(D21:D23)</f>
        <v>0</v>
      </c>
      <c r="E20" s="694">
        <f>SUM(E21:E23)</f>
        <v>0</v>
      </c>
      <c r="F20" s="692">
        <f>SUM(B20:E20)</f>
        <v>0</v>
      </c>
      <c r="G20" s="692"/>
      <c r="H20" s="692"/>
    </row>
    <row r="21" spans="1:8" ht="15" customHeight="1">
      <c r="A21" s="697" t="s">
        <v>1667</v>
      </c>
      <c r="B21" s="694"/>
      <c r="C21" s="696"/>
      <c r="D21" s="696"/>
      <c r="E21" s="696"/>
      <c r="F21" s="696"/>
      <c r="G21" s="696"/>
      <c r="H21" s="696"/>
    </row>
    <row r="22" spans="1:8" ht="15" customHeight="1">
      <c r="A22" s="697" t="s">
        <v>1668</v>
      </c>
      <c r="B22" s="694"/>
      <c r="C22" s="696"/>
      <c r="D22" s="696"/>
      <c r="E22" s="696"/>
      <c r="F22" s="696"/>
      <c r="G22" s="696"/>
      <c r="H22" s="696"/>
    </row>
    <row r="23" spans="1:8" ht="15" customHeight="1">
      <c r="A23" s="697" t="s">
        <v>1669</v>
      </c>
      <c r="B23" s="694"/>
      <c r="C23" s="696"/>
      <c r="D23" s="696"/>
      <c r="E23" s="696"/>
      <c r="F23" s="696"/>
      <c r="G23" s="696"/>
      <c r="H23" s="696"/>
    </row>
    <row r="24" spans="1:8">
      <c r="A24" s="699"/>
      <c r="B24" s="694"/>
      <c r="C24" s="696"/>
      <c r="D24" s="696"/>
      <c r="E24" s="696"/>
      <c r="F24" s="696"/>
      <c r="G24" s="696"/>
      <c r="H24" s="696"/>
    </row>
    <row r="25" spans="1:8" ht="22.5">
      <c r="A25" s="693" t="s">
        <v>1670</v>
      </c>
      <c r="B25" s="694">
        <f>SUM(B26:B28)</f>
        <v>0</v>
      </c>
      <c r="C25" s="694">
        <f>SUM(C26:C28)</f>
        <v>0</v>
      </c>
      <c r="D25" s="694">
        <f>SUM(D26:D28)</f>
        <v>0</v>
      </c>
      <c r="E25" s="694">
        <f>SUM(E26:E28)</f>
        <v>0</v>
      </c>
      <c r="F25" s="692">
        <f>SUM(B25:E25)</f>
        <v>0</v>
      </c>
      <c r="G25" s="696"/>
      <c r="H25" s="696"/>
    </row>
    <row r="26" spans="1:8" ht="15" customHeight="1">
      <c r="A26" s="697" t="s">
        <v>1671</v>
      </c>
      <c r="B26" s="694"/>
      <c r="C26" s="696"/>
      <c r="D26" s="696"/>
      <c r="E26" s="696"/>
      <c r="F26" s="696"/>
      <c r="G26" s="696"/>
      <c r="H26" s="696"/>
    </row>
    <row r="27" spans="1:8" ht="15" customHeight="1">
      <c r="A27" s="697" t="s">
        <v>1672</v>
      </c>
      <c r="B27" s="694"/>
      <c r="C27" s="696"/>
      <c r="D27" s="696"/>
      <c r="E27" s="696"/>
      <c r="F27" s="696"/>
      <c r="G27" s="696"/>
      <c r="H27" s="696"/>
    </row>
    <row r="28" spans="1:8" ht="15" customHeight="1">
      <c r="A28" s="697" t="s">
        <v>1673</v>
      </c>
      <c r="B28" s="694"/>
      <c r="C28" s="696"/>
      <c r="D28" s="696"/>
      <c r="E28" s="696"/>
      <c r="F28" s="696"/>
      <c r="G28" s="696"/>
      <c r="H28" s="696"/>
    </row>
    <row r="29" spans="1:8">
      <c r="A29" s="699"/>
      <c r="B29" s="700"/>
      <c r="C29" s="701"/>
      <c r="D29" s="701"/>
      <c r="E29" s="701"/>
      <c r="F29" s="701"/>
      <c r="G29" s="702"/>
      <c r="H29" s="702"/>
    </row>
    <row r="30" spans="1:8" ht="38.25" customHeight="1">
      <c r="A30" s="703" t="s">
        <v>1674</v>
      </c>
      <c r="B30" s="704" t="s">
        <v>1675</v>
      </c>
      <c r="C30" s="704" t="s">
        <v>1676</v>
      </c>
      <c r="D30" s="704" t="s">
        <v>1677</v>
      </c>
      <c r="E30" s="705" t="s">
        <v>1678</v>
      </c>
      <c r="F30" s="704" t="s">
        <v>1679</v>
      </c>
      <c r="G30" s="706"/>
      <c r="H30" s="707"/>
    </row>
    <row r="31" spans="1:8" ht="22.5">
      <c r="A31" s="693" t="s">
        <v>1680</v>
      </c>
      <c r="B31" s="695">
        <f>B32+B33+B34</f>
        <v>0</v>
      </c>
      <c r="C31" s="695"/>
      <c r="D31" s="695"/>
      <c r="E31" s="695"/>
      <c r="F31" s="695"/>
      <c r="G31" s="707"/>
      <c r="H31" s="707"/>
    </row>
    <row r="32" spans="1:8">
      <c r="A32" s="672" t="s">
        <v>1681</v>
      </c>
      <c r="B32" s="695"/>
      <c r="C32" s="695"/>
      <c r="D32" s="695"/>
      <c r="E32" s="695"/>
      <c r="F32" s="695"/>
      <c r="G32" s="707"/>
      <c r="H32" s="707"/>
    </row>
    <row r="33" spans="1:8">
      <c r="A33" s="672" t="s">
        <v>1682</v>
      </c>
      <c r="B33" s="695"/>
      <c r="C33" s="695"/>
      <c r="D33" s="695"/>
      <c r="E33" s="695"/>
      <c r="F33" s="695"/>
      <c r="G33" s="707"/>
      <c r="H33" s="707"/>
    </row>
    <row r="34" spans="1:8" ht="15.75" thickBot="1">
      <c r="A34" s="708" t="s">
        <v>1683</v>
      </c>
      <c r="B34" s="709"/>
      <c r="C34" s="709"/>
      <c r="D34" s="709"/>
      <c r="E34" s="709"/>
      <c r="F34" s="709"/>
      <c r="G34" s="710"/>
      <c r="H34" s="710"/>
    </row>
    <row r="36" spans="1:8" ht="41.25" customHeight="1">
      <c r="A36" s="711" t="s">
        <v>1684</v>
      </c>
      <c r="B36" s="1019" t="s">
        <v>1685</v>
      </c>
      <c r="C36" s="1019"/>
      <c r="D36" s="1019"/>
      <c r="E36" s="1019"/>
      <c r="F36" s="1019"/>
      <c r="G36" s="1019"/>
      <c r="H36" s="1019"/>
    </row>
    <row r="37" spans="1:8">
      <c r="A37" s="711" t="s">
        <v>1686</v>
      </c>
      <c r="B37" s="1019" t="s">
        <v>1687</v>
      </c>
      <c r="C37" s="1019"/>
      <c r="D37" s="1019"/>
      <c r="E37" s="1019"/>
      <c r="F37" s="1019"/>
      <c r="G37" s="1019"/>
      <c r="H37" s="1019"/>
    </row>
  </sheetData>
  <mergeCells count="6">
    <mergeCell ref="B37:H37"/>
    <mergeCell ref="A1:H1"/>
    <mergeCell ref="A2:H2"/>
    <mergeCell ref="A3:H3"/>
    <mergeCell ref="A4:H4"/>
    <mergeCell ref="B36:H36"/>
  </mergeCells>
  <pageMargins left="0.70866141732283472" right="0.70866141732283472" top="0.74803149606299213" bottom="0.74803149606299213" header="0.31496062992125984" footer="0.31496062992125984"/>
  <pageSetup scale="78" fitToHeight="0" orientation="landscape"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L15" sqref="L15"/>
    </sheetView>
  </sheetViews>
  <sheetFormatPr baseColWidth="10" defaultRowHeight="15"/>
  <cols>
    <col min="1" max="1" width="33.42578125" customWidth="1"/>
    <col min="2" max="11" width="16.7109375" customWidth="1"/>
  </cols>
  <sheetData>
    <row r="1" spans="1:11">
      <c r="A1" s="1010" t="s">
        <v>1526</v>
      </c>
      <c r="B1" s="1011"/>
      <c r="C1" s="1011"/>
      <c r="D1" s="1011"/>
      <c r="E1" s="1011"/>
      <c r="F1" s="1011"/>
      <c r="G1" s="1011"/>
      <c r="H1" s="1011"/>
      <c r="I1" s="1011"/>
      <c r="J1" s="1011"/>
      <c r="K1" s="1012"/>
    </row>
    <row r="2" spans="1:11">
      <c r="A2" s="1013" t="s">
        <v>1688</v>
      </c>
      <c r="B2" s="1014"/>
      <c r="C2" s="1014"/>
      <c r="D2" s="1014"/>
      <c r="E2" s="1014"/>
      <c r="F2" s="1014"/>
      <c r="G2" s="1014"/>
      <c r="H2" s="1014"/>
      <c r="I2" s="1014"/>
      <c r="J2" s="1014"/>
      <c r="K2" s="1015"/>
    </row>
    <row r="3" spans="1:11">
      <c r="A3" s="1013" t="s">
        <v>1646</v>
      </c>
      <c r="B3" s="1014"/>
      <c r="C3" s="1014"/>
      <c r="D3" s="1014"/>
      <c r="E3" s="1014"/>
      <c r="F3" s="1014"/>
      <c r="G3" s="1014"/>
      <c r="H3" s="1014"/>
      <c r="I3" s="1014"/>
      <c r="J3" s="1014"/>
      <c r="K3" s="1015"/>
    </row>
    <row r="4" spans="1:11" ht="15.75" thickBot="1">
      <c r="A4" s="1016" t="s">
        <v>1529</v>
      </c>
      <c r="B4" s="1017"/>
      <c r="C4" s="1017"/>
      <c r="D4" s="1017"/>
      <c r="E4" s="1017"/>
      <c r="F4" s="1017"/>
      <c r="G4" s="1017"/>
      <c r="H4" s="1017"/>
      <c r="I4" s="1017"/>
      <c r="J4" s="1017"/>
      <c r="K4" s="1018"/>
    </row>
    <row r="5" spans="1:11" ht="79.5" thickBot="1">
      <c r="A5" s="712" t="s">
        <v>1689</v>
      </c>
      <c r="B5" s="713" t="s">
        <v>1690</v>
      </c>
      <c r="C5" s="713" t="s">
        <v>1691</v>
      </c>
      <c r="D5" s="713" t="s">
        <v>1692</v>
      </c>
      <c r="E5" s="713" t="s">
        <v>1693</v>
      </c>
      <c r="F5" s="713" t="s">
        <v>1694</v>
      </c>
      <c r="G5" s="713" t="s">
        <v>1695</v>
      </c>
      <c r="H5" s="713" t="s">
        <v>1696</v>
      </c>
      <c r="I5" s="713" t="s">
        <v>1697</v>
      </c>
      <c r="J5" s="713" t="s">
        <v>1698</v>
      </c>
      <c r="K5" s="713" t="s">
        <v>1699</v>
      </c>
    </row>
    <row r="6" spans="1:11">
      <c r="A6" s="714"/>
      <c r="B6" s="715"/>
      <c r="C6" s="715"/>
      <c r="D6" s="715"/>
      <c r="E6" s="715"/>
      <c r="F6" s="715"/>
      <c r="G6" s="715"/>
      <c r="H6" s="715"/>
      <c r="I6" s="715"/>
      <c r="J6" s="715"/>
      <c r="K6" s="715"/>
    </row>
    <row r="7" spans="1:11" ht="22.5">
      <c r="A7" s="693" t="s">
        <v>1700</v>
      </c>
      <c r="B7" s="663"/>
      <c r="C7" s="663"/>
      <c r="D7" s="663"/>
      <c r="E7" s="663">
        <f>SUM(E8:E11)</f>
        <v>0</v>
      </c>
      <c r="F7" s="663"/>
      <c r="G7" s="663">
        <f>SUM(G8:G11)</f>
        <v>0</v>
      </c>
      <c r="H7" s="663">
        <f>SUM(H8:H11)</f>
        <v>0</v>
      </c>
      <c r="I7" s="663">
        <f>SUM(I8:I11)</f>
        <v>0</v>
      </c>
      <c r="J7" s="663">
        <f>SUM(J8:J11)</f>
        <v>0</v>
      </c>
      <c r="K7" s="663">
        <f>SUM(K8:K11)</f>
        <v>0</v>
      </c>
    </row>
    <row r="8" spans="1:11">
      <c r="A8" s="676" t="s">
        <v>1701</v>
      </c>
      <c r="B8" s="663"/>
      <c r="C8" s="663"/>
      <c r="D8" s="663"/>
      <c r="E8" s="663"/>
      <c r="F8" s="663"/>
      <c r="G8" s="663"/>
      <c r="H8" s="663"/>
      <c r="I8" s="663"/>
      <c r="J8" s="663"/>
      <c r="K8" s="663"/>
    </row>
    <row r="9" spans="1:11">
      <c r="A9" s="676" t="s">
        <v>1702</v>
      </c>
      <c r="B9" s="663"/>
      <c r="C9" s="663"/>
      <c r="D9" s="663"/>
      <c r="E9" s="663"/>
      <c r="F9" s="663"/>
      <c r="G9" s="663"/>
      <c r="H9" s="663"/>
      <c r="I9" s="663"/>
      <c r="J9" s="663"/>
      <c r="K9" s="663"/>
    </row>
    <row r="10" spans="1:11">
      <c r="A10" s="676" t="s">
        <v>1703</v>
      </c>
      <c r="B10" s="663"/>
      <c r="C10" s="663"/>
      <c r="D10" s="663"/>
      <c r="E10" s="663"/>
      <c r="F10" s="663"/>
      <c r="G10" s="663"/>
      <c r="H10" s="663"/>
      <c r="I10" s="663"/>
      <c r="J10" s="663"/>
      <c r="K10" s="663"/>
    </row>
    <row r="11" spans="1:11">
      <c r="A11" s="676" t="s">
        <v>1704</v>
      </c>
      <c r="B11" s="663"/>
      <c r="C11" s="663"/>
      <c r="D11" s="663"/>
      <c r="E11" s="663"/>
      <c r="F11" s="663"/>
      <c r="G11" s="663"/>
      <c r="H11" s="663"/>
      <c r="I11" s="663"/>
      <c r="J11" s="663"/>
      <c r="K11" s="663"/>
    </row>
    <row r="12" spans="1:11">
      <c r="A12" s="672"/>
      <c r="B12" s="663"/>
      <c r="C12" s="663"/>
      <c r="D12" s="663"/>
      <c r="E12" s="663"/>
      <c r="F12" s="663"/>
      <c r="G12" s="663"/>
      <c r="H12" s="663"/>
      <c r="I12" s="663"/>
      <c r="J12" s="663"/>
      <c r="K12" s="663"/>
    </row>
    <row r="13" spans="1:11">
      <c r="A13" s="662" t="s">
        <v>1705</v>
      </c>
      <c r="B13" s="663"/>
      <c r="C13" s="663"/>
      <c r="D13" s="663"/>
      <c r="E13" s="663">
        <f>SUM(E14:E17)</f>
        <v>0</v>
      </c>
      <c r="F13" s="663"/>
      <c r="G13" s="663">
        <f>SUM(G14:G17)</f>
        <v>0</v>
      </c>
      <c r="H13" s="663">
        <f>SUM(H14:H17)</f>
        <v>0</v>
      </c>
      <c r="I13" s="663">
        <f>SUM(I14:I17)</f>
        <v>0</v>
      </c>
      <c r="J13" s="663">
        <f>SUM(J14:J17)</f>
        <v>0</v>
      </c>
      <c r="K13" s="663">
        <f>SUM(K14:K17)</f>
        <v>0</v>
      </c>
    </row>
    <row r="14" spans="1:11">
      <c r="A14" s="676" t="s">
        <v>1706</v>
      </c>
      <c r="B14" s="663"/>
      <c r="C14" s="663"/>
      <c r="D14" s="663"/>
      <c r="E14" s="663"/>
      <c r="F14" s="663"/>
      <c r="G14" s="663"/>
      <c r="H14" s="663"/>
      <c r="I14" s="663"/>
      <c r="J14" s="663"/>
      <c r="K14" s="663"/>
    </row>
    <row r="15" spans="1:11">
      <c r="A15" s="676" t="s">
        <v>1707</v>
      </c>
      <c r="B15" s="663"/>
      <c r="C15" s="663"/>
      <c r="D15" s="663"/>
      <c r="E15" s="663"/>
      <c r="F15" s="663"/>
      <c r="G15" s="663"/>
      <c r="H15" s="663"/>
      <c r="I15" s="663"/>
      <c r="J15" s="663"/>
      <c r="K15" s="663"/>
    </row>
    <row r="16" spans="1:11">
      <c r="A16" s="676" t="s">
        <v>1708</v>
      </c>
      <c r="B16" s="663"/>
      <c r="C16" s="663"/>
      <c r="D16" s="663"/>
      <c r="E16" s="663"/>
      <c r="F16" s="663"/>
      <c r="G16" s="663"/>
      <c r="H16" s="663"/>
      <c r="I16" s="663"/>
      <c r="J16" s="663"/>
      <c r="K16" s="663"/>
    </row>
    <row r="17" spans="1:11">
      <c r="A17" s="676" t="s">
        <v>1709</v>
      </c>
      <c r="B17" s="663"/>
      <c r="C17" s="663"/>
      <c r="D17" s="663"/>
      <c r="E17" s="663"/>
      <c r="F17" s="663"/>
      <c r="G17" s="663"/>
      <c r="H17" s="663"/>
      <c r="I17" s="663"/>
      <c r="J17" s="663"/>
      <c r="K17" s="663"/>
    </row>
    <row r="18" spans="1:11">
      <c r="A18" s="672"/>
      <c r="B18" s="663"/>
      <c r="C18" s="663"/>
      <c r="D18" s="663"/>
      <c r="E18" s="663"/>
      <c r="F18" s="663"/>
      <c r="G18" s="663"/>
      <c r="H18" s="663"/>
      <c r="I18" s="663"/>
      <c r="J18" s="663"/>
      <c r="K18" s="663"/>
    </row>
    <row r="19" spans="1:11" ht="22.5">
      <c r="A19" s="693" t="s">
        <v>1710</v>
      </c>
      <c r="B19" s="663"/>
      <c r="C19" s="663"/>
      <c r="D19" s="663"/>
      <c r="E19" s="663">
        <f>E7+E13</f>
        <v>0</v>
      </c>
      <c r="F19" s="663"/>
      <c r="G19" s="663">
        <f>G7+G13</f>
        <v>0</v>
      </c>
      <c r="H19" s="663">
        <f>H7+H13</f>
        <v>0</v>
      </c>
      <c r="I19" s="663">
        <f>I7+I13</f>
        <v>0</v>
      </c>
      <c r="J19" s="663">
        <f>J7+J13</f>
        <v>0</v>
      </c>
      <c r="K19" s="663">
        <f>K7+K13</f>
        <v>0</v>
      </c>
    </row>
    <row r="20" spans="1:11" ht="15.75" thickBot="1">
      <c r="A20" s="682"/>
      <c r="B20" s="716"/>
      <c r="C20" s="716"/>
      <c r="D20" s="716"/>
      <c r="E20" s="716"/>
      <c r="F20" s="716"/>
      <c r="G20" s="716"/>
      <c r="H20" s="716"/>
      <c r="I20" s="716"/>
      <c r="J20" s="716"/>
      <c r="K20" s="716"/>
    </row>
    <row r="21" spans="1:11">
      <c r="B21" s="685"/>
      <c r="C21" s="685"/>
      <c r="D21" s="685"/>
      <c r="E21" s="685"/>
      <c r="F21" s="685"/>
      <c r="G21" s="685"/>
      <c r="H21" s="685"/>
      <c r="I21" s="685"/>
      <c r="J21" s="685"/>
      <c r="K21" s="685"/>
    </row>
  </sheetData>
  <mergeCells count="4">
    <mergeCell ref="A1:K1"/>
    <mergeCell ref="A2:K2"/>
    <mergeCell ref="A3:K3"/>
    <mergeCell ref="A4:K4"/>
  </mergeCells>
  <pageMargins left="0.7" right="0.7" top="0.75" bottom="0.75" header="0.3" footer="0.3"/>
  <pageSetup scale="61"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L15" sqref="L15"/>
    </sheetView>
  </sheetViews>
  <sheetFormatPr baseColWidth="10" defaultColWidth="11.42578125" defaultRowHeight="12.75"/>
  <cols>
    <col min="1" max="1" width="5" style="63" customWidth="1"/>
    <col min="2" max="2" width="58.5703125" style="63" customWidth="1"/>
    <col min="3" max="3" width="12.28515625" style="63" customWidth="1"/>
    <col min="4" max="4" width="13.140625" style="64" customWidth="1"/>
    <col min="5" max="5" width="1.42578125" style="65" customWidth="1"/>
    <col min="6" max="6" width="14" style="64" customWidth="1"/>
    <col min="7" max="7" width="11.42578125" style="63"/>
    <col min="8" max="8" width="12.85546875" style="63" bestFit="1" customWidth="1"/>
    <col min="9" max="9" width="11.42578125" style="63"/>
    <col min="10" max="10" width="11.42578125" style="85"/>
    <col min="11" max="16384" width="11.42578125" style="63"/>
  </cols>
  <sheetData>
    <row r="1" spans="1:7" ht="4.5" customHeight="1">
      <c r="F1" s="66"/>
    </row>
    <row r="2" spans="1:7">
      <c r="F2" s="66"/>
    </row>
    <row r="3" spans="1:7" ht="15">
      <c r="B3" s="847" t="s">
        <v>628</v>
      </c>
      <c r="C3" s="847"/>
      <c r="D3" s="847"/>
      <c r="E3" s="847"/>
      <c r="F3" s="847"/>
    </row>
    <row r="4" spans="1:7" ht="15">
      <c r="B4" s="847" t="s">
        <v>226</v>
      </c>
      <c r="C4" s="847"/>
      <c r="D4" s="847"/>
      <c r="E4" s="847"/>
      <c r="F4" s="847"/>
    </row>
    <row r="5" spans="1:7" ht="17.45" customHeight="1">
      <c r="B5" s="847" t="s">
        <v>227</v>
      </c>
      <c r="C5" s="847"/>
      <c r="D5" s="847"/>
      <c r="E5" s="847"/>
      <c r="F5" s="847"/>
    </row>
    <row r="6" spans="1:7" ht="12" customHeight="1">
      <c r="B6" s="67"/>
      <c r="C6" s="67"/>
      <c r="D6" s="67"/>
      <c r="E6" s="68"/>
      <c r="F6" s="69"/>
    </row>
    <row r="7" spans="1:7" ht="12" customHeight="1">
      <c r="B7" s="67"/>
      <c r="C7" s="67"/>
      <c r="D7" s="67"/>
      <c r="E7" s="68"/>
      <c r="F7" s="69"/>
    </row>
    <row r="8" spans="1:7">
      <c r="B8" s="69" t="s">
        <v>228</v>
      </c>
      <c r="C8" s="70"/>
      <c r="D8" s="71" t="s">
        <v>629</v>
      </c>
      <c r="E8" s="72"/>
      <c r="F8" s="71" t="s">
        <v>225</v>
      </c>
    </row>
    <row r="9" spans="1:7" ht="6" customHeight="1">
      <c r="C9" s="73"/>
      <c r="D9" s="74" t="s">
        <v>255</v>
      </c>
      <c r="E9" s="75"/>
      <c r="F9" s="74"/>
    </row>
    <row r="10" spans="1:7">
      <c r="A10" s="73" t="s">
        <v>229</v>
      </c>
      <c r="C10" s="76"/>
      <c r="D10" s="77"/>
      <c r="E10" s="77"/>
      <c r="F10" s="75"/>
      <c r="G10" s="78"/>
    </row>
    <row r="11" spans="1:7">
      <c r="A11" s="79" t="s">
        <v>230</v>
      </c>
      <c r="C11" s="80"/>
      <c r="D11" s="81">
        <f>SUM(D12:D22)</f>
        <v>0</v>
      </c>
      <c r="E11" s="77"/>
      <c r="F11" s="81">
        <f>SUM(F12:F22)</f>
        <v>0</v>
      </c>
      <c r="G11" s="78"/>
    </row>
    <row r="12" spans="1:7">
      <c r="B12" s="74" t="s">
        <v>231</v>
      </c>
      <c r="C12" s="80"/>
      <c r="D12" s="82"/>
      <c r="E12" s="82"/>
      <c r="F12" s="77"/>
      <c r="G12" s="78"/>
    </row>
    <row r="13" spans="1:7">
      <c r="B13" s="74" t="s">
        <v>232</v>
      </c>
      <c r="C13" s="83"/>
      <c r="D13" s="82"/>
      <c r="E13" s="82"/>
      <c r="F13" s="84"/>
    </row>
    <row r="14" spans="1:7">
      <c r="B14" s="70" t="s">
        <v>136</v>
      </c>
      <c r="C14" s="70"/>
      <c r="D14" s="82"/>
      <c r="E14" s="82"/>
      <c r="F14" s="84"/>
    </row>
    <row r="15" spans="1:7">
      <c r="B15" s="70" t="s">
        <v>138</v>
      </c>
      <c r="C15" s="70"/>
      <c r="D15" s="82"/>
      <c r="E15" s="82"/>
      <c r="F15" s="84"/>
    </row>
    <row r="16" spans="1:7">
      <c r="B16" s="70" t="s">
        <v>233</v>
      </c>
      <c r="C16" s="70"/>
      <c r="D16" s="82"/>
      <c r="E16" s="82"/>
      <c r="F16" s="84"/>
    </row>
    <row r="17" spans="1:10">
      <c r="B17" s="70" t="s">
        <v>234</v>
      </c>
      <c r="C17" s="70"/>
      <c r="D17" s="82"/>
      <c r="E17" s="82"/>
      <c r="F17" s="84"/>
    </row>
    <row r="18" spans="1:10">
      <c r="B18" s="70" t="s">
        <v>144</v>
      </c>
      <c r="C18" s="70"/>
      <c r="D18" s="82"/>
      <c r="E18" s="82"/>
      <c r="F18" s="84"/>
    </row>
    <row r="19" spans="1:10" ht="38.25">
      <c r="B19" s="86" t="s">
        <v>146</v>
      </c>
      <c r="C19" s="70"/>
      <c r="D19" s="82"/>
      <c r="E19" s="82"/>
      <c r="F19" s="84"/>
    </row>
    <row r="20" spans="1:10">
      <c r="B20" s="70" t="s">
        <v>149</v>
      </c>
      <c r="C20" s="70"/>
      <c r="D20" s="82"/>
      <c r="E20" s="82"/>
      <c r="F20" s="84"/>
    </row>
    <row r="21" spans="1:10">
      <c r="B21" s="70" t="s">
        <v>172</v>
      </c>
      <c r="C21" s="73"/>
      <c r="D21" s="82"/>
      <c r="E21" s="82"/>
      <c r="F21" s="77"/>
    </row>
    <row r="22" spans="1:10">
      <c r="B22" s="70" t="s">
        <v>235</v>
      </c>
      <c r="C22" s="70"/>
      <c r="D22" s="82"/>
      <c r="E22" s="82"/>
      <c r="F22" s="77"/>
    </row>
    <row r="23" spans="1:10" ht="9.75" customHeight="1">
      <c r="B23" s="87"/>
      <c r="C23" s="87"/>
      <c r="D23" s="74"/>
      <c r="E23" s="75"/>
      <c r="F23" s="84"/>
    </row>
    <row r="24" spans="1:10" s="64" customFormat="1">
      <c r="A24" s="79" t="s">
        <v>236</v>
      </c>
      <c r="C24" s="83"/>
      <c r="D24" s="81">
        <f>SUM(D25:D40)</f>
        <v>0</v>
      </c>
      <c r="E24" s="77"/>
      <c r="F24" s="81">
        <f>SUM(F25:F40)</f>
        <v>0</v>
      </c>
      <c r="J24" s="88"/>
    </row>
    <row r="25" spans="1:10">
      <c r="B25" s="89" t="s">
        <v>167</v>
      </c>
      <c r="C25" s="89"/>
      <c r="D25" s="82"/>
      <c r="E25" s="82"/>
      <c r="F25" s="84"/>
      <c r="G25" s="70"/>
      <c r="H25" s="70"/>
      <c r="I25" s="70"/>
    </row>
    <row r="26" spans="1:10">
      <c r="B26" s="89" t="s">
        <v>169</v>
      </c>
      <c r="C26" s="89"/>
      <c r="D26" s="82"/>
      <c r="E26" s="82"/>
      <c r="F26" s="84"/>
    </row>
    <row r="27" spans="1:10">
      <c r="B27" s="89" t="s">
        <v>171</v>
      </c>
      <c r="C27" s="89"/>
      <c r="D27" s="90"/>
      <c r="E27" s="90"/>
      <c r="F27" s="84"/>
    </row>
    <row r="28" spans="1:10">
      <c r="B28" s="89" t="s">
        <v>174</v>
      </c>
      <c r="C28" s="89"/>
      <c r="D28" s="82"/>
      <c r="E28" s="82"/>
      <c r="F28" s="84"/>
    </row>
    <row r="29" spans="1:10">
      <c r="B29" s="89" t="s">
        <v>176</v>
      </c>
      <c r="C29" s="89"/>
      <c r="D29" s="82"/>
      <c r="E29" s="82"/>
      <c r="F29" s="84"/>
    </row>
    <row r="30" spans="1:10">
      <c r="B30" s="89" t="s">
        <v>178</v>
      </c>
      <c r="C30" s="89"/>
      <c r="D30" s="82"/>
      <c r="E30" s="82"/>
      <c r="F30" s="84"/>
    </row>
    <row r="31" spans="1:10">
      <c r="B31" s="89" t="s">
        <v>180</v>
      </c>
      <c r="C31" s="89"/>
      <c r="D31" s="82"/>
      <c r="E31" s="82"/>
      <c r="F31" s="84"/>
    </row>
    <row r="32" spans="1:10">
      <c r="B32" s="89" t="s">
        <v>182</v>
      </c>
      <c r="C32" s="89"/>
      <c r="D32" s="82"/>
      <c r="E32" s="82"/>
      <c r="F32" s="84"/>
    </row>
    <row r="33" spans="1:7">
      <c r="B33" s="89" t="s">
        <v>184</v>
      </c>
      <c r="C33" s="89"/>
      <c r="D33" s="82"/>
      <c r="E33" s="82"/>
      <c r="F33" s="84"/>
    </row>
    <row r="34" spans="1:7">
      <c r="B34" s="89" t="s">
        <v>186</v>
      </c>
      <c r="C34" s="89"/>
      <c r="D34" s="82"/>
      <c r="E34" s="82"/>
      <c r="F34" s="84"/>
      <c r="G34" s="78"/>
    </row>
    <row r="35" spans="1:7">
      <c r="B35" s="89" t="s">
        <v>188</v>
      </c>
      <c r="C35" s="89"/>
      <c r="D35" s="74"/>
      <c r="E35" s="75"/>
      <c r="F35" s="84"/>
      <c r="G35" s="78"/>
    </row>
    <row r="36" spans="1:7">
      <c r="B36" s="89" t="s">
        <v>190</v>
      </c>
      <c r="C36" s="89"/>
      <c r="D36" s="82"/>
      <c r="E36" s="82"/>
      <c r="F36" s="84"/>
      <c r="G36" s="78"/>
    </row>
    <row r="37" spans="1:7">
      <c r="B37" s="70" t="s">
        <v>237</v>
      </c>
      <c r="C37" s="70"/>
      <c r="D37" s="91"/>
      <c r="E37" s="92"/>
      <c r="F37" s="84"/>
    </row>
    <row r="38" spans="1:7">
      <c r="B38" s="70" t="s">
        <v>75</v>
      </c>
      <c r="C38" s="70"/>
      <c r="D38" s="91"/>
      <c r="E38" s="92"/>
      <c r="F38" s="84"/>
    </row>
    <row r="39" spans="1:7">
      <c r="B39" s="70" t="s">
        <v>195</v>
      </c>
      <c r="C39" s="70"/>
      <c r="D39" s="91"/>
      <c r="E39" s="92"/>
      <c r="F39" s="84"/>
    </row>
    <row r="40" spans="1:7">
      <c r="B40" s="70" t="s">
        <v>238</v>
      </c>
      <c r="C40" s="70"/>
      <c r="D40" s="91"/>
      <c r="E40" s="92"/>
      <c r="F40" s="84"/>
    </row>
    <row r="41" spans="1:7">
      <c r="A41" s="93" t="s">
        <v>239</v>
      </c>
      <c r="B41" s="94"/>
      <c r="C41" s="95"/>
      <c r="D41" s="96">
        <f>D11-D24</f>
        <v>0</v>
      </c>
      <c r="E41" s="97"/>
      <c r="F41" s="96">
        <f>F11-F24</f>
        <v>0</v>
      </c>
    </row>
    <row r="42" spans="1:7">
      <c r="B42" s="73"/>
      <c r="C42" s="73"/>
      <c r="D42" s="82"/>
      <c r="E42" s="82"/>
      <c r="F42" s="77"/>
    </row>
    <row r="43" spans="1:7">
      <c r="B43" s="73"/>
      <c r="C43" s="73"/>
      <c r="D43" s="82"/>
      <c r="E43" s="82"/>
      <c r="F43" s="77"/>
    </row>
    <row r="44" spans="1:7">
      <c r="A44" s="73" t="s">
        <v>240</v>
      </c>
      <c r="C44" s="73"/>
      <c r="D44" s="74"/>
      <c r="E44" s="75"/>
      <c r="F44" s="74"/>
    </row>
    <row r="45" spans="1:7">
      <c r="A45" s="79" t="s">
        <v>230</v>
      </c>
      <c r="B45" s="73"/>
      <c r="C45" s="73"/>
      <c r="D45" s="81">
        <f>SUM(D46:D49)</f>
        <v>0</v>
      </c>
      <c r="E45" s="75"/>
      <c r="F45" s="81">
        <f>SUM(F46:F49)</f>
        <v>0</v>
      </c>
    </row>
    <row r="46" spans="1:7">
      <c r="B46" s="70" t="s">
        <v>241</v>
      </c>
      <c r="C46" s="70"/>
      <c r="D46" s="88"/>
      <c r="E46" s="90"/>
      <c r="F46" s="88"/>
    </row>
    <row r="47" spans="1:7">
      <c r="B47" s="70" t="s">
        <v>52</v>
      </c>
      <c r="C47" s="70"/>
      <c r="D47" s="90"/>
      <c r="E47" s="90"/>
      <c r="F47" s="90"/>
    </row>
    <row r="48" spans="1:7">
      <c r="B48" s="70" t="s">
        <v>242</v>
      </c>
      <c r="C48" s="70"/>
      <c r="D48" s="90"/>
      <c r="E48" s="90"/>
      <c r="F48" s="90"/>
    </row>
    <row r="49" spans="1:9">
      <c r="A49" s="79" t="s">
        <v>236</v>
      </c>
      <c r="B49" s="70"/>
      <c r="C49" s="70"/>
      <c r="D49" s="81">
        <f>SUM(D50:D52)</f>
        <v>0</v>
      </c>
      <c r="E49" s="75"/>
      <c r="F49" s="81">
        <f>SUM(F50:F52)</f>
        <v>0</v>
      </c>
    </row>
    <row r="50" spans="1:9">
      <c r="B50" s="70" t="s">
        <v>241</v>
      </c>
      <c r="C50" s="70"/>
      <c r="D50" s="82"/>
      <c r="E50" s="82"/>
      <c r="F50" s="77"/>
    </row>
    <row r="51" spans="1:9">
      <c r="B51" s="70" t="s">
        <v>52</v>
      </c>
      <c r="C51" s="70"/>
      <c r="D51" s="82"/>
      <c r="E51" s="82"/>
      <c r="F51" s="84"/>
    </row>
    <row r="52" spans="1:9">
      <c r="B52" s="70" t="s">
        <v>242</v>
      </c>
      <c r="C52" s="70"/>
      <c r="D52" s="82"/>
      <c r="E52" s="82"/>
      <c r="F52" s="84"/>
    </row>
    <row r="53" spans="1:9">
      <c r="A53" s="93" t="s">
        <v>243</v>
      </c>
      <c r="B53" s="98"/>
      <c r="C53" s="98"/>
      <c r="D53" s="96">
        <f>D45-D49</f>
        <v>0</v>
      </c>
      <c r="E53" s="97"/>
      <c r="F53" s="96">
        <f>F45-F49</f>
        <v>0</v>
      </c>
    </row>
    <row r="54" spans="1:9">
      <c r="B54" s="70"/>
      <c r="C54" s="70"/>
      <c r="D54" s="91"/>
      <c r="E54" s="92"/>
      <c r="F54" s="91"/>
      <c r="I54" s="70"/>
    </row>
    <row r="55" spans="1:9">
      <c r="B55" s="70"/>
      <c r="C55" s="70"/>
      <c r="D55" s="91"/>
      <c r="E55" s="92"/>
      <c r="F55" s="91"/>
    </row>
    <row r="56" spans="1:9">
      <c r="A56" s="73" t="s">
        <v>244</v>
      </c>
      <c r="C56" s="73"/>
      <c r="D56" s="70"/>
      <c r="E56" s="99"/>
      <c r="F56" s="70"/>
    </row>
    <row r="57" spans="1:9">
      <c r="A57" s="79" t="s">
        <v>230</v>
      </c>
      <c r="B57" s="70"/>
      <c r="C57" s="70"/>
      <c r="D57" s="81">
        <f>SUM(D58:D62)</f>
        <v>0</v>
      </c>
      <c r="E57" s="75"/>
      <c r="F57" s="81">
        <f>SUM(F58:F62)</f>
        <v>0</v>
      </c>
    </row>
    <row r="58" spans="1:9">
      <c r="B58" s="70" t="s">
        <v>245</v>
      </c>
      <c r="C58" s="70"/>
      <c r="D58" s="82"/>
      <c r="E58" s="82"/>
      <c r="F58" s="91"/>
    </row>
    <row r="59" spans="1:9">
      <c r="B59" s="100" t="s">
        <v>246</v>
      </c>
      <c r="C59" s="70"/>
      <c r="D59" s="82"/>
      <c r="E59" s="82"/>
      <c r="F59" s="91"/>
    </row>
    <row r="60" spans="1:9">
      <c r="B60" s="100" t="s">
        <v>247</v>
      </c>
      <c r="C60" s="70"/>
      <c r="D60" s="82"/>
      <c r="E60" s="82"/>
      <c r="F60" s="91"/>
    </row>
    <row r="61" spans="1:9">
      <c r="B61" s="70" t="s">
        <v>248</v>
      </c>
      <c r="C61" s="70"/>
      <c r="D61" s="101"/>
      <c r="E61" s="101"/>
      <c r="F61" s="102"/>
    </row>
    <row r="62" spans="1:9">
      <c r="A62" s="79" t="s">
        <v>236</v>
      </c>
      <c r="B62" s="70"/>
      <c r="C62" s="70"/>
      <c r="D62" s="81">
        <f>SUM(D63:D66)</f>
        <v>0</v>
      </c>
      <c r="E62" s="75"/>
      <c r="F62" s="81">
        <f>SUM(F63:F66)</f>
        <v>0</v>
      </c>
    </row>
    <row r="63" spans="1:9">
      <c r="B63" s="70" t="s">
        <v>249</v>
      </c>
      <c r="C63" s="70"/>
      <c r="D63" s="82"/>
      <c r="E63" s="82"/>
      <c r="F63" s="91"/>
    </row>
    <row r="64" spans="1:9">
      <c r="B64" s="100" t="s">
        <v>246</v>
      </c>
      <c r="C64" s="70"/>
      <c r="D64" s="82"/>
      <c r="E64" s="82"/>
      <c r="F64" s="91"/>
    </row>
    <row r="65" spans="1:6">
      <c r="B65" s="100" t="s">
        <v>247</v>
      </c>
      <c r="C65" s="70"/>
      <c r="D65" s="82"/>
      <c r="E65" s="82"/>
      <c r="F65" s="91"/>
    </row>
    <row r="66" spans="1:6">
      <c r="B66" s="70" t="s">
        <v>250</v>
      </c>
      <c r="C66" s="70"/>
      <c r="D66" s="63"/>
      <c r="E66" s="63"/>
      <c r="F66" s="63"/>
    </row>
    <row r="67" spans="1:6">
      <c r="A67" s="93" t="s">
        <v>251</v>
      </c>
      <c r="B67" s="98"/>
      <c r="C67" s="98"/>
      <c r="D67" s="103">
        <f>D57-D62</f>
        <v>0</v>
      </c>
      <c r="E67" s="104"/>
      <c r="F67" s="103">
        <f>F57-F62</f>
        <v>0</v>
      </c>
    </row>
    <row r="68" spans="1:6">
      <c r="B68" s="70"/>
      <c r="C68" s="70"/>
      <c r="D68" s="91"/>
      <c r="E68" s="92"/>
      <c r="F68" s="91"/>
    </row>
    <row r="69" spans="1:6">
      <c r="A69" s="105" t="s">
        <v>252</v>
      </c>
      <c r="B69" s="73"/>
      <c r="C69" s="73"/>
      <c r="D69" s="106">
        <f>D41+D53+D67</f>
        <v>0</v>
      </c>
      <c r="E69" s="92"/>
      <c r="F69" s="106">
        <f>F41+F53+F67</f>
        <v>0</v>
      </c>
    </row>
    <row r="70" spans="1:6">
      <c r="B70" s="73"/>
      <c r="C70" s="73"/>
      <c r="D70" s="107"/>
      <c r="E70" s="101"/>
      <c r="F70" s="107"/>
    </row>
    <row r="71" spans="1:6">
      <c r="A71" s="105" t="s">
        <v>253</v>
      </c>
      <c r="C71" s="73"/>
      <c r="D71" s="108"/>
      <c r="E71" s="109"/>
      <c r="F71" s="108"/>
    </row>
    <row r="72" spans="1:6">
      <c r="A72" s="105" t="s">
        <v>254</v>
      </c>
      <c r="C72" s="73"/>
      <c r="D72" s="108"/>
      <c r="E72" s="109"/>
      <c r="F72" s="108"/>
    </row>
    <row r="73" spans="1:6">
      <c r="B73" s="70"/>
      <c r="C73" s="70"/>
      <c r="D73" s="91"/>
      <c r="E73" s="92"/>
      <c r="F73" s="91"/>
    </row>
    <row r="74" spans="1:6">
      <c r="D74" s="110"/>
      <c r="E74" s="111"/>
    </row>
    <row r="75" spans="1:6" ht="24" customHeight="1">
      <c r="B75" s="848"/>
      <c r="C75" s="848"/>
      <c r="D75" s="848"/>
      <c r="E75" s="848"/>
      <c r="F75" s="848"/>
    </row>
    <row r="76" spans="1:6">
      <c r="B76" s="351"/>
      <c r="C76" s="351"/>
      <c r="D76" s="351"/>
      <c r="E76" s="351"/>
      <c r="F76" s="351"/>
    </row>
    <row r="83" spans="7:7">
      <c r="G83" s="112"/>
    </row>
    <row r="84" spans="7:7">
      <c r="G84" s="112"/>
    </row>
    <row r="85" spans="7:7">
      <c r="G85" s="112"/>
    </row>
    <row r="86" spans="7:7">
      <c r="G86" s="112"/>
    </row>
    <row r="87" spans="7:7">
      <c r="G87" s="112"/>
    </row>
    <row r="88" spans="7:7">
      <c r="G88" s="112"/>
    </row>
    <row r="89" spans="7:7">
      <c r="G89" s="112"/>
    </row>
    <row r="90" spans="7:7">
      <c r="G90" s="112"/>
    </row>
    <row r="91" spans="7:7">
      <c r="G91" s="112"/>
    </row>
    <row r="92" spans="7:7">
      <c r="G92" s="112"/>
    </row>
    <row r="93" spans="7:7">
      <c r="G93" s="112"/>
    </row>
    <row r="94" spans="7:7">
      <c r="G94" s="112"/>
    </row>
    <row r="95" spans="7:7">
      <c r="G95" s="112"/>
    </row>
    <row r="96" spans="7:7">
      <c r="G96" s="112"/>
    </row>
    <row r="97" spans="7:7">
      <c r="G97" s="112"/>
    </row>
    <row r="98" spans="7:7">
      <c r="G98" s="112"/>
    </row>
    <row r="99" spans="7:7">
      <c r="G99" s="112"/>
    </row>
    <row r="100" spans="7:7">
      <c r="G100" s="112"/>
    </row>
    <row r="101" spans="7:7">
      <c r="G101" s="112"/>
    </row>
    <row r="102" spans="7:7">
      <c r="G102" s="112"/>
    </row>
    <row r="103" spans="7:7">
      <c r="G103" s="112"/>
    </row>
    <row r="104" spans="7:7">
      <c r="G104" s="112"/>
    </row>
    <row r="105" spans="7:7">
      <c r="G105" s="112"/>
    </row>
    <row r="106" spans="7:7">
      <c r="G106" s="112"/>
    </row>
    <row r="107" spans="7:7">
      <c r="G107" s="112"/>
    </row>
    <row r="108" spans="7:7">
      <c r="G108" s="112"/>
    </row>
    <row r="109" spans="7:7">
      <c r="G109" s="112"/>
    </row>
    <row r="110" spans="7:7">
      <c r="G110" s="112"/>
    </row>
    <row r="111" spans="7:7">
      <c r="G111" s="112"/>
    </row>
    <row r="112" spans="7:7">
      <c r="G112" s="112"/>
    </row>
    <row r="113" spans="2:10">
      <c r="G113" s="112"/>
    </row>
    <row r="114" spans="2:10">
      <c r="G114" s="112"/>
    </row>
    <row r="115" spans="2:10">
      <c r="G115" s="112"/>
    </row>
    <row r="116" spans="2:10">
      <c r="G116" s="112"/>
    </row>
    <row r="117" spans="2:10" s="113" customFormat="1" ht="45.75" customHeight="1">
      <c r="E117" s="114"/>
      <c r="G117" s="115"/>
      <c r="J117" s="116"/>
    </row>
    <row r="118" spans="2:10" s="113" customFormat="1">
      <c r="E118" s="114"/>
      <c r="G118" s="117"/>
      <c r="J118" s="116"/>
    </row>
    <row r="119" spans="2:10">
      <c r="B119" s="112"/>
      <c r="C119" s="112"/>
      <c r="D119" s="112"/>
      <c r="E119" s="118"/>
      <c r="F119" s="112"/>
      <c r="G119" s="112"/>
    </row>
    <row r="120" spans="2:10" ht="15.75">
      <c r="B120" s="119"/>
      <c r="C120" s="112"/>
      <c r="D120" s="112"/>
      <c r="E120" s="118"/>
      <c r="F120" s="112"/>
      <c r="G120" s="112"/>
    </row>
    <row r="121" spans="2:10">
      <c r="G121" s="112"/>
    </row>
  </sheetData>
  <mergeCells count="4">
    <mergeCell ref="B3:F3"/>
    <mergeCell ref="B4:F4"/>
    <mergeCell ref="B5:F5"/>
    <mergeCell ref="B75:F75"/>
  </mergeCells>
  <printOptions horizontalCentered="1"/>
  <pageMargins left="0.23622047244094491"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L15" sqref="L15"/>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1010" t="s">
        <v>1526</v>
      </c>
      <c r="B1" s="1011"/>
      <c r="C1" s="1011"/>
      <c r="D1" s="1012"/>
    </row>
    <row r="2" spans="1:4">
      <c r="A2" s="1020" t="s">
        <v>1711</v>
      </c>
      <c r="B2" s="1021"/>
      <c r="C2" s="1021"/>
      <c r="D2" s="1022"/>
    </row>
    <row r="3" spans="1:4">
      <c r="A3" s="1020" t="s">
        <v>1646</v>
      </c>
      <c r="B3" s="1021"/>
      <c r="C3" s="1021"/>
      <c r="D3" s="1022"/>
    </row>
    <row r="4" spans="1:4" ht="15.75" thickBot="1">
      <c r="A4" s="1023" t="s">
        <v>1529</v>
      </c>
      <c r="B4" s="1024"/>
      <c r="C4" s="1024"/>
      <c r="D4" s="1025"/>
    </row>
    <row r="5" spans="1:4" ht="15.75" thickBot="1"/>
    <row r="6" spans="1:4" ht="30" customHeight="1" thickBot="1">
      <c r="A6" s="717" t="s">
        <v>1530</v>
      </c>
      <c r="B6" s="687" t="s">
        <v>1712</v>
      </c>
      <c r="C6" s="687" t="s">
        <v>274</v>
      </c>
      <c r="D6" s="688" t="s">
        <v>1713</v>
      </c>
    </row>
    <row r="7" spans="1:4">
      <c r="A7" s="718"/>
      <c r="B7" s="719"/>
      <c r="C7" s="720"/>
      <c r="D7" s="720"/>
    </row>
    <row r="8" spans="1:4">
      <c r="A8" s="721" t="s">
        <v>1714</v>
      </c>
      <c r="B8" s="722">
        <f>B9+B10+B11</f>
        <v>0</v>
      </c>
      <c r="C8" s="723">
        <f>C9+C10+C11</f>
        <v>0</v>
      </c>
      <c r="D8" s="723">
        <f>D9+D10+D11</f>
        <v>0</v>
      </c>
    </row>
    <row r="9" spans="1:4">
      <c r="A9" s="724" t="s">
        <v>1715</v>
      </c>
      <c r="B9" s="722"/>
      <c r="C9" s="723"/>
      <c r="D9" s="723"/>
    </row>
    <row r="10" spans="1:4">
      <c r="A10" s="724" t="s">
        <v>1716</v>
      </c>
      <c r="B10" s="722"/>
      <c r="C10" s="723"/>
      <c r="D10" s="723"/>
    </row>
    <row r="11" spans="1:4">
      <c r="A11" s="724" t="s">
        <v>1717</v>
      </c>
      <c r="B11" s="722"/>
      <c r="C11" s="723"/>
      <c r="D11" s="723"/>
    </row>
    <row r="12" spans="1:4">
      <c r="A12" s="718"/>
      <c r="B12" s="722"/>
      <c r="C12" s="723"/>
      <c r="D12" s="723"/>
    </row>
    <row r="13" spans="1:4">
      <c r="A13" s="721" t="s">
        <v>1718</v>
      </c>
      <c r="B13" s="722">
        <f>B14+B15</f>
        <v>0</v>
      </c>
      <c r="C13" s="723">
        <f>C14+C15</f>
        <v>0</v>
      </c>
      <c r="D13" s="723">
        <f>D14+D15</f>
        <v>0</v>
      </c>
    </row>
    <row r="14" spans="1:4">
      <c r="A14" s="724" t="s">
        <v>1719</v>
      </c>
      <c r="B14" s="722"/>
      <c r="C14" s="723"/>
      <c r="D14" s="723"/>
    </row>
    <row r="15" spans="1:4">
      <c r="A15" s="724" t="s">
        <v>1720</v>
      </c>
      <c r="B15" s="722"/>
      <c r="C15" s="723"/>
      <c r="D15" s="723"/>
    </row>
    <row r="16" spans="1:4">
      <c r="A16" s="718"/>
      <c r="B16" s="722"/>
      <c r="C16" s="723"/>
      <c r="D16" s="723"/>
    </row>
    <row r="17" spans="1:4">
      <c r="A17" s="721" t="s">
        <v>1721</v>
      </c>
      <c r="B17" s="725"/>
      <c r="C17" s="723">
        <f>C18+C19</f>
        <v>0</v>
      </c>
      <c r="D17" s="723">
        <f>D18+D19</f>
        <v>0</v>
      </c>
    </row>
    <row r="18" spans="1:4">
      <c r="A18" s="724" t="s">
        <v>1722</v>
      </c>
      <c r="B18" s="725"/>
      <c r="C18" s="723"/>
      <c r="D18" s="723"/>
    </row>
    <row r="19" spans="1:4">
      <c r="A19" s="724" t="s">
        <v>1723</v>
      </c>
      <c r="B19" s="725"/>
      <c r="C19" s="723"/>
      <c r="D19" s="723"/>
    </row>
    <row r="20" spans="1:4">
      <c r="A20" s="718"/>
      <c r="B20" s="722"/>
      <c r="C20" s="723"/>
      <c r="D20" s="723"/>
    </row>
    <row r="21" spans="1:4">
      <c r="A21" s="721" t="s">
        <v>1724</v>
      </c>
      <c r="B21" s="722">
        <f>B8-B13</f>
        <v>0</v>
      </c>
      <c r="C21" s="723">
        <f>C8-C13+C17</f>
        <v>0</v>
      </c>
      <c r="D21" s="723">
        <f>D8-D13+D17</f>
        <v>0</v>
      </c>
    </row>
    <row r="22" spans="1:4">
      <c r="A22" s="721" t="s">
        <v>1725</v>
      </c>
      <c r="B22" s="722">
        <f>B21-B11</f>
        <v>0</v>
      </c>
      <c r="C22" s="723">
        <f>C21-C11</f>
        <v>0</v>
      </c>
      <c r="D22" s="723">
        <f>D21-D11</f>
        <v>0</v>
      </c>
    </row>
    <row r="23" spans="1:4" ht="27" customHeight="1">
      <c r="A23" s="726" t="s">
        <v>1726</v>
      </c>
      <c r="B23" s="722">
        <f>B22-B17</f>
        <v>0</v>
      </c>
      <c r="C23" s="723">
        <f>C22-C17</f>
        <v>0</v>
      </c>
      <c r="D23" s="723">
        <f>D22-D17</f>
        <v>0</v>
      </c>
    </row>
    <row r="24" spans="1:4" ht="15.75" thickBot="1">
      <c r="A24" s="727"/>
      <c r="B24" s="728"/>
      <c r="C24" s="729"/>
      <c r="D24" s="729"/>
    </row>
    <row r="25" spans="1:4" ht="15.75" thickBot="1"/>
    <row r="26" spans="1:4" ht="15.75" thickBot="1">
      <c r="A26" s="717" t="s">
        <v>257</v>
      </c>
      <c r="B26" s="687" t="s">
        <v>299</v>
      </c>
      <c r="C26" s="688" t="s">
        <v>274</v>
      </c>
      <c r="D26" s="688" t="s">
        <v>302</v>
      </c>
    </row>
    <row r="27" spans="1:4">
      <c r="A27" s="730"/>
      <c r="B27" s="731"/>
      <c r="C27" s="732"/>
      <c r="D27" s="732"/>
    </row>
    <row r="28" spans="1:4">
      <c r="A28" s="721" t="s">
        <v>1727</v>
      </c>
      <c r="B28" s="733">
        <f>B29+B30</f>
        <v>0</v>
      </c>
      <c r="C28" s="734">
        <f>C29+C30</f>
        <v>0</v>
      </c>
      <c r="D28" s="734">
        <f>D29+D30</f>
        <v>0</v>
      </c>
    </row>
    <row r="29" spans="1:4">
      <c r="A29" s="724" t="s">
        <v>1728</v>
      </c>
      <c r="B29" s="733"/>
      <c r="C29" s="734"/>
      <c r="D29" s="734"/>
    </row>
    <row r="30" spans="1:4">
      <c r="A30" s="724" t="s">
        <v>1729</v>
      </c>
      <c r="B30" s="733"/>
      <c r="C30" s="734"/>
      <c r="D30" s="734"/>
    </row>
    <row r="31" spans="1:4">
      <c r="A31" s="718"/>
      <c r="B31" s="733"/>
      <c r="C31" s="734"/>
      <c r="D31" s="734"/>
    </row>
    <row r="32" spans="1:4">
      <c r="A32" s="721" t="s">
        <v>1730</v>
      </c>
      <c r="B32" s="735">
        <f>B23+B28</f>
        <v>0</v>
      </c>
      <c r="C32" s="736">
        <f>C23+C28</f>
        <v>0</v>
      </c>
      <c r="D32" s="736">
        <f>D23+D28</f>
        <v>0</v>
      </c>
    </row>
    <row r="33" spans="1:4" ht="15.75" thickBot="1">
      <c r="A33" s="737"/>
      <c r="B33" s="738"/>
      <c r="C33" s="739"/>
      <c r="D33" s="739"/>
    </row>
    <row r="34" spans="1:4" ht="15.75" thickBot="1"/>
    <row r="35" spans="1:4">
      <c r="A35" s="1026" t="s">
        <v>257</v>
      </c>
      <c r="B35" s="1028" t="s">
        <v>1731</v>
      </c>
      <c r="C35" s="1030" t="s">
        <v>274</v>
      </c>
      <c r="D35" s="740" t="s">
        <v>1732</v>
      </c>
    </row>
    <row r="36" spans="1:4" ht="15.75" thickBot="1">
      <c r="A36" s="1027"/>
      <c r="B36" s="1029"/>
      <c r="C36" s="1031"/>
      <c r="D36" s="741" t="s">
        <v>302</v>
      </c>
    </row>
    <row r="37" spans="1:4">
      <c r="A37" s="718"/>
      <c r="B37" s="719"/>
      <c r="C37" s="720"/>
      <c r="D37" s="720"/>
    </row>
    <row r="38" spans="1:4">
      <c r="A38" s="721" t="s">
        <v>1733</v>
      </c>
      <c r="B38" s="722">
        <f>B39+B40</f>
        <v>0</v>
      </c>
      <c r="C38" s="723">
        <f>C39+C40</f>
        <v>0</v>
      </c>
      <c r="D38" s="723">
        <f>D39+D40</f>
        <v>0</v>
      </c>
    </row>
    <row r="39" spans="1:4">
      <c r="A39" s="724" t="s">
        <v>1734</v>
      </c>
      <c r="B39" s="722"/>
      <c r="C39" s="723"/>
      <c r="D39" s="723"/>
    </row>
    <row r="40" spans="1:4">
      <c r="A40" s="724" t="s">
        <v>1735</v>
      </c>
      <c r="B40" s="722"/>
      <c r="C40" s="723"/>
      <c r="D40" s="723"/>
    </row>
    <row r="41" spans="1:4">
      <c r="A41" s="721" t="s">
        <v>1736</v>
      </c>
      <c r="B41" s="722">
        <f>B42+B43</f>
        <v>0</v>
      </c>
      <c r="C41" s="723">
        <f>C42+C43</f>
        <v>0</v>
      </c>
      <c r="D41" s="723">
        <f>D42+D43</f>
        <v>0</v>
      </c>
    </row>
    <row r="42" spans="1:4">
      <c r="A42" s="724" t="s">
        <v>1737</v>
      </c>
      <c r="B42" s="722"/>
      <c r="C42" s="723"/>
      <c r="D42" s="723"/>
    </row>
    <row r="43" spans="1:4">
      <c r="A43" s="724" t="s">
        <v>1738</v>
      </c>
      <c r="B43" s="722"/>
      <c r="C43" s="723"/>
      <c r="D43" s="723"/>
    </row>
    <row r="44" spans="1:4">
      <c r="A44" s="718"/>
      <c r="B44" s="722"/>
      <c r="C44" s="723"/>
      <c r="D44" s="723"/>
    </row>
    <row r="45" spans="1:4">
      <c r="A45" s="721" t="s">
        <v>1739</v>
      </c>
      <c r="B45" s="742">
        <f>B38-B41</f>
        <v>0</v>
      </c>
      <c r="C45" s="742">
        <f>C38-C41</f>
        <v>0</v>
      </c>
      <c r="D45" s="742">
        <f>D38-D41</f>
        <v>0</v>
      </c>
    </row>
    <row r="46" spans="1:4" ht="15.75" thickBot="1">
      <c r="A46" s="743"/>
      <c r="B46" s="744"/>
      <c r="C46" s="744"/>
      <c r="D46" s="744"/>
    </row>
    <row r="47" spans="1:4" ht="15.75" thickBot="1"/>
    <row r="48" spans="1:4">
      <c r="A48" s="1026" t="s">
        <v>257</v>
      </c>
      <c r="B48" s="745" t="s">
        <v>1740</v>
      </c>
      <c r="C48" s="1030" t="s">
        <v>274</v>
      </c>
      <c r="D48" s="740" t="s">
        <v>1732</v>
      </c>
    </row>
    <row r="49" spans="1:4" ht="15.75" thickBot="1">
      <c r="A49" s="1027"/>
      <c r="B49" s="746" t="s">
        <v>299</v>
      </c>
      <c r="C49" s="1031"/>
      <c r="D49" s="741" t="s">
        <v>302</v>
      </c>
    </row>
    <row r="50" spans="1:4">
      <c r="A50" s="747"/>
      <c r="B50" s="722"/>
      <c r="C50" s="723"/>
      <c r="D50" s="723"/>
    </row>
    <row r="51" spans="1:4">
      <c r="A51" s="721" t="s">
        <v>1741</v>
      </c>
      <c r="B51" s="722"/>
      <c r="C51" s="723"/>
      <c r="D51" s="723"/>
    </row>
    <row r="52" spans="1:4">
      <c r="A52" s="721" t="s">
        <v>1742</v>
      </c>
      <c r="B52" s="722">
        <f>B53-B54</f>
        <v>0</v>
      </c>
      <c r="C52" s="723">
        <f>C53-C54</f>
        <v>0</v>
      </c>
      <c r="D52" s="723">
        <f>D53-D54</f>
        <v>0</v>
      </c>
    </row>
    <row r="53" spans="1:4">
      <c r="A53" s="724" t="s">
        <v>1734</v>
      </c>
      <c r="B53" s="722"/>
      <c r="C53" s="723"/>
      <c r="D53" s="723"/>
    </row>
    <row r="54" spans="1:4">
      <c r="A54" s="724" t="s">
        <v>1737</v>
      </c>
      <c r="B54" s="722"/>
      <c r="C54" s="723"/>
      <c r="D54" s="723"/>
    </row>
    <row r="55" spans="1:4">
      <c r="A55" s="718"/>
      <c r="B55" s="722"/>
      <c r="C55" s="723"/>
      <c r="D55" s="723"/>
    </row>
    <row r="56" spans="1:4">
      <c r="A56" s="721" t="s">
        <v>1719</v>
      </c>
      <c r="B56" s="722"/>
      <c r="C56" s="723"/>
      <c r="D56" s="723"/>
    </row>
    <row r="57" spans="1:4">
      <c r="A57" s="718"/>
      <c r="B57" s="722"/>
      <c r="C57" s="723"/>
      <c r="D57" s="723"/>
    </row>
    <row r="58" spans="1:4">
      <c r="A58" s="721" t="s">
        <v>1722</v>
      </c>
      <c r="B58" s="748"/>
      <c r="C58" s="723"/>
      <c r="D58" s="723"/>
    </row>
    <row r="59" spans="1:4">
      <c r="A59" s="718"/>
      <c r="B59" s="722"/>
      <c r="C59" s="723"/>
      <c r="D59" s="723"/>
    </row>
    <row r="60" spans="1:4">
      <c r="A60" s="721" t="s">
        <v>1743</v>
      </c>
      <c r="B60" s="742">
        <f>B51+B52-B56+B58</f>
        <v>0</v>
      </c>
      <c r="C60" s="749">
        <f>C51+C52-C56+C58</f>
        <v>0</v>
      </c>
      <c r="D60" s="749">
        <f>D51+D52-D56+D58</f>
        <v>0</v>
      </c>
    </row>
    <row r="61" spans="1:4">
      <c r="A61" s="721" t="s">
        <v>1744</v>
      </c>
      <c r="B61" s="742"/>
      <c r="C61" s="749"/>
      <c r="D61" s="749"/>
    </row>
    <row r="62" spans="1:4" ht="15.75" thickBot="1">
      <c r="A62" s="727"/>
      <c r="B62" s="728"/>
      <c r="C62" s="729"/>
      <c r="D62" s="729"/>
    </row>
    <row r="63" spans="1:4" ht="15.75" thickBot="1"/>
    <row r="64" spans="1:4">
      <c r="A64" s="1026" t="s">
        <v>257</v>
      </c>
      <c r="B64" s="1028" t="s">
        <v>1731</v>
      </c>
      <c r="C64" s="1030" t="s">
        <v>274</v>
      </c>
      <c r="D64" s="740" t="s">
        <v>1732</v>
      </c>
    </row>
    <row r="65" spans="1:4" ht="15.75" thickBot="1">
      <c r="A65" s="1027"/>
      <c r="B65" s="1029"/>
      <c r="C65" s="1031"/>
      <c r="D65" s="741" t="s">
        <v>302</v>
      </c>
    </row>
    <row r="66" spans="1:4">
      <c r="A66" s="747"/>
      <c r="B66" s="722"/>
      <c r="C66" s="723"/>
      <c r="D66" s="723"/>
    </row>
    <row r="67" spans="1:4">
      <c r="A67" s="721" t="s">
        <v>1716</v>
      </c>
      <c r="B67" s="722"/>
      <c r="C67" s="723"/>
      <c r="D67" s="723"/>
    </row>
    <row r="68" spans="1:4">
      <c r="A68" s="721" t="s">
        <v>1745</v>
      </c>
      <c r="B68" s="722">
        <f>B69-B70</f>
        <v>0</v>
      </c>
      <c r="C68" s="723">
        <f>C69-C70</f>
        <v>0</v>
      </c>
      <c r="D68" s="723">
        <f>D69-D70</f>
        <v>0</v>
      </c>
    </row>
    <row r="69" spans="1:4">
      <c r="A69" s="724" t="s">
        <v>1735</v>
      </c>
      <c r="B69" s="722"/>
      <c r="C69" s="723"/>
      <c r="D69" s="723"/>
    </row>
    <row r="70" spans="1:4">
      <c r="A70" s="724" t="s">
        <v>1738</v>
      </c>
      <c r="B70" s="722"/>
      <c r="C70" s="723"/>
      <c r="D70" s="723"/>
    </row>
    <row r="71" spans="1:4">
      <c r="A71" s="718"/>
      <c r="B71" s="722"/>
      <c r="C71" s="723"/>
      <c r="D71" s="723"/>
    </row>
    <row r="72" spans="1:4">
      <c r="A72" s="721" t="s">
        <v>1746</v>
      </c>
      <c r="B72" s="722"/>
      <c r="C72" s="723"/>
      <c r="D72" s="723"/>
    </row>
    <row r="73" spans="1:4">
      <c r="A73" s="718"/>
      <c r="B73" s="722"/>
      <c r="C73" s="723"/>
      <c r="D73" s="723"/>
    </row>
    <row r="74" spans="1:4">
      <c r="A74" s="721" t="s">
        <v>1723</v>
      </c>
      <c r="B74" s="748"/>
      <c r="C74" s="723"/>
      <c r="D74" s="723"/>
    </row>
    <row r="75" spans="1:4">
      <c r="A75" s="718"/>
      <c r="B75" s="722"/>
      <c r="C75" s="723"/>
      <c r="D75" s="723"/>
    </row>
    <row r="76" spans="1:4">
      <c r="A76" s="721" t="s">
        <v>1747</v>
      </c>
      <c r="B76" s="742">
        <f>B67+B68-B72+B74</f>
        <v>0</v>
      </c>
      <c r="C76" s="749">
        <f>C67+C68-C72+C74</f>
        <v>0</v>
      </c>
      <c r="D76" s="749">
        <f>D67+D68-D72+D74</f>
        <v>0</v>
      </c>
    </row>
    <row r="77" spans="1:4">
      <c r="A77" s="721" t="s">
        <v>1748</v>
      </c>
      <c r="B77" s="742">
        <f>B76-B68</f>
        <v>0</v>
      </c>
      <c r="C77" s="742">
        <f>C76-C68</f>
        <v>0</v>
      </c>
      <c r="D77" s="742">
        <f>D76-D68</f>
        <v>0</v>
      </c>
    </row>
    <row r="78" spans="1:4" ht="15.75" thickBot="1">
      <c r="A78" s="743"/>
      <c r="B78" s="744"/>
      <c r="C78" s="744"/>
      <c r="D78" s="744"/>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 right="0.7" top="0.75" bottom="0.75" header="0.3" footer="0.3"/>
  <pageSetup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130" zoomScaleNormal="130" workbookViewId="0">
      <selection activeCell="L15" sqref="L15"/>
    </sheetView>
  </sheetViews>
  <sheetFormatPr baseColWidth="10" defaultRowHeight="15"/>
  <cols>
    <col min="1" max="1" width="57" customWidth="1"/>
    <col min="2" max="7" width="14.28515625" customWidth="1"/>
  </cols>
  <sheetData>
    <row r="1" spans="1:7">
      <c r="A1" s="1010" t="s">
        <v>1526</v>
      </c>
      <c r="B1" s="1011"/>
      <c r="C1" s="1011"/>
      <c r="D1" s="1011"/>
      <c r="E1" s="1011"/>
      <c r="F1" s="1011"/>
      <c r="G1" s="1012"/>
    </row>
    <row r="2" spans="1:7">
      <c r="A2" s="1020" t="s">
        <v>1749</v>
      </c>
      <c r="B2" s="1021"/>
      <c r="C2" s="1021"/>
      <c r="D2" s="1021"/>
      <c r="E2" s="1021"/>
      <c r="F2" s="1021"/>
      <c r="G2" s="1022"/>
    </row>
    <row r="3" spans="1:7">
      <c r="A3" s="1020" t="s">
        <v>1646</v>
      </c>
      <c r="B3" s="1021"/>
      <c r="C3" s="1021"/>
      <c r="D3" s="1021"/>
      <c r="E3" s="1021"/>
      <c r="F3" s="1021"/>
      <c r="G3" s="1022"/>
    </row>
    <row r="4" spans="1:7" ht="15.75" thickBot="1">
      <c r="A4" s="1023" t="s">
        <v>1529</v>
      </c>
      <c r="B4" s="1024"/>
      <c r="C4" s="1024"/>
      <c r="D4" s="1024"/>
      <c r="E4" s="1024"/>
      <c r="F4" s="1024"/>
      <c r="G4" s="1025"/>
    </row>
    <row r="5" spans="1:7" ht="15.75" thickBot="1">
      <c r="A5" s="1030" t="s">
        <v>1750</v>
      </c>
      <c r="B5" s="1032" t="s">
        <v>269</v>
      </c>
      <c r="C5" s="1033"/>
      <c r="D5" s="1033"/>
      <c r="E5" s="1033"/>
      <c r="F5" s="1034"/>
      <c r="G5" s="1030" t="s">
        <v>1751</v>
      </c>
    </row>
    <row r="6" spans="1:7" ht="23.25" thickBot="1">
      <c r="A6" s="1031"/>
      <c r="B6" s="750" t="s">
        <v>1752</v>
      </c>
      <c r="C6" s="687" t="s">
        <v>1753</v>
      </c>
      <c r="D6" s="750" t="s">
        <v>301</v>
      </c>
      <c r="E6" s="750" t="s">
        <v>274</v>
      </c>
      <c r="F6" s="750" t="s">
        <v>275</v>
      </c>
      <c r="G6" s="1031"/>
    </row>
    <row r="7" spans="1:7">
      <c r="A7" s="718"/>
      <c r="B7" s="751"/>
      <c r="C7" s="752"/>
      <c r="D7" s="752"/>
      <c r="E7" s="752"/>
      <c r="F7" s="752"/>
      <c r="G7" s="752"/>
    </row>
    <row r="8" spans="1:7">
      <c r="A8" s="726" t="s">
        <v>1754</v>
      </c>
      <c r="B8" s="753"/>
      <c r="C8" s="752"/>
      <c r="D8" s="752"/>
      <c r="E8" s="752"/>
      <c r="F8" s="752"/>
      <c r="G8" s="752"/>
    </row>
    <row r="9" spans="1:7">
      <c r="A9" s="754" t="s">
        <v>1755</v>
      </c>
      <c r="B9" s="753"/>
      <c r="C9" s="752"/>
      <c r="D9" s="752"/>
      <c r="E9" s="752"/>
      <c r="F9" s="752"/>
      <c r="G9" s="752">
        <f t="shared" ref="G9:G42" si="0">F9-B9</f>
        <v>0</v>
      </c>
    </row>
    <row r="10" spans="1:7">
      <c r="A10" s="754" t="s">
        <v>1756</v>
      </c>
      <c r="B10" s="753"/>
      <c r="C10" s="752"/>
      <c r="D10" s="752"/>
      <c r="E10" s="752"/>
      <c r="F10" s="752"/>
      <c r="G10" s="752">
        <f t="shared" si="0"/>
        <v>0</v>
      </c>
    </row>
    <row r="11" spans="1:7">
      <c r="A11" s="754" t="s">
        <v>1757</v>
      </c>
      <c r="B11" s="753"/>
      <c r="C11" s="752"/>
      <c r="D11" s="752"/>
      <c r="E11" s="752"/>
      <c r="F11" s="752"/>
      <c r="G11" s="752">
        <f t="shared" si="0"/>
        <v>0</v>
      </c>
    </row>
    <row r="12" spans="1:7">
      <c r="A12" s="754" t="s">
        <v>1758</v>
      </c>
      <c r="B12" s="753"/>
      <c r="C12" s="752"/>
      <c r="D12" s="752"/>
      <c r="E12" s="752"/>
      <c r="F12" s="752"/>
      <c r="G12" s="752">
        <f t="shared" si="0"/>
        <v>0</v>
      </c>
    </row>
    <row r="13" spans="1:7">
      <c r="A13" s="754" t="s">
        <v>1759</v>
      </c>
      <c r="B13" s="753"/>
      <c r="C13" s="752"/>
      <c r="D13" s="752"/>
      <c r="E13" s="752"/>
      <c r="F13" s="752"/>
      <c r="G13" s="752">
        <f t="shared" si="0"/>
        <v>0</v>
      </c>
    </row>
    <row r="14" spans="1:7">
      <c r="A14" s="754" t="s">
        <v>1760</v>
      </c>
      <c r="B14" s="753"/>
      <c r="C14" s="752"/>
      <c r="D14" s="752"/>
      <c r="E14" s="752"/>
      <c r="F14" s="752"/>
      <c r="G14" s="752">
        <f t="shared" si="0"/>
        <v>0</v>
      </c>
    </row>
    <row r="15" spans="1:7">
      <c r="A15" s="754" t="s">
        <v>1761</v>
      </c>
      <c r="B15" s="753"/>
      <c r="C15" s="752"/>
      <c r="D15" s="752"/>
      <c r="E15" s="752"/>
      <c r="F15" s="752"/>
      <c r="G15" s="752">
        <f t="shared" si="0"/>
        <v>0</v>
      </c>
    </row>
    <row r="16" spans="1:7">
      <c r="A16" s="754" t="s">
        <v>1762</v>
      </c>
      <c r="B16" s="722">
        <f>SUM(B18:B28)</f>
        <v>0</v>
      </c>
      <c r="C16" s="722">
        <f>SUM(C18:C28)</f>
        <v>0</v>
      </c>
      <c r="D16" s="722">
        <f>SUM(D18:D28)</f>
        <v>0</v>
      </c>
      <c r="E16" s="722">
        <f>SUM(E18:E28)</f>
        <v>0</v>
      </c>
      <c r="F16" s="722">
        <f>SUM(F18:F28)</f>
        <v>0</v>
      </c>
      <c r="G16" s="752">
        <f t="shared" si="0"/>
        <v>0</v>
      </c>
    </row>
    <row r="17" spans="1:7">
      <c r="A17" s="754" t="s">
        <v>1763</v>
      </c>
      <c r="B17" s="722"/>
      <c r="C17" s="722"/>
      <c r="D17" s="722"/>
      <c r="E17" s="722"/>
      <c r="F17" s="722"/>
      <c r="G17" s="752">
        <f t="shared" si="0"/>
        <v>0</v>
      </c>
    </row>
    <row r="18" spans="1:7">
      <c r="A18" s="755" t="s">
        <v>1764</v>
      </c>
      <c r="B18" s="753"/>
      <c r="C18" s="752"/>
      <c r="D18" s="752"/>
      <c r="E18" s="752"/>
      <c r="F18" s="752"/>
      <c r="G18" s="752">
        <f t="shared" si="0"/>
        <v>0</v>
      </c>
    </row>
    <row r="19" spans="1:7">
      <c r="A19" s="755" t="s">
        <v>1765</v>
      </c>
      <c r="B19" s="753"/>
      <c r="C19" s="752"/>
      <c r="D19" s="752"/>
      <c r="E19" s="752"/>
      <c r="F19" s="752"/>
      <c r="G19" s="752">
        <f t="shared" si="0"/>
        <v>0</v>
      </c>
    </row>
    <row r="20" spans="1:7">
      <c r="A20" s="755" t="s">
        <v>1766</v>
      </c>
      <c r="B20" s="753"/>
      <c r="C20" s="752"/>
      <c r="D20" s="752"/>
      <c r="E20" s="752"/>
      <c r="F20" s="752"/>
      <c r="G20" s="752">
        <f t="shared" si="0"/>
        <v>0</v>
      </c>
    </row>
    <row r="21" spans="1:7">
      <c r="A21" s="755" t="s">
        <v>1767</v>
      </c>
      <c r="B21" s="753"/>
      <c r="C21" s="752"/>
      <c r="D21" s="752"/>
      <c r="E21" s="752"/>
      <c r="F21" s="752"/>
      <c r="G21" s="752">
        <f t="shared" si="0"/>
        <v>0</v>
      </c>
    </row>
    <row r="22" spans="1:7">
      <c r="A22" s="755" t="s">
        <v>1768</v>
      </c>
      <c r="B22" s="753"/>
      <c r="C22" s="752"/>
      <c r="D22" s="752"/>
      <c r="E22" s="752"/>
      <c r="F22" s="752"/>
      <c r="G22" s="752">
        <f t="shared" si="0"/>
        <v>0</v>
      </c>
    </row>
    <row r="23" spans="1:7">
      <c r="A23" s="755" t="s">
        <v>1769</v>
      </c>
      <c r="B23" s="753"/>
      <c r="C23" s="752"/>
      <c r="D23" s="752"/>
      <c r="E23" s="752"/>
      <c r="F23" s="752"/>
      <c r="G23" s="752">
        <f t="shared" si="0"/>
        <v>0</v>
      </c>
    </row>
    <row r="24" spans="1:7">
      <c r="A24" s="755" t="s">
        <v>1770</v>
      </c>
      <c r="B24" s="753"/>
      <c r="C24" s="752"/>
      <c r="D24" s="752"/>
      <c r="E24" s="752"/>
      <c r="F24" s="752"/>
      <c r="G24" s="752">
        <f t="shared" si="0"/>
        <v>0</v>
      </c>
    </row>
    <row r="25" spans="1:7">
      <c r="A25" s="755" t="s">
        <v>1771</v>
      </c>
      <c r="B25" s="753"/>
      <c r="C25" s="752"/>
      <c r="D25" s="752"/>
      <c r="E25" s="752"/>
      <c r="F25" s="752"/>
      <c r="G25" s="752">
        <f t="shared" si="0"/>
        <v>0</v>
      </c>
    </row>
    <row r="26" spans="1:7">
      <c r="A26" s="755" t="s">
        <v>1772</v>
      </c>
      <c r="B26" s="753"/>
      <c r="C26" s="752"/>
      <c r="D26" s="752"/>
      <c r="E26" s="752"/>
      <c r="F26" s="752"/>
      <c r="G26" s="752">
        <f t="shared" si="0"/>
        <v>0</v>
      </c>
    </row>
    <row r="27" spans="1:7">
      <c r="A27" s="755" t="s">
        <v>1773</v>
      </c>
      <c r="B27" s="753"/>
      <c r="C27" s="752"/>
      <c r="D27" s="752"/>
      <c r="E27" s="752"/>
      <c r="F27" s="752"/>
      <c r="G27" s="752">
        <f t="shared" si="0"/>
        <v>0</v>
      </c>
    </row>
    <row r="28" spans="1:7">
      <c r="A28" s="755" t="s">
        <v>1774</v>
      </c>
      <c r="B28" s="753"/>
      <c r="C28" s="752"/>
      <c r="D28" s="752"/>
      <c r="E28" s="752"/>
      <c r="F28" s="752"/>
      <c r="G28" s="752">
        <f t="shared" si="0"/>
        <v>0</v>
      </c>
    </row>
    <row r="29" spans="1:7">
      <c r="A29" s="754" t="s">
        <v>1775</v>
      </c>
      <c r="B29" s="753">
        <f>SUM(B30:B34)</f>
        <v>0</v>
      </c>
      <c r="C29" s="752">
        <f>SUM(C30:C34)</f>
        <v>0</v>
      </c>
      <c r="D29" s="752">
        <f>SUM(D30:D34)</f>
        <v>0</v>
      </c>
      <c r="E29" s="752">
        <f>SUM(E30:E34)</f>
        <v>0</v>
      </c>
      <c r="F29" s="752">
        <f>SUM(F30:F34)</f>
        <v>0</v>
      </c>
      <c r="G29" s="752">
        <f t="shared" si="0"/>
        <v>0</v>
      </c>
    </row>
    <row r="30" spans="1:7">
      <c r="A30" s="755" t="s">
        <v>1776</v>
      </c>
      <c r="B30" s="753"/>
      <c r="C30" s="752"/>
      <c r="D30" s="752"/>
      <c r="E30" s="752"/>
      <c r="F30" s="752"/>
      <c r="G30" s="752">
        <f t="shared" si="0"/>
        <v>0</v>
      </c>
    </row>
    <row r="31" spans="1:7">
      <c r="A31" s="755" t="s">
        <v>1777</v>
      </c>
      <c r="B31" s="753"/>
      <c r="C31" s="752"/>
      <c r="D31" s="752"/>
      <c r="E31" s="752"/>
      <c r="F31" s="752"/>
      <c r="G31" s="752">
        <f t="shared" si="0"/>
        <v>0</v>
      </c>
    </row>
    <row r="32" spans="1:7">
      <c r="A32" s="755" t="s">
        <v>1778</v>
      </c>
      <c r="B32" s="753"/>
      <c r="C32" s="752"/>
      <c r="D32" s="752"/>
      <c r="E32" s="752"/>
      <c r="F32" s="752"/>
      <c r="G32" s="752">
        <f t="shared" si="0"/>
        <v>0</v>
      </c>
    </row>
    <row r="33" spans="1:7">
      <c r="A33" s="755" t="s">
        <v>1779</v>
      </c>
      <c r="B33" s="753"/>
      <c r="C33" s="752"/>
      <c r="D33" s="752"/>
      <c r="E33" s="752"/>
      <c r="F33" s="752"/>
      <c r="G33" s="752">
        <f t="shared" si="0"/>
        <v>0</v>
      </c>
    </row>
    <row r="34" spans="1:7">
      <c r="A34" s="755" t="s">
        <v>1780</v>
      </c>
      <c r="B34" s="753"/>
      <c r="C34" s="752"/>
      <c r="D34" s="752"/>
      <c r="E34" s="752"/>
      <c r="F34" s="752"/>
      <c r="G34" s="752">
        <f t="shared" si="0"/>
        <v>0</v>
      </c>
    </row>
    <row r="35" spans="1:7">
      <c r="A35" s="754" t="s">
        <v>1781</v>
      </c>
      <c r="B35" s="753"/>
      <c r="C35" s="752"/>
      <c r="D35" s="752"/>
      <c r="E35" s="752"/>
      <c r="F35" s="752"/>
      <c r="G35" s="752">
        <f t="shared" si="0"/>
        <v>0</v>
      </c>
    </row>
    <row r="36" spans="1:7">
      <c r="A36" s="754" t="s">
        <v>1782</v>
      </c>
      <c r="B36" s="753">
        <f>B37</f>
        <v>0</v>
      </c>
      <c r="C36" s="752">
        <f>C37</f>
        <v>0</v>
      </c>
      <c r="D36" s="752">
        <f>D37</f>
        <v>0</v>
      </c>
      <c r="E36" s="752">
        <f>E37</f>
        <v>0</v>
      </c>
      <c r="F36" s="752">
        <f>F37</f>
        <v>0</v>
      </c>
      <c r="G36" s="752">
        <f t="shared" si="0"/>
        <v>0</v>
      </c>
    </row>
    <row r="37" spans="1:7">
      <c r="A37" s="755" t="s">
        <v>1783</v>
      </c>
      <c r="B37" s="753"/>
      <c r="C37" s="752"/>
      <c r="D37" s="752"/>
      <c r="E37" s="752"/>
      <c r="F37" s="752"/>
      <c r="G37" s="752">
        <f t="shared" si="0"/>
        <v>0</v>
      </c>
    </row>
    <row r="38" spans="1:7">
      <c r="A38" s="754" t="s">
        <v>1784</v>
      </c>
      <c r="B38" s="753">
        <f>SUM(B39:B40)</f>
        <v>0</v>
      </c>
      <c r="C38" s="752">
        <f>SUM(C39:C40)</f>
        <v>0</v>
      </c>
      <c r="D38" s="752">
        <f>SUM(D39:D40)</f>
        <v>0</v>
      </c>
      <c r="E38" s="752">
        <f>SUM(E39:E40)</f>
        <v>0</v>
      </c>
      <c r="F38" s="752">
        <f>SUM(F39:F40)</f>
        <v>0</v>
      </c>
      <c r="G38" s="752">
        <f t="shared" si="0"/>
        <v>0</v>
      </c>
    </row>
    <row r="39" spans="1:7">
      <c r="A39" s="755" t="s">
        <v>1785</v>
      </c>
      <c r="B39" s="753"/>
      <c r="C39" s="752"/>
      <c r="D39" s="752"/>
      <c r="E39" s="752"/>
      <c r="F39" s="752"/>
      <c r="G39" s="752">
        <f t="shared" si="0"/>
        <v>0</v>
      </c>
    </row>
    <row r="40" spans="1:7">
      <c r="A40" s="755" t="s">
        <v>1786</v>
      </c>
      <c r="B40" s="753"/>
      <c r="C40" s="752"/>
      <c r="D40" s="752"/>
      <c r="E40" s="752"/>
      <c r="F40" s="752"/>
      <c r="G40" s="752">
        <f t="shared" si="0"/>
        <v>0</v>
      </c>
    </row>
    <row r="41" spans="1:7">
      <c r="A41" s="756"/>
      <c r="B41" s="753"/>
      <c r="C41" s="752"/>
      <c r="D41" s="752"/>
      <c r="E41" s="752"/>
      <c r="F41" s="752"/>
      <c r="G41" s="752">
        <f t="shared" si="0"/>
        <v>0</v>
      </c>
    </row>
    <row r="42" spans="1:7">
      <c r="A42" s="726" t="s">
        <v>1787</v>
      </c>
      <c r="B42" s="722">
        <f>B9+B10+B11+B12+B13+B14+B15+B16+B29+B35+B36+B38</f>
        <v>0</v>
      </c>
      <c r="C42" s="722">
        <f>C9+C10+C11+C12+C13+C14+C15+C16+C29+C35+C36+C38</f>
        <v>0</v>
      </c>
      <c r="D42" s="722">
        <f>D9+D10+D11+D12+D13+D14+D15+D16+D29+D35+D36+D38</f>
        <v>0</v>
      </c>
      <c r="E42" s="722">
        <f>E9+E10+E11+E12+E13+E14+E15+E16+E29+E35+E36+E38</f>
        <v>0</v>
      </c>
      <c r="F42" s="722">
        <f>F9+F10+F11+F12+F13+F14+F15+F16+F29+F35+F36+F38</f>
        <v>0</v>
      </c>
      <c r="G42" s="752">
        <f t="shared" si="0"/>
        <v>0</v>
      </c>
    </row>
    <row r="43" spans="1:7">
      <c r="A43" s="726" t="s">
        <v>1788</v>
      </c>
      <c r="B43" s="722"/>
      <c r="C43" s="722"/>
      <c r="D43" s="722"/>
      <c r="E43" s="722"/>
      <c r="F43" s="722"/>
      <c r="G43" s="752"/>
    </row>
    <row r="44" spans="1:7">
      <c r="A44" s="726" t="s">
        <v>1789</v>
      </c>
      <c r="B44" s="757"/>
      <c r="C44" s="758"/>
      <c r="D44" s="758"/>
      <c r="E44" s="758"/>
      <c r="F44" s="758"/>
      <c r="G44" s="752"/>
    </row>
    <row r="45" spans="1:7">
      <c r="A45" s="756"/>
      <c r="B45" s="753"/>
      <c r="C45" s="752"/>
      <c r="D45" s="752"/>
      <c r="E45" s="752"/>
      <c r="F45" s="752"/>
      <c r="G45" s="752"/>
    </row>
    <row r="46" spans="1:7">
      <c r="A46" s="726" t="s">
        <v>1790</v>
      </c>
      <c r="B46" s="753"/>
      <c r="C46" s="752"/>
      <c r="D46" s="752"/>
      <c r="E46" s="752"/>
      <c r="F46" s="752"/>
      <c r="G46" s="752"/>
    </row>
    <row r="47" spans="1:7">
      <c r="A47" s="754" t="s">
        <v>1791</v>
      </c>
      <c r="B47" s="753">
        <f>SUM(B48:B55)</f>
        <v>0</v>
      </c>
      <c r="C47" s="752">
        <f>SUM(C48:C55)</f>
        <v>0</v>
      </c>
      <c r="D47" s="752">
        <f>SUM(D48:D55)</f>
        <v>0</v>
      </c>
      <c r="E47" s="752">
        <f>SUM(E48:E55)</f>
        <v>0</v>
      </c>
      <c r="F47" s="752">
        <f>SUM(F48:F55)</f>
        <v>0</v>
      </c>
      <c r="G47" s="752">
        <f t="shared" ref="G47:G70" si="1">F47-B47</f>
        <v>0</v>
      </c>
    </row>
    <row r="48" spans="1:7">
      <c r="A48" s="755" t="s">
        <v>1792</v>
      </c>
      <c r="B48" s="753"/>
      <c r="C48" s="752"/>
      <c r="D48" s="752"/>
      <c r="E48" s="752"/>
      <c r="F48" s="752"/>
      <c r="G48" s="752">
        <f t="shared" si="1"/>
        <v>0</v>
      </c>
    </row>
    <row r="49" spans="1:7">
      <c r="A49" s="755" t="s">
        <v>1793</v>
      </c>
      <c r="B49" s="753"/>
      <c r="C49" s="752"/>
      <c r="D49" s="752"/>
      <c r="E49" s="752"/>
      <c r="F49" s="752"/>
      <c r="G49" s="752">
        <f t="shared" si="1"/>
        <v>0</v>
      </c>
    </row>
    <row r="50" spans="1:7">
      <c r="A50" s="755" t="s">
        <v>1794</v>
      </c>
      <c r="B50" s="753"/>
      <c r="C50" s="752"/>
      <c r="D50" s="752"/>
      <c r="E50" s="752"/>
      <c r="F50" s="752"/>
      <c r="G50" s="752">
        <f t="shared" si="1"/>
        <v>0</v>
      </c>
    </row>
    <row r="51" spans="1:7" ht="22.5">
      <c r="A51" s="755" t="s">
        <v>1795</v>
      </c>
      <c r="B51" s="753"/>
      <c r="C51" s="752"/>
      <c r="D51" s="752"/>
      <c r="E51" s="752"/>
      <c r="F51" s="752"/>
      <c r="G51" s="752">
        <f t="shared" si="1"/>
        <v>0</v>
      </c>
    </row>
    <row r="52" spans="1:7">
      <c r="A52" s="755" t="s">
        <v>1796</v>
      </c>
      <c r="B52" s="753"/>
      <c r="C52" s="752"/>
      <c r="D52" s="752"/>
      <c r="E52" s="752"/>
      <c r="F52" s="752"/>
      <c r="G52" s="752">
        <f t="shared" si="1"/>
        <v>0</v>
      </c>
    </row>
    <row r="53" spans="1:7">
      <c r="A53" s="755" t="s">
        <v>1797</v>
      </c>
      <c r="B53" s="753"/>
      <c r="C53" s="752"/>
      <c r="D53" s="752"/>
      <c r="E53" s="752"/>
      <c r="F53" s="752"/>
      <c r="G53" s="752">
        <f t="shared" si="1"/>
        <v>0</v>
      </c>
    </row>
    <row r="54" spans="1:7" ht="22.5">
      <c r="A54" s="755" t="s">
        <v>1798</v>
      </c>
      <c r="B54" s="753"/>
      <c r="C54" s="752"/>
      <c r="D54" s="752"/>
      <c r="E54" s="752"/>
      <c r="F54" s="752"/>
      <c r="G54" s="752">
        <f t="shared" si="1"/>
        <v>0</v>
      </c>
    </row>
    <row r="55" spans="1:7" ht="22.5">
      <c r="A55" s="755" t="s">
        <v>1799</v>
      </c>
      <c r="B55" s="753"/>
      <c r="C55" s="752"/>
      <c r="D55" s="752"/>
      <c r="E55" s="752"/>
      <c r="F55" s="752"/>
      <c r="G55" s="752">
        <f t="shared" si="1"/>
        <v>0</v>
      </c>
    </row>
    <row r="56" spans="1:7">
      <c r="A56" s="754" t="s">
        <v>1800</v>
      </c>
      <c r="B56" s="753">
        <f>SUM(B57:B60)</f>
        <v>0</v>
      </c>
      <c r="C56" s="752">
        <f>SUM(C57:C60)</f>
        <v>0</v>
      </c>
      <c r="D56" s="752">
        <f>SUM(D57:D60)</f>
        <v>0</v>
      </c>
      <c r="E56" s="752">
        <f>SUM(E57:E60)</f>
        <v>0</v>
      </c>
      <c r="F56" s="752">
        <f>SUM(F57:F60)</f>
        <v>0</v>
      </c>
      <c r="G56" s="752">
        <f t="shared" si="1"/>
        <v>0</v>
      </c>
    </row>
    <row r="57" spans="1:7">
      <c r="A57" s="755" t="s">
        <v>1801</v>
      </c>
      <c r="B57" s="753"/>
      <c r="C57" s="752"/>
      <c r="D57" s="752"/>
      <c r="E57" s="752"/>
      <c r="F57" s="752"/>
      <c r="G57" s="752">
        <f t="shared" si="1"/>
        <v>0</v>
      </c>
    </row>
    <row r="58" spans="1:7">
      <c r="A58" s="755" t="s">
        <v>1802</v>
      </c>
      <c r="B58" s="753"/>
      <c r="C58" s="752"/>
      <c r="D58" s="752"/>
      <c r="E58" s="752"/>
      <c r="F58" s="752"/>
      <c r="G58" s="752">
        <f t="shared" si="1"/>
        <v>0</v>
      </c>
    </row>
    <row r="59" spans="1:7">
      <c r="A59" s="755" t="s">
        <v>1803</v>
      </c>
      <c r="B59" s="753"/>
      <c r="C59" s="752"/>
      <c r="D59" s="752"/>
      <c r="E59" s="752"/>
      <c r="F59" s="752"/>
      <c r="G59" s="752">
        <f t="shared" si="1"/>
        <v>0</v>
      </c>
    </row>
    <row r="60" spans="1:7">
      <c r="A60" s="755" t="s">
        <v>1804</v>
      </c>
      <c r="B60" s="753"/>
      <c r="C60" s="752"/>
      <c r="D60" s="752"/>
      <c r="E60" s="752"/>
      <c r="F60" s="752"/>
      <c r="G60" s="752">
        <f t="shared" si="1"/>
        <v>0</v>
      </c>
    </row>
    <row r="61" spans="1:7">
      <c r="A61" s="754" t="s">
        <v>1805</v>
      </c>
      <c r="B61" s="753">
        <f>SUM(B62:B63)</f>
        <v>0</v>
      </c>
      <c r="C61" s="753">
        <f>SUM(C62:C63)</f>
        <v>0</v>
      </c>
      <c r="D61" s="753">
        <f>SUM(D62:D63)</f>
        <v>0</v>
      </c>
      <c r="E61" s="753">
        <f>SUM(E62:E63)</f>
        <v>0</v>
      </c>
      <c r="F61" s="753">
        <f>SUM(F62:F63)</f>
        <v>0</v>
      </c>
      <c r="G61" s="753">
        <f t="shared" si="1"/>
        <v>0</v>
      </c>
    </row>
    <row r="62" spans="1:7" ht="22.5">
      <c r="A62" s="755" t="s">
        <v>1806</v>
      </c>
      <c r="B62" s="753"/>
      <c r="C62" s="752"/>
      <c r="D62" s="752"/>
      <c r="E62" s="752"/>
      <c r="F62" s="752"/>
      <c r="G62" s="752">
        <f t="shared" si="1"/>
        <v>0</v>
      </c>
    </row>
    <row r="63" spans="1:7">
      <c r="A63" s="755" t="s">
        <v>1807</v>
      </c>
      <c r="B63" s="753"/>
      <c r="C63" s="752"/>
      <c r="D63" s="752"/>
      <c r="E63" s="752"/>
      <c r="F63" s="752"/>
      <c r="G63" s="752">
        <f t="shared" si="1"/>
        <v>0</v>
      </c>
    </row>
    <row r="64" spans="1:7">
      <c r="A64" s="754" t="s">
        <v>1808</v>
      </c>
      <c r="B64" s="753"/>
      <c r="C64" s="752"/>
      <c r="D64" s="752"/>
      <c r="E64" s="752"/>
      <c r="F64" s="752"/>
      <c r="G64" s="752">
        <f t="shared" si="1"/>
        <v>0</v>
      </c>
    </row>
    <row r="65" spans="1:7">
      <c r="A65" s="754" t="s">
        <v>1809</v>
      </c>
      <c r="B65" s="753"/>
      <c r="C65" s="752"/>
      <c r="D65" s="752"/>
      <c r="E65" s="752"/>
      <c r="F65" s="752"/>
      <c r="G65" s="752">
        <f t="shared" si="1"/>
        <v>0</v>
      </c>
    </row>
    <row r="66" spans="1:7">
      <c r="A66" s="756"/>
      <c r="B66" s="753"/>
      <c r="C66" s="752"/>
      <c r="D66" s="752"/>
      <c r="E66" s="752"/>
      <c r="F66" s="752"/>
      <c r="G66" s="752">
        <f t="shared" si="1"/>
        <v>0</v>
      </c>
    </row>
    <row r="67" spans="1:7">
      <c r="A67" s="726" t="s">
        <v>1810</v>
      </c>
      <c r="B67" s="753">
        <f>+B47+B56+B61+B64+B65</f>
        <v>0</v>
      </c>
      <c r="C67" s="753">
        <f>+C47+C56+C61+C64+C65</f>
        <v>0</v>
      </c>
      <c r="D67" s="753">
        <f>+D47+D56+D61+D64+D65</f>
        <v>0</v>
      </c>
      <c r="E67" s="753">
        <f>+E47+E56+E61+E64+E65</f>
        <v>0</v>
      </c>
      <c r="F67" s="753">
        <f>+F47+F56+F61+F64+F65</f>
        <v>0</v>
      </c>
      <c r="G67" s="753">
        <f t="shared" si="1"/>
        <v>0</v>
      </c>
    </row>
    <row r="68" spans="1:7">
      <c r="A68" s="756"/>
      <c r="B68" s="753"/>
      <c r="C68" s="752"/>
      <c r="D68" s="752"/>
      <c r="E68" s="752"/>
      <c r="F68" s="752"/>
      <c r="G68" s="752">
        <f t="shared" si="1"/>
        <v>0</v>
      </c>
    </row>
    <row r="69" spans="1:7">
      <c r="A69" s="726" t="s">
        <v>1811</v>
      </c>
      <c r="B69" s="753">
        <f>+B70</f>
        <v>0</v>
      </c>
      <c r="C69" s="753">
        <f>+C70</f>
        <v>0</v>
      </c>
      <c r="D69" s="753">
        <f>+D70</f>
        <v>0</v>
      </c>
      <c r="E69" s="753">
        <f>+E70</f>
        <v>0</v>
      </c>
      <c r="F69" s="753">
        <f>+F70</f>
        <v>0</v>
      </c>
      <c r="G69" s="753">
        <f t="shared" si="1"/>
        <v>0</v>
      </c>
    </row>
    <row r="70" spans="1:7">
      <c r="A70" s="754" t="s">
        <v>1812</v>
      </c>
      <c r="B70" s="753"/>
      <c r="C70" s="752"/>
      <c r="D70" s="752"/>
      <c r="E70" s="752"/>
      <c r="F70" s="752"/>
      <c r="G70" s="752">
        <f t="shared" si="1"/>
        <v>0</v>
      </c>
    </row>
    <row r="71" spans="1:7">
      <c r="A71" s="756"/>
      <c r="B71" s="753"/>
      <c r="C71" s="752"/>
      <c r="D71" s="752"/>
      <c r="E71" s="752"/>
      <c r="F71" s="752"/>
      <c r="G71" s="752"/>
    </row>
    <row r="72" spans="1:7">
      <c r="A72" s="726" t="s">
        <v>1813</v>
      </c>
      <c r="B72" s="753">
        <f>+B42+B67+B69</f>
        <v>0</v>
      </c>
      <c r="C72" s="753">
        <f>+C42+C67+C69</f>
        <v>0</v>
      </c>
      <c r="D72" s="753">
        <f>+D42+D67+D69</f>
        <v>0</v>
      </c>
      <c r="E72" s="753">
        <f>+E42+E67+E69</f>
        <v>0</v>
      </c>
      <c r="F72" s="753">
        <f>+F42+F67+F69</f>
        <v>0</v>
      </c>
      <c r="G72" s="752">
        <f>F72-B72</f>
        <v>0</v>
      </c>
    </row>
    <row r="73" spans="1:7">
      <c r="A73" s="756"/>
      <c r="B73" s="753"/>
      <c r="C73" s="752"/>
      <c r="D73" s="752"/>
      <c r="E73" s="752"/>
      <c r="F73" s="752"/>
      <c r="G73" s="752"/>
    </row>
    <row r="74" spans="1:7">
      <c r="A74" s="759" t="s">
        <v>1814</v>
      </c>
      <c r="B74" s="753"/>
      <c r="C74" s="752"/>
      <c r="D74" s="752"/>
      <c r="E74" s="752"/>
      <c r="F74" s="752"/>
      <c r="G74" s="752"/>
    </row>
    <row r="75" spans="1:7" ht="22.5">
      <c r="A75" s="754" t="s">
        <v>1815</v>
      </c>
      <c r="B75" s="753"/>
      <c r="C75" s="752"/>
      <c r="D75" s="752"/>
      <c r="E75" s="752"/>
      <c r="F75" s="752"/>
      <c r="G75" s="752">
        <f>F75-B75</f>
        <v>0</v>
      </c>
    </row>
    <row r="76" spans="1:7" ht="22.5">
      <c r="A76" s="754" t="s">
        <v>1816</v>
      </c>
      <c r="B76" s="753"/>
      <c r="C76" s="752"/>
      <c r="D76" s="752"/>
      <c r="E76" s="752"/>
      <c r="F76" s="752"/>
      <c r="G76" s="752">
        <f>F76-B76</f>
        <v>0</v>
      </c>
    </row>
    <row r="77" spans="1:7">
      <c r="A77" s="759" t="s">
        <v>1817</v>
      </c>
      <c r="B77" s="753">
        <f>+B75+B76</f>
        <v>0</v>
      </c>
      <c r="C77" s="753">
        <f>+C75+C76</f>
        <v>0</v>
      </c>
      <c r="D77" s="753">
        <f>+D75+D76</f>
        <v>0</v>
      </c>
      <c r="E77" s="753">
        <f>+E75+E76</f>
        <v>0</v>
      </c>
      <c r="F77" s="753">
        <f>+F75+F76</f>
        <v>0</v>
      </c>
      <c r="G77" s="752">
        <f>F77-B77</f>
        <v>0</v>
      </c>
    </row>
    <row r="78" spans="1:7" ht="15.75" thickBot="1">
      <c r="A78" s="760"/>
      <c r="B78" s="761"/>
      <c r="C78" s="762"/>
      <c r="D78" s="762"/>
      <c r="E78" s="762"/>
      <c r="F78" s="762"/>
      <c r="G78" s="762"/>
    </row>
  </sheetData>
  <mergeCells count="7">
    <mergeCell ref="A1:G1"/>
    <mergeCell ref="A2:G2"/>
    <mergeCell ref="A3:G3"/>
    <mergeCell ref="A4:G4"/>
    <mergeCell ref="A5:A6"/>
    <mergeCell ref="B5:F5"/>
    <mergeCell ref="G5:G6"/>
  </mergeCells>
  <pageMargins left="0.70866141732283472" right="0.70866141732283472" top="0.74803149606299213" bottom="0.74803149606299213" header="0.31496062992125984" footer="0.31496062992125984"/>
  <pageSetup scale="85"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workbookViewId="0">
      <selection activeCell="L15" sqref="L15"/>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1010" t="s">
        <v>1526</v>
      </c>
      <c r="B1" s="1011"/>
      <c r="C1" s="1011"/>
      <c r="D1" s="1011"/>
      <c r="E1" s="1011"/>
      <c r="F1" s="1011"/>
      <c r="G1" s="1037"/>
    </row>
    <row r="2" spans="1:7">
      <c r="A2" s="1020" t="s">
        <v>1818</v>
      </c>
      <c r="B2" s="1021"/>
      <c r="C2" s="1021"/>
      <c r="D2" s="1021"/>
      <c r="E2" s="1021"/>
      <c r="F2" s="1021"/>
      <c r="G2" s="1038"/>
    </row>
    <row r="3" spans="1:7">
      <c r="A3" s="1020" t="s">
        <v>1819</v>
      </c>
      <c r="B3" s="1021"/>
      <c r="C3" s="1021"/>
      <c r="D3" s="1021"/>
      <c r="E3" s="1021"/>
      <c r="F3" s="1021"/>
      <c r="G3" s="1038"/>
    </row>
    <row r="4" spans="1:7">
      <c r="A4" s="1020" t="s">
        <v>1646</v>
      </c>
      <c r="B4" s="1021"/>
      <c r="C4" s="1021"/>
      <c r="D4" s="1021"/>
      <c r="E4" s="1021"/>
      <c r="F4" s="1021"/>
      <c r="G4" s="1038"/>
    </row>
    <row r="5" spans="1:7" ht="15.75" thickBot="1">
      <c r="A5" s="1023" t="s">
        <v>1529</v>
      </c>
      <c r="B5" s="1024"/>
      <c r="C5" s="1024"/>
      <c r="D5" s="1024"/>
      <c r="E5" s="1024"/>
      <c r="F5" s="1024"/>
      <c r="G5" s="1039"/>
    </row>
    <row r="6" spans="1:7" ht="15.75" thickBot="1">
      <c r="A6" s="1035" t="s">
        <v>1530</v>
      </c>
      <c r="B6" s="1032" t="s">
        <v>297</v>
      </c>
      <c r="C6" s="1033"/>
      <c r="D6" s="1033"/>
      <c r="E6" s="1033"/>
      <c r="F6" s="1034"/>
      <c r="G6" s="1030" t="s">
        <v>1820</v>
      </c>
    </row>
    <row r="7" spans="1:7" ht="30.75" customHeight="1" thickBot="1">
      <c r="A7" s="1036"/>
      <c r="B7" s="750" t="s">
        <v>1821</v>
      </c>
      <c r="C7" s="713" t="s">
        <v>1822</v>
      </c>
      <c r="D7" s="741" t="s">
        <v>273</v>
      </c>
      <c r="E7" s="741" t="s">
        <v>274</v>
      </c>
      <c r="F7" s="741" t="s">
        <v>1823</v>
      </c>
      <c r="G7" s="1031"/>
    </row>
    <row r="8" spans="1:7">
      <c r="A8" s="763" t="s">
        <v>1824</v>
      </c>
      <c r="B8" s="764">
        <f>B9+B17+B27+B37+B47+B57+B61+B70+B74</f>
        <v>0</v>
      </c>
      <c r="C8" s="764">
        <f>C9+C17+C27+C37+C47+C57+C61+C70+C74</f>
        <v>0</v>
      </c>
      <c r="D8" s="764">
        <f>D9+D17+D27+D37+D47+D57+D61+D70+D74</f>
        <v>0</v>
      </c>
      <c r="E8" s="764">
        <f>E9+E17+E27+E37+E47+E57+E61+E70+E74</f>
        <v>0</v>
      </c>
      <c r="F8" s="764">
        <f>F9+F17+F27+F37+F47+F57+F61+F70+F74</f>
        <v>0</v>
      </c>
      <c r="G8" s="765">
        <f t="shared" ref="G8:G71" si="0">D8-E8</f>
        <v>0</v>
      </c>
    </row>
    <row r="9" spans="1:7">
      <c r="A9" s="766" t="s">
        <v>1825</v>
      </c>
      <c r="B9" s="753">
        <f>SUM(B10:B16)</f>
        <v>0</v>
      </c>
      <c r="C9" s="753">
        <f>SUM(C10:C16)</f>
        <v>0</v>
      </c>
      <c r="D9" s="753">
        <f>SUM(D10:D16)</f>
        <v>0</v>
      </c>
      <c r="E9" s="753">
        <f>SUM(E10:E16)</f>
        <v>0</v>
      </c>
      <c r="F9" s="753">
        <f>SUM(F10:F16)</f>
        <v>0</v>
      </c>
      <c r="G9" s="752">
        <f t="shared" si="0"/>
        <v>0</v>
      </c>
    </row>
    <row r="10" spans="1:7">
      <c r="A10" s="767" t="s">
        <v>1826</v>
      </c>
      <c r="B10" s="753"/>
      <c r="C10" s="752"/>
      <c r="D10" s="752"/>
      <c r="E10" s="752"/>
      <c r="F10" s="752"/>
      <c r="G10" s="752">
        <f t="shared" si="0"/>
        <v>0</v>
      </c>
    </row>
    <row r="11" spans="1:7">
      <c r="A11" s="767" t="s">
        <v>1827</v>
      </c>
      <c r="B11" s="753"/>
      <c r="C11" s="752"/>
      <c r="D11" s="752"/>
      <c r="E11" s="752"/>
      <c r="F11" s="752"/>
      <c r="G11" s="752">
        <f t="shared" si="0"/>
        <v>0</v>
      </c>
    </row>
    <row r="12" spans="1:7">
      <c r="A12" s="767" t="s">
        <v>1828</v>
      </c>
      <c r="B12" s="753"/>
      <c r="C12" s="752"/>
      <c r="D12" s="752"/>
      <c r="E12" s="752"/>
      <c r="F12" s="752"/>
      <c r="G12" s="752">
        <f t="shared" si="0"/>
        <v>0</v>
      </c>
    </row>
    <row r="13" spans="1:7">
      <c r="A13" s="767" t="s">
        <v>1829</v>
      </c>
      <c r="B13" s="753"/>
      <c r="C13" s="752"/>
      <c r="D13" s="752"/>
      <c r="E13" s="752"/>
      <c r="F13" s="752"/>
      <c r="G13" s="752">
        <f t="shared" si="0"/>
        <v>0</v>
      </c>
    </row>
    <row r="14" spans="1:7">
      <c r="A14" s="767" t="s">
        <v>1830</v>
      </c>
      <c r="B14" s="753"/>
      <c r="C14" s="752"/>
      <c r="D14" s="752"/>
      <c r="E14" s="752"/>
      <c r="F14" s="752"/>
      <c r="G14" s="752">
        <f t="shared" si="0"/>
        <v>0</v>
      </c>
    </row>
    <row r="15" spans="1:7">
      <c r="A15" s="767" t="s">
        <v>1831</v>
      </c>
      <c r="B15" s="753"/>
      <c r="C15" s="752"/>
      <c r="D15" s="752"/>
      <c r="E15" s="752"/>
      <c r="F15" s="752"/>
      <c r="G15" s="752">
        <f t="shared" si="0"/>
        <v>0</v>
      </c>
    </row>
    <row r="16" spans="1:7">
      <c r="A16" s="767" t="s">
        <v>1832</v>
      </c>
      <c r="B16" s="753"/>
      <c r="C16" s="752"/>
      <c r="D16" s="752"/>
      <c r="E16" s="752"/>
      <c r="F16" s="752"/>
      <c r="G16" s="752">
        <f t="shared" si="0"/>
        <v>0</v>
      </c>
    </row>
    <row r="17" spans="1:7">
      <c r="A17" s="766" t="s">
        <v>1833</v>
      </c>
      <c r="B17" s="753">
        <f>SUM(B18:B26)</f>
        <v>0</v>
      </c>
      <c r="C17" s="753">
        <f>SUM(C18:C26)</f>
        <v>0</v>
      </c>
      <c r="D17" s="753">
        <f>SUM(D18:D26)</f>
        <v>0</v>
      </c>
      <c r="E17" s="753">
        <f>SUM(E18:E26)</f>
        <v>0</v>
      </c>
      <c r="F17" s="753">
        <f>SUM(F18:F26)</f>
        <v>0</v>
      </c>
      <c r="G17" s="752">
        <f t="shared" si="0"/>
        <v>0</v>
      </c>
    </row>
    <row r="18" spans="1:7" ht="22.5">
      <c r="A18" s="755" t="s">
        <v>1834</v>
      </c>
      <c r="B18" s="753"/>
      <c r="C18" s="752"/>
      <c r="D18" s="752"/>
      <c r="E18" s="752"/>
      <c r="F18" s="752"/>
      <c r="G18" s="752">
        <f t="shared" si="0"/>
        <v>0</v>
      </c>
    </row>
    <row r="19" spans="1:7">
      <c r="A19" s="767" t="s">
        <v>1835</v>
      </c>
      <c r="B19" s="753"/>
      <c r="C19" s="752"/>
      <c r="D19" s="752"/>
      <c r="E19" s="752"/>
      <c r="F19" s="752"/>
      <c r="G19" s="752">
        <f t="shared" si="0"/>
        <v>0</v>
      </c>
    </row>
    <row r="20" spans="1:7">
      <c r="A20" s="767" t="s">
        <v>1836</v>
      </c>
      <c r="B20" s="753"/>
      <c r="C20" s="752"/>
      <c r="D20" s="752"/>
      <c r="E20" s="752"/>
      <c r="F20" s="752"/>
      <c r="G20" s="752">
        <f t="shared" si="0"/>
        <v>0</v>
      </c>
    </row>
    <row r="21" spans="1:7">
      <c r="A21" s="767" t="s">
        <v>1837</v>
      </c>
      <c r="B21" s="753"/>
      <c r="C21" s="752"/>
      <c r="D21" s="752"/>
      <c r="E21" s="752"/>
      <c r="F21" s="752"/>
      <c r="G21" s="752">
        <f t="shared" si="0"/>
        <v>0</v>
      </c>
    </row>
    <row r="22" spans="1:7">
      <c r="A22" s="767" t="s">
        <v>1838</v>
      </c>
      <c r="B22" s="753"/>
      <c r="C22" s="752"/>
      <c r="D22" s="752"/>
      <c r="E22" s="752"/>
      <c r="F22" s="752"/>
      <c r="G22" s="752">
        <f t="shared" si="0"/>
        <v>0</v>
      </c>
    </row>
    <row r="23" spans="1:7">
      <c r="A23" s="767" t="s">
        <v>1839</v>
      </c>
      <c r="B23" s="753"/>
      <c r="C23" s="752"/>
      <c r="D23" s="752"/>
      <c r="E23" s="752"/>
      <c r="F23" s="752"/>
      <c r="G23" s="752">
        <f t="shared" si="0"/>
        <v>0</v>
      </c>
    </row>
    <row r="24" spans="1:7" ht="22.5">
      <c r="A24" s="755" t="s">
        <v>1840</v>
      </c>
      <c r="B24" s="753"/>
      <c r="C24" s="752"/>
      <c r="D24" s="752"/>
      <c r="E24" s="752"/>
      <c r="F24" s="752"/>
      <c r="G24" s="752">
        <f t="shared" si="0"/>
        <v>0</v>
      </c>
    </row>
    <row r="25" spans="1:7">
      <c r="A25" s="767" t="s">
        <v>1841</v>
      </c>
      <c r="B25" s="753"/>
      <c r="C25" s="752"/>
      <c r="D25" s="752"/>
      <c r="E25" s="752"/>
      <c r="F25" s="752"/>
      <c r="G25" s="752">
        <f t="shared" si="0"/>
        <v>0</v>
      </c>
    </row>
    <row r="26" spans="1:7">
      <c r="A26" s="767" t="s">
        <v>1842</v>
      </c>
      <c r="B26" s="753"/>
      <c r="C26" s="752"/>
      <c r="D26" s="752"/>
      <c r="E26" s="752"/>
      <c r="F26" s="752"/>
      <c r="G26" s="752">
        <f t="shared" si="0"/>
        <v>0</v>
      </c>
    </row>
    <row r="27" spans="1:7">
      <c r="A27" s="766" t="s">
        <v>1843</v>
      </c>
      <c r="B27" s="753">
        <f>SUM(B28:B36)</f>
        <v>0</v>
      </c>
      <c r="C27" s="753">
        <f>SUM(C28:C36)</f>
        <v>0</v>
      </c>
      <c r="D27" s="753">
        <f>SUM(D28:D36)</f>
        <v>0</v>
      </c>
      <c r="E27" s="753">
        <f>SUM(E28:E36)</f>
        <v>0</v>
      </c>
      <c r="F27" s="753">
        <f>SUM(F28:F36)</f>
        <v>0</v>
      </c>
      <c r="G27" s="752">
        <f t="shared" si="0"/>
        <v>0</v>
      </c>
    </row>
    <row r="28" spans="1:7">
      <c r="A28" s="767" t="s">
        <v>1844</v>
      </c>
      <c r="B28" s="753"/>
      <c r="C28" s="752"/>
      <c r="D28" s="752"/>
      <c r="E28" s="752"/>
      <c r="F28" s="752"/>
      <c r="G28" s="752">
        <f t="shared" si="0"/>
        <v>0</v>
      </c>
    </row>
    <row r="29" spans="1:7">
      <c r="A29" s="767" t="s">
        <v>1845</v>
      </c>
      <c r="B29" s="753"/>
      <c r="C29" s="752"/>
      <c r="D29" s="752"/>
      <c r="E29" s="752"/>
      <c r="F29" s="752"/>
      <c r="G29" s="752">
        <f t="shared" si="0"/>
        <v>0</v>
      </c>
    </row>
    <row r="30" spans="1:7" ht="22.5">
      <c r="A30" s="755" t="s">
        <v>1846</v>
      </c>
      <c r="B30" s="753"/>
      <c r="C30" s="752"/>
      <c r="D30" s="752"/>
      <c r="E30" s="752"/>
      <c r="F30" s="752"/>
      <c r="G30" s="752">
        <f t="shared" si="0"/>
        <v>0</v>
      </c>
    </row>
    <row r="31" spans="1:7">
      <c r="A31" s="767" t="s">
        <v>1847</v>
      </c>
      <c r="B31" s="753"/>
      <c r="C31" s="752"/>
      <c r="D31" s="752"/>
      <c r="E31" s="752"/>
      <c r="F31" s="752"/>
      <c r="G31" s="752">
        <f t="shared" si="0"/>
        <v>0</v>
      </c>
    </row>
    <row r="32" spans="1:7" ht="22.5">
      <c r="A32" s="755" t="s">
        <v>1848</v>
      </c>
      <c r="B32" s="753"/>
      <c r="C32" s="752"/>
      <c r="D32" s="752"/>
      <c r="E32" s="752"/>
      <c r="F32" s="752"/>
      <c r="G32" s="752">
        <f t="shared" si="0"/>
        <v>0</v>
      </c>
    </row>
    <row r="33" spans="1:7">
      <c r="A33" s="767" t="s">
        <v>1849</v>
      </c>
      <c r="B33" s="753"/>
      <c r="C33" s="752"/>
      <c r="D33" s="752"/>
      <c r="E33" s="752"/>
      <c r="F33" s="752"/>
      <c r="G33" s="752">
        <f t="shared" si="0"/>
        <v>0</v>
      </c>
    </row>
    <row r="34" spans="1:7">
      <c r="A34" s="767" t="s">
        <v>1850</v>
      </c>
      <c r="B34" s="753"/>
      <c r="C34" s="752"/>
      <c r="D34" s="752"/>
      <c r="E34" s="752"/>
      <c r="F34" s="752"/>
      <c r="G34" s="752">
        <f t="shared" si="0"/>
        <v>0</v>
      </c>
    </row>
    <row r="35" spans="1:7">
      <c r="A35" s="767" t="s">
        <v>1851</v>
      </c>
      <c r="B35" s="753"/>
      <c r="C35" s="752"/>
      <c r="D35" s="752"/>
      <c r="E35" s="752"/>
      <c r="F35" s="752"/>
      <c r="G35" s="752">
        <f t="shared" si="0"/>
        <v>0</v>
      </c>
    </row>
    <row r="36" spans="1:7">
      <c r="A36" s="767" t="s">
        <v>1852</v>
      </c>
      <c r="B36" s="753"/>
      <c r="C36" s="752"/>
      <c r="D36" s="752"/>
      <c r="E36" s="752"/>
      <c r="F36" s="752"/>
      <c r="G36" s="752">
        <f t="shared" si="0"/>
        <v>0</v>
      </c>
    </row>
    <row r="37" spans="1:7" ht="22.5">
      <c r="A37" s="754" t="s">
        <v>1853</v>
      </c>
      <c r="B37" s="753">
        <f>SUM(B38:B46)</f>
        <v>0</v>
      </c>
      <c r="C37" s="753">
        <f>SUM(C38:C46)</f>
        <v>0</v>
      </c>
      <c r="D37" s="753">
        <f>SUM(D38:D46)</f>
        <v>0</v>
      </c>
      <c r="E37" s="753">
        <f>SUM(E38:E46)</f>
        <v>0</v>
      </c>
      <c r="F37" s="753">
        <f>SUM(F38:F46)</f>
        <v>0</v>
      </c>
      <c r="G37" s="752">
        <f t="shared" si="0"/>
        <v>0</v>
      </c>
    </row>
    <row r="38" spans="1:7">
      <c r="A38" s="767" t="s">
        <v>1854</v>
      </c>
      <c r="B38" s="753"/>
      <c r="C38" s="752"/>
      <c r="D38" s="752"/>
      <c r="E38" s="752"/>
      <c r="F38" s="752"/>
      <c r="G38" s="752">
        <f t="shared" si="0"/>
        <v>0</v>
      </c>
    </row>
    <row r="39" spans="1:7">
      <c r="A39" s="767" t="s">
        <v>1855</v>
      </c>
      <c r="B39" s="753"/>
      <c r="C39" s="752"/>
      <c r="D39" s="752"/>
      <c r="E39" s="752"/>
      <c r="F39" s="752"/>
      <c r="G39" s="752">
        <f t="shared" si="0"/>
        <v>0</v>
      </c>
    </row>
    <row r="40" spans="1:7">
      <c r="A40" s="767" t="s">
        <v>1856</v>
      </c>
      <c r="B40" s="753"/>
      <c r="C40" s="752"/>
      <c r="D40" s="752"/>
      <c r="E40" s="752"/>
      <c r="F40" s="752"/>
      <c r="G40" s="752">
        <f t="shared" si="0"/>
        <v>0</v>
      </c>
    </row>
    <row r="41" spans="1:7">
      <c r="A41" s="767" t="s">
        <v>1857</v>
      </c>
      <c r="B41" s="753"/>
      <c r="C41" s="752"/>
      <c r="D41" s="752"/>
      <c r="E41" s="752"/>
      <c r="F41" s="752"/>
      <c r="G41" s="752">
        <f t="shared" si="0"/>
        <v>0</v>
      </c>
    </row>
    <row r="42" spans="1:7">
      <c r="A42" s="767" t="s">
        <v>1858</v>
      </c>
      <c r="B42" s="753"/>
      <c r="C42" s="752"/>
      <c r="D42" s="752"/>
      <c r="E42" s="752"/>
      <c r="F42" s="752"/>
      <c r="G42" s="752">
        <f t="shared" si="0"/>
        <v>0</v>
      </c>
    </row>
    <row r="43" spans="1:7">
      <c r="A43" s="767" t="s">
        <v>1859</v>
      </c>
      <c r="B43" s="753"/>
      <c r="C43" s="752"/>
      <c r="D43" s="752"/>
      <c r="E43" s="752"/>
      <c r="F43" s="752"/>
      <c r="G43" s="752">
        <f t="shared" si="0"/>
        <v>0</v>
      </c>
    </row>
    <row r="44" spans="1:7">
      <c r="A44" s="767" t="s">
        <v>1860</v>
      </c>
      <c r="B44" s="753"/>
      <c r="C44" s="752"/>
      <c r="D44" s="752"/>
      <c r="E44" s="752"/>
      <c r="F44" s="752"/>
      <c r="G44" s="752">
        <f t="shared" si="0"/>
        <v>0</v>
      </c>
    </row>
    <row r="45" spans="1:7">
      <c r="A45" s="767" t="s">
        <v>1861</v>
      </c>
      <c r="B45" s="753"/>
      <c r="C45" s="752"/>
      <c r="D45" s="752"/>
      <c r="E45" s="752"/>
      <c r="F45" s="752"/>
      <c r="G45" s="752">
        <f t="shared" si="0"/>
        <v>0</v>
      </c>
    </row>
    <row r="46" spans="1:7">
      <c r="A46" s="767" t="s">
        <v>1862</v>
      </c>
      <c r="B46" s="753"/>
      <c r="C46" s="752"/>
      <c r="D46" s="752"/>
      <c r="E46" s="752"/>
      <c r="F46" s="752"/>
      <c r="G46" s="752">
        <f t="shared" si="0"/>
        <v>0</v>
      </c>
    </row>
    <row r="47" spans="1:7" ht="22.5">
      <c r="A47" s="754" t="s">
        <v>1863</v>
      </c>
      <c r="B47" s="753">
        <f>SUM(B48:B56)</f>
        <v>0</v>
      </c>
      <c r="C47" s="753">
        <f>SUM(C48:C56)</f>
        <v>0</v>
      </c>
      <c r="D47" s="753">
        <f>SUM(D48:D56)</f>
        <v>0</v>
      </c>
      <c r="E47" s="753">
        <f>SUM(E48:E56)</f>
        <v>0</v>
      </c>
      <c r="F47" s="753">
        <f>SUM(F48:F56)</f>
        <v>0</v>
      </c>
      <c r="G47" s="752">
        <f t="shared" si="0"/>
        <v>0</v>
      </c>
    </row>
    <row r="48" spans="1:7">
      <c r="A48" s="767" t="s">
        <v>1864</v>
      </c>
      <c r="B48" s="753"/>
      <c r="C48" s="752"/>
      <c r="D48" s="752"/>
      <c r="E48" s="752"/>
      <c r="F48" s="752"/>
      <c r="G48" s="752">
        <f t="shared" si="0"/>
        <v>0</v>
      </c>
    </row>
    <row r="49" spans="1:7">
      <c r="A49" s="767" t="s">
        <v>1865</v>
      </c>
      <c r="B49" s="753"/>
      <c r="C49" s="752"/>
      <c r="D49" s="752"/>
      <c r="E49" s="752"/>
      <c r="F49" s="752"/>
      <c r="G49" s="752">
        <f t="shared" si="0"/>
        <v>0</v>
      </c>
    </row>
    <row r="50" spans="1:7">
      <c r="A50" s="767" t="s">
        <v>1866</v>
      </c>
      <c r="B50" s="753"/>
      <c r="C50" s="752"/>
      <c r="D50" s="752"/>
      <c r="E50" s="752"/>
      <c r="F50" s="752"/>
      <c r="G50" s="752">
        <f t="shared" si="0"/>
        <v>0</v>
      </c>
    </row>
    <row r="51" spans="1:7">
      <c r="A51" s="767" t="s">
        <v>1867</v>
      </c>
      <c r="B51" s="753"/>
      <c r="C51" s="752"/>
      <c r="D51" s="752"/>
      <c r="E51" s="752"/>
      <c r="F51" s="752"/>
      <c r="G51" s="752">
        <f t="shared" si="0"/>
        <v>0</v>
      </c>
    </row>
    <row r="52" spans="1:7">
      <c r="A52" s="767" t="s">
        <v>1868</v>
      </c>
      <c r="B52" s="753"/>
      <c r="C52" s="752"/>
      <c r="D52" s="752"/>
      <c r="E52" s="752"/>
      <c r="F52" s="752"/>
      <c r="G52" s="752">
        <f t="shared" si="0"/>
        <v>0</v>
      </c>
    </row>
    <row r="53" spans="1:7">
      <c r="A53" s="767" t="s">
        <v>1869</v>
      </c>
      <c r="B53" s="753"/>
      <c r="C53" s="752"/>
      <c r="D53" s="752"/>
      <c r="E53" s="752"/>
      <c r="F53" s="752"/>
      <c r="G53" s="752">
        <f t="shared" si="0"/>
        <v>0</v>
      </c>
    </row>
    <row r="54" spans="1:7">
      <c r="A54" s="767" t="s">
        <v>1870</v>
      </c>
      <c r="B54" s="753"/>
      <c r="C54" s="752"/>
      <c r="D54" s="752"/>
      <c r="E54" s="752"/>
      <c r="F54" s="752"/>
      <c r="G54" s="752">
        <f t="shared" si="0"/>
        <v>0</v>
      </c>
    </row>
    <row r="55" spans="1:7">
      <c r="A55" s="767" t="s">
        <v>1871</v>
      </c>
      <c r="B55" s="753"/>
      <c r="C55" s="752"/>
      <c r="D55" s="752"/>
      <c r="E55" s="752"/>
      <c r="F55" s="752"/>
      <c r="G55" s="752">
        <f t="shared" si="0"/>
        <v>0</v>
      </c>
    </row>
    <row r="56" spans="1:7">
      <c r="A56" s="767" t="s">
        <v>1872</v>
      </c>
      <c r="B56" s="753"/>
      <c r="C56" s="752"/>
      <c r="D56" s="752"/>
      <c r="E56" s="752"/>
      <c r="F56" s="752"/>
      <c r="G56" s="752">
        <f t="shared" si="0"/>
        <v>0</v>
      </c>
    </row>
    <row r="57" spans="1:7">
      <c r="A57" s="754" t="s">
        <v>1873</v>
      </c>
      <c r="B57" s="753">
        <f>SUM(B58:B60)</f>
        <v>0</v>
      </c>
      <c r="C57" s="753">
        <f>SUM(C58:C60)</f>
        <v>0</v>
      </c>
      <c r="D57" s="753">
        <f>SUM(D58:D60)</f>
        <v>0</v>
      </c>
      <c r="E57" s="753">
        <f>SUM(E58:E60)</f>
        <v>0</v>
      </c>
      <c r="F57" s="753">
        <f>SUM(F58:F60)</f>
        <v>0</v>
      </c>
      <c r="G57" s="752">
        <f t="shared" si="0"/>
        <v>0</v>
      </c>
    </row>
    <row r="58" spans="1:7">
      <c r="A58" s="767" t="s">
        <v>1874</v>
      </c>
      <c r="B58" s="753"/>
      <c r="C58" s="752"/>
      <c r="D58" s="752"/>
      <c r="E58" s="752"/>
      <c r="F58" s="752"/>
      <c r="G58" s="752">
        <f t="shared" si="0"/>
        <v>0</v>
      </c>
    </row>
    <row r="59" spans="1:7">
      <c r="A59" s="767" t="s">
        <v>1875</v>
      </c>
      <c r="B59" s="753"/>
      <c r="C59" s="752"/>
      <c r="D59" s="752"/>
      <c r="E59" s="752"/>
      <c r="F59" s="752"/>
      <c r="G59" s="752">
        <f t="shared" si="0"/>
        <v>0</v>
      </c>
    </row>
    <row r="60" spans="1:7">
      <c r="A60" s="767" t="s">
        <v>1876</v>
      </c>
      <c r="B60" s="753"/>
      <c r="C60" s="752"/>
      <c r="D60" s="752"/>
      <c r="E60" s="752"/>
      <c r="F60" s="752"/>
      <c r="G60" s="752">
        <f t="shared" si="0"/>
        <v>0</v>
      </c>
    </row>
    <row r="61" spans="1:7" ht="22.5">
      <c r="A61" s="754" t="s">
        <v>1877</v>
      </c>
      <c r="B61" s="753">
        <f>SUM(B62:B69)</f>
        <v>0</v>
      </c>
      <c r="C61" s="753">
        <f>SUM(C62:C69)</f>
        <v>0</v>
      </c>
      <c r="D61" s="753">
        <f>SUM(D62:D69)</f>
        <v>0</v>
      </c>
      <c r="E61" s="753">
        <f>SUM(E62:E69)</f>
        <v>0</v>
      </c>
      <c r="F61" s="753">
        <f>SUM(F62:F69)</f>
        <v>0</v>
      </c>
      <c r="G61" s="752">
        <f t="shared" si="0"/>
        <v>0</v>
      </c>
    </row>
    <row r="62" spans="1:7">
      <c r="A62" s="767" t="s">
        <v>1878</v>
      </c>
      <c r="B62" s="753"/>
      <c r="C62" s="752"/>
      <c r="D62" s="752"/>
      <c r="E62" s="752"/>
      <c r="F62" s="752"/>
      <c r="G62" s="752">
        <f t="shared" si="0"/>
        <v>0</v>
      </c>
    </row>
    <row r="63" spans="1:7">
      <c r="A63" s="767" t="s">
        <v>1879</v>
      </c>
      <c r="B63" s="753"/>
      <c r="C63" s="752"/>
      <c r="D63" s="752"/>
      <c r="E63" s="752"/>
      <c r="F63" s="752"/>
      <c r="G63" s="752">
        <f t="shared" si="0"/>
        <v>0</v>
      </c>
    </row>
    <row r="64" spans="1:7">
      <c r="A64" s="767" t="s">
        <v>1880</v>
      </c>
      <c r="B64" s="753"/>
      <c r="C64" s="752"/>
      <c r="D64" s="752"/>
      <c r="E64" s="752"/>
      <c r="F64" s="752"/>
      <c r="G64" s="752">
        <f t="shared" si="0"/>
        <v>0</v>
      </c>
    </row>
    <row r="65" spans="1:7">
      <c r="A65" s="767" t="s">
        <v>1881</v>
      </c>
      <c r="B65" s="753"/>
      <c r="C65" s="752"/>
      <c r="D65" s="752"/>
      <c r="E65" s="752"/>
      <c r="F65" s="752"/>
      <c r="G65" s="752">
        <f t="shared" si="0"/>
        <v>0</v>
      </c>
    </row>
    <row r="66" spans="1:7">
      <c r="A66" s="767" t="s">
        <v>1882</v>
      </c>
      <c r="B66" s="753"/>
      <c r="C66" s="752"/>
      <c r="D66" s="752"/>
      <c r="E66" s="752"/>
      <c r="F66" s="752"/>
      <c r="G66" s="752">
        <f t="shared" si="0"/>
        <v>0</v>
      </c>
    </row>
    <row r="67" spans="1:7">
      <c r="A67" s="768" t="s">
        <v>1883</v>
      </c>
      <c r="B67" s="753"/>
      <c r="C67" s="752"/>
      <c r="D67" s="752"/>
      <c r="E67" s="752"/>
      <c r="F67" s="752"/>
      <c r="G67" s="752">
        <f t="shared" si="0"/>
        <v>0</v>
      </c>
    </row>
    <row r="68" spans="1:7">
      <c r="A68" s="767" t="s">
        <v>1884</v>
      </c>
      <c r="B68" s="753"/>
      <c r="C68" s="752"/>
      <c r="D68" s="752"/>
      <c r="E68" s="752"/>
      <c r="F68" s="752"/>
      <c r="G68" s="752">
        <f t="shared" si="0"/>
        <v>0</v>
      </c>
    </row>
    <row r="69" spans="1:7" ht="22.5">
      <c r="A69" s="755" t="s">
        <v>1885</v>
      </c>
      <c r="B69" s="753"/>
      <c r="C69" s="752"/>
      <c r="D69" s="752"/>
      <c r="E69" s="752"/>
      <c r="F69" s="752"/>
      <c r="G69" s="752">
        <f t="shared" si="0"/>
        <v>0</v>
      </c>
    </row>
    <row r="70" spans="1:7">
      <c r="A70" s="766" t="s">
        <v>1886</v>
      </c>
      <c r="B70" s="753">
        <f>SUM(B72:B73)</f>
        <v>0</v>
      </c>
      <c r="C70" s="753">
        <f>SUM(C72:C73)</f>
        <v>0</v>
      </c>
      <c r="D70" s="753">
        <f>SUM(D72:D73)</f>
        <v>0</v>
      </c>
      <c r="E70" s="753">
        <f>SUM(E72:E73)</f>
        <v>0</v>
      </c>
      <c r="F70" s="753">
        <f>SUM(F72:F73)</f>
        <v>0</v>
      </c>
      <c r="G70" s="752">
        <f t="shared" si="0"/>
        <v>0</v>
      </c>
    </row>
    <row r="71" spans="1:7">
      <c r="A71" s="767" t="s">
        <v>1887</v>
      </c>
      <c r="B71" s="753"/>
      <c r="C71" s="752"/>
      <c r="D71" s="752"/>
      <c r="E71" s="752"/>
      <c r="F71" s="752"/>
      <c r="G71" s="752">
        <f t="shared" si="0"/>
        <v>0</v>
      </c>
    </row>
    <row r="72" spans="1:7">
      <c r="A72" s="767" t="s">
        <v>1888</v>
      </c>
      <c r="B72" s="753"/>
      <c r="C72" s="752"/>
      <c r="D72" s="752"/>
      <c r="E72" s="752"/>
      <c r="F72" s="752"/>
      <c r="G72" s="752">
        <f t="shared" ref="G72:G81" si="1">D72-E72</f>
        <v>0</v>
      </c>
    </row>
    <row r="73" spans="1:7">
      <c r="A73" s="767" t="s">
        <v>1889</v>
      </c>
      <c r="B73" s="753"/>
      <c r="C73" s="752"/>
      <c r="D73" s="752"/>
      <c r="E73" s="752"/>
      <c r="F73" s="752"/>
      <c r="G73" s="752">
        <f t="shared" si="1"/>
        <v>0</v>
      </c>
    </row>
    <row r="74" spans="1:7">
      <c r="A74" s="766" t="s">
        <v>1890</v>
      </c>
      <c r="B74" s="753">
        <f>SUM(B75:B81)</f>
        <v>0</v>
      </c>
      <c r="C74" s="753">
        <f>SUM(C75:C81)</f>
        <v>0</v>
      </c>
      <c r="D74" s="753">
        <f>SUM(D75:D81)</f>
        <v>0</v>
      </c>
      <c r="E74" s="753">
        <f>SUM(E75:E81)</f>
        <v>0</v>
      </c>
      <c r="F74" s="753">
        <f>SUM(F75:F81)</f>
        <v>0</v>
      </c>
      <c r="G74" s="752">
        <f t="shared" si="1"/>
        <v>0</v>
      </c>
    </row>
    <row r="75" spans="1:7">
      <c r="A75" s="767" t="s">
        <v>1891</v>
      </c>
      <c r="B75" s="753"/>
      <c r="C75" s="752"/>
      <c r="D75" s="752"/>
      <c r="E75" s="752"/>
      <c r="F75" s="752"/>
      <c r="G75" s="752">
        <f t="shared" si="1"/>
        <v>0</v>
      </c>
    </row>
    <row r="76" spans="1:7">
      <c r="A76" s="767" t="s">
        <v>1892</v>
      </c>
      <c r="B76" s="753"/>
      <c r="C76" s="752"/>
      <c r="D76" s="752"/>
      <c r="E76" s="752"/>
      <c r="F76" s="752"/>
      <c r="G76" s="752">
        <f t="shared" si="1"/>
        <v>0</v>
      </c>
    </row>
    <row r="77" spans="1:7">
      <c r="A77" s="767" t="s">
        <v>1893</v>
      </c>
      <c r="B77" s="753"/>
      <c r="C77" s="752"/>
      <c r="D77" s="752"/>
      <c r="E77" s="752"/>
      <c r="F77" s="752"/>
      <c r="G77" s="752">
        <f t="shared" si="1"/>
        <v>0</v>
      </c>
    </row>
    <row r="78" spans="1:7">
      <c r="A78" s="767" t="s">
        <v>1894</v>
      </c>
      <c r="B78" s="753"/>
      <c r="C78" s="752"/>
      <c r="D78" s="752"/>
      <c r="E78" s="752"/>
      <c r="F78" s="752"/>
      <c r="G78" s="752">
        <f t="shared" si="1"/>
        <v>0</v>
      </c>
    </row>
    <row r="79" spans="1:7">
      <c r="A79" s="767" t="s">
        <v>1895</v>
      </c>
      <c r="B79" s="753"/>
      <c r="C79" s="752"/>
      <c r="D79" s="752"/>
      <c r="E79" s="752"/>
      <c r="F79" s="752"/>
      <c r="G79" s="752">
        <f t="shared" si="1"/>
        <v>0</v>
      </c>
    </row>
    <row r="80" spans="1:7">
      <c r="A80" s="767" t="s">
        <v>1896</v>
      </c>
      <c r="B80" s="753"/>
      <c r="C80" s="752"/>
      <c r="D80" s="752"/>
      <c r="E80" s="752"/>
      <c r="F80" s="752"/>
      <c r="G80" s="752">
        <f t="shared" si="1"/>
        <v>0</v>
      </c>
    </row>
    <row r="81" spans="1:7">
      <c r="A81" s="767" t="s">
        <v>1897</v>
      </c>
      <c r="B81" s="753"/>
      <c r="C81" s="752"/>
      <c r="D81" s="752"/>
      <c r="E81" s="752"/>
      <c r="F81" s="752"/>
      <c r="G81" s="752">
        <f t="shared" si="1"/>
        <v>0</v>
      </c>
    </row>
    <row r="82" spans="1:7" ht="15.75" thickBot="1">
      <c r="A82" s="727"/>
      <c r="B82" s="769"/>
      <c r="C82" s="770"/>
      <c r="D82" s="770"/>
      <c r="E82" s="770"/>
      <c r="F82" s="770"/>
      <c r="G82" s="770"/>
    </row>
    <row r="83" spans="1:7">
      <c r="A83" s="763"/>
      <c r="B83" s="771"/>
      <c r="C83" s="771"/>
      <c r="D83" s="771"/>
      <c r="E83" s="771"/>
      <c r="F83" s="771"/>
      <c r="G83" s="771"/>
    </row>
    <row r="84" spans="1:7">
      <c r="A84" s="721" t="s">
        <v>1898</v>
      </c>
      <c r="B84" s="742">
        <f>B85+B93+B103+B113+B123+B133+B137+B146+B150</f>
        <v>0</v>
      </c>
      <c r="C84" s="742">
        <f>C85+C93+C103+C113+C123+C133+C137+C146+C150</f>
        <v>0</v>
      </c>
      <c r="D84" s="742">
        <f>D85+D93+D103+D113+D123+D133+D137+D146+D150</f>
        <v>0</v>
      </c>
      <c r="E84" s="742">
        <f>E85+E93+E103+E113+E123+E133+E137+E146+E150</f>
        <v>0</v>
      </c>
      <c r="F84" s="742">
        <f>F85+F93+F103+F113+F123+F133+F137+F146+F150</f>
        <v>0</v>
      </c>
      <c r="G84" s="742">
        <f t="shared" ref="G84:G147" si="2">D84-E84</f>
        <v>0</v>
      </c>
    </row>
    <row r="85" spans="1:7">
      <c r="A85" s="766" t="s">
        <v>1825</v>
      </c>
      <c r="B85" s="753">
        <f>SUM(B86:B92)</f>
        <v>0</v>
      </c>
      <c r="C85" s="753">
        <f>SUM(C86:C92)</f>
        <v>0</v>
      </c>
      <c r="D85" s="753">
        <f>SUM(D86:D92)</f>
        <v>0</v>
      </c>
      <c r="E85" s="753">
        <f>SUM(E86:E92)</f>
        <v>0</v>
      </c>
      <c r="F85" s="753">
        <f>SUM(F86:F92)</f>
        <v>0</v>
      </c>
      <c r="G85" s="752">
        <f t="shared" si="2"/>
        <v>0</v>
      </c>
    </row>
    <row r="86" spans="1:7">
      <c r="A86" s="767" t="s">
        <v>1826</v>
      </c>
      <c r="B86" s="753"/>
      <c r="C86" s="752"/>
      <c r="D86" s="752"/>
      <c r="E86" s="752"/>
      <c r="F86" s="752"/>
      <c r="G86" s="752">
        <f t="shared" si="2"/>
        <v>0</v>
      </c>
    </row>
    <row r="87" spans="1:7">
      <c r="A87" s="767" t="s">
        <v>1827</v>
      </c>
      <c r="B87" s="753"/>
      <c r="C87" s="752"/>
      <c r="D87" s="752"/>
      <c r="E87" s="752"/>
      <c r="F87" s="752"/>
      <c r="G87" s="752">
        <f t="shared" si="2"/>
        <v>0</v>
      </c>
    </row>
    <row r="88" spans="1:7">
      <c r="A88" s="767" t="s">
        <v>1828</v>
      </c>
      <c r="B88" s="753"/>
      <c r="C88" s="752"/>
      <c r="D88" s="752"/>
      <c r="E88" s="752"/>
      <c r="F88" s="752"/>
      <c r="G88" s="752">
        <f t="shared" si="2"/>
        <v>0</v>
      </c>
    </row>
    <row r="89" spans="1:7">
      <c r="A89" s="767" t="s">
        <v>1829</v>
      </c>
      <c r="B89" s="753"/>
      <c r="C89" s="752"/>
      <c r="D89" s="752"/>
      <c r="E89" s="752"/>
      <c r="F89" s="752"/>
      <c r="G89" s="752">
        <f t="shared" si="2"/>
        <v>0</v>
      </c>
    </row>
    <row r="90" spans="1:7">
      <c r="A90" s="767" t="s">
        <v>1830</v>
      </c>
      <c r="B90" s="753"/>
      <c r="C90" s="752"/>
      <c r="D90" s="752"/>
      <c r="E90" s="752"/>
      <c r="F90" s="752"/>
      <c r="G90" s="752">
        <f t="shared" si="2"/>
        <v>0</v>
      </c>
    </row>
    <row r="91" spans="1:7">
      <c r="A91" s="767" t="s">
        <v>1831</v>
      </c>
      <c r="B91" s="753"/>
      <c r="C91" s="752"/>
      <c r="D91" s="752"/>
      <c r="E91" s="752"/>
      <c r="F91" s="752"/>
      <c r="G91" s="752">
        <f t="shared" si="2"/>
        <v>0</v>
      </c>
    </row>
    <row r="92" spans="1:7">
      <c r="A92" s="767" t="s">
        <v>1832</v>
      </c>
      <c r="B92" s="753"/>
      <c r="C92" s="752"/>
      <c r="D92" s="752"/>
      <c r="E92" s="752"/>
      <c r="F92" s="752"/>
      <c r="G92" s="752">
        <f t="shared" si="2"/>
        <v>0</v>
      </c>
    </row>
    <row r="93" spans="1:7">
      <c r="A93" s="766" t="s">
        <v>1833</v>
      </c>
      <c r="B93" s="753">
        <f>SUM(B94:B102)</f>
        <v>0</v>
      </c>
      <c r="C93" s="753">
        <f>SUM(C94:C102)</f>
        <v>0</v>
      </c>
      <c r="D93" s="753">
        <f>SUM(D94:D102)</f>
        <v>0</v>
      </c>
      <c r="E93" s="753">
        <f>SUM(E94:E102)</f>
        <v>0</v>
      </c>
      <c r="F93" s="753">
        <f>SUM(F94:F102)</f>
        <v>0</v>
      </c>
      <c r="G93" s="752">
        <f t="shared" si="2"/>
        <v>0</v>
      </c>
    </row>
    <row r="94" spans="1:7" ht="22.5">
      <c r="A94" s="755" t="s">
        <v>1834</v>
      </c>
      <c r="B94" s="753"/>
      <c r="C94" s="752"/>
      <c r="D94" s="752"/>
      <c r="E94" s="752"/>
      <c r="F94" s="752"/>
      <c r="G94" s="752">
        <f t="shared" si="2"/>
        <v>0</v>
      </c>
    </row>
    <row r="95" spans="1:7">
      <c r="A95" s="767" t="s">
        <v>1835</v>
      </c>
      <c r="B95" s="753"/>
      <c r="C95" s="752"/>
      <c r="D95" s="752"/>
      <c r="E95" s="752"/>
      <c r="F95" s="752"/>
      <c r="G95" s="752">
        <f t="shared" si="2"/>
        <v>0</v>
      </c>
    </row>
    <row r="96" spans="1:7">
      <c r="A96" s="767" t="s">
        <v>1836</v>
      </c>
      <c r="B96" s="753"/>
      <c r="C96" s="752"/>
      <c r="D96" s="752"/>
      <c r="E96" s="752"/>
      <c r="F96" s="752"/>
      <c r="G96" s="752">
        <f t="shared" si="2"/>
        <v>0</v>
      </c>
    </row>
    <row r="97" spans="1:7">
      <c r="A97" s="767" t="s">
        <v>1837</v>
      </c>
      <c r="B97" s="753"/>
      <c r="C97" s="752"/>
      <c r="D97" s="752"/>
      <c r="E97" s="752"/>
      <c r="F97" s="752"/>
      <c r="G97" s="752">
        <f t="shared" si="2"/>
        <v>0</v>
      </c>
    </row>
    <row r="98" spans="1:7">
      <c r="A98" s="767" t="s">
        <v>1838</v>
      </c>
      <c r="B98" s="753"/>
      <c r="C98" s="752"/>
      <c r="D98" s="752"/>
      <c r="E98" s="752"/>
      <c r="F98" s="752"/>
      <c r="G98" s="752">
        <f t="shared" si="2"/>
        <v>0</v>
      </c>
    </row>
    <row r="99" spans="1:7">
      <c r="A99" s="767" t="s">
        <v>1839</v>
      </c>
      <c r="B99" s="753"/>
      <c r="C99" s="752"/>
      <c r="D99" s="752"/>
      <c r="E99" s="752"/>
      <c r="F99" s="752"/>
      <c r="G99" s="752">
        <f t="shared" si="2"/>
        <v>0</v>
      </c>
    </row>
    <row r="100" spans="1:7" ht="22.5">
      <c r="A100" s="755" t="s">
        <v>1840</v>
      </c>
      <c r="B100" s="753"/>
      <c r="C100" s="752"/>
      <c r="D100" s="752"/>
      <c r="E100" s="752"/>
      <c r="F100" s="752"/>
      <c r="G100" s="752">
        <f t="shared" si="2"/>
        <v>0</v>
      </c>
    </row>
    <row r="101" spans="1:7">
      <c r="A101" s="767" t="s">
        <v>1841</v>
      </c>
      <c r="B101" s="753"/>
      <c r="C101" s="752"/>
      <c r="D101" s="752"/>
      <c r="E101" s="752"/>
      <c r="F101" s="752"/>
      <c r="G101" s="752">
        <f t="shared" si="2"/>
        <v>0</v>
      </c>
    </row>
    <row r="102" spans="1:7">
      <c r="A102" s="767" t="s">
        <v>1842</v>
      </c>
      <c r="B102" s="753"/>
      <c r="C102" s="752"/>
      <c r="D102" s="752"/>
      <c r="E102" s="752"/>
      <c r="F102" s="752"/>
      <c r="G102" s="752">
        <f t="shared" si="2"/>
        <v>0</v>
      </c>
    </row>
    <row r="103" spans="1:7">
      <c r="A103" s="766" t="s">
        <v>1843</v>
      </c>
      <c r="B103" s="753">
        <f>SUM(B104:B112)</f>
        <v>0</v>
      </c>
      <c r="C103" s="753">
        <f>SUM(C104:C112)</f>
        <v>0</v>
      </c>
      <c r="D103" s="753">
        <f>SUM(D104:D112)</f>
        <v>0</v>
      </c>
      <c r="E103" s="753">
        <f>SUM(E104:E112)</f>
        <v>0</v>
      </c>
      <c r="F103" s="753">
        <f>SUM(F104:F112)</f>
        <v>0</v>
      </c>
      <c r="G103" s="752">
        <f t="shared" si="2"/>
        <v>0</v>
      </c>
    </row>
    <row r="104" spans="1:7">
      <c r="A104" s="767" t="s">
        <v>1844</v>
      </c>
      <c r="B104" s="753"/>
      <c r="C104" s="752"/>
      <c r="D104" s="752"/>
      <c r="E104" s="752"/>
      <c r="F104" s="752"/>
      <c r="G104" s="752">
        <f t="shared" si="2"/>
        <v>0</v>
      </c>
    </row>
    <row r="105" spans="1:7">
      <c r="A105" s="767" t="s">
        <v>1845</v>
      </c>
      <c r="B105" s="753"/>
      <c r="C105" s="752"/>
      <c r="D105" s="752"/>
      <c r="E105" s="752"/>
      <c r="F105" s="752"/>
      <c r="G105" s="752">
        <f t="shared" si="2"/>
        <v>0</v>
      </c>
    </row>
    <row r="106" spans="1:7">
      <c r="A106" s="767" t="s">
        <v>1846</v>
      </c>
      <c r="B106" s="753"/>
      <c r="C106" s="752"/>
      <c r="D106" s="752"/>
      <c r="E106" s="752"/>
      <c r="F106" s="752"/>
      <c r="G106" s="752">
        <f t="shared" si="2"/>
        <v>0</v>
      </c>
    </row>
    <row r="107" spans="1:7">
      <c r="A107" s="767" t="s">
        <v>1847</v>
      </c>
      <c r="B107" s="753"/>
      <c r="C107" s="752"/>
      <c r="D107" s="752"/>
      <c r="E107" s="752"/>
      <c r="F107" s="752"/>
      <c r="G107" s="752">
        <f t="shared" si="2"/>
        <v>0</v>
      </c>
    </row>
    <row r="108" spans="1:7" ht="22.5">
      <c r="A108" s="755" t="s">
        <v>1848</v>
      </c>
      <c r="B108" s="753"/>
      <c r="C108" s="752"/>
      <c r="D108" s="752"/>
      <c r="E108" s="752"/>
      <c r="F108" s="752"/>
      <c r="G108" s="752">
        <f t="shared" si="2"/>
        <v>0</v>
      </c>
    </row>
    <row r="109" spans="1:7">
      <c r="A109" s="767" t="s">
        <v>1849</v>
      </c>
      <c r="B109" s="753"/>
      <c r="C109" s="752"/>
      <c r="D109" s="752"/>
      <c r="E109" s="752"/>
      <c r="F109" s="752"/>
      <c r="G109" s="752">
        <f t="shared" si="2"/>
        <v>0</v>
      </c>
    </row>
    <row r="110" spans="1:7">
      <c r="A110" s="767" t="s">
        <v>1850</v>
      </c>
      <c r="B110" s="753"/>
      <c r="C110" s="752"/>
      <c r="D110" s="752"/>
      <c r="E110" s="752"/>
      <c r="F110" s="752"/>
      <c r="G110" s="752">
        <f t="shared" si="2"/>
        <v>0</v>
      </c>
    </row>
    <row r="111" spans="1:7">
      <c r="A111" s="767" t="s">
        <v>1851</v>
      </c>
      <c r="B111" s="753"/>
      <c r="C111" s="752"/>
      <c r="D111" s="752"/>
      <c r="E111" s="752"/>
      <c r="F111" s="752"/>
      <c r="G111" s="752">
        <f t="shared" si="2"/>
        <v>0</v>
      </c>
    </row>
    <row r="112" spans="1:7">
      <c r="A112" s="767" t="s">
        <v>1852</v>
      </c>
      <c r="B112" s="753"/>
      <c r="C112" s="752"/>
      <c r="D112" s="752"/>
      <c r="E112" s="752"/>
      <c r="F112" s="752"/>
      <c r="G112" s="752">
        <f t="shared" si="2"/>
        <v>0</v>
      </c>
    </row>
    <row r="113" spans="1:7" ht="22.5">
      <c r="A113" s="754" t="s">
        <v>1853</v>
      </c>
      <c r="B113" s="753">
        <f>SUM(B114:B122)</f>
        <v>0</v>
      </c>
      <c r="C113" s="753">
        <f>SUM(C114:C122)</f>
        <v>0</v>
      </c>
      <c r="D113" s="753">
        <f>SUM(D114:D122)</f>
        <v>0</v>
      </c>
      <c r="E113" s="753">
        <f>SUM(E114:E122)</f>
        <v>0</v>
      </c>
      <c r="F113" s="753">
        <f>SUM(F114:F122)</f>
        <v>0</v>
      </c>
      <c r="G113" s="752">
        <f t="shared" si="2"/>
        <v>0</v>
      </c>
    </row>
    <row r="114" spans="1:7">
      <c r="A114" s="767" t="s">
        <v>1854</v>
      </c>
      <c r="B114" s="753"/>
      <c r="C114" s="752"/>
      <c r="D114" s="752"/>
      <c r="E114" s="752"/>
      <c r="F114" s="752"/>
      <c r="G114" s="752">
        <f t="shared" si="2"/>
        <v>0</v>
      </c>
    </row>
    <row r="115" spans="1:7">
      <c r="A115" s="767" t="s">
        <v>1855</v>
      </c>
      <c r="B115" s="753"/>
      <c r="C115" s="752"/>
      <c r="D115" s="752"/>
      <c r="E115" s="752"/>
      <c r="F115" s="752"/>
      <c r="G115" s="752">
        <f t="shared" si="2"/>
        <v>0</v>
      </c>
    </row>
    <row r="116" spans="1:7">
      <c r="A116" s="767" t="s">
        <v>1856</v>
      </c>
      <c r="B116" s="753"/>
      <c r="C116" s="752"/>
      <c r="D116" s="752"/>
      <c r="E116" s="752"/>
      <c r="F116" s="752"/>
      <c r="G116" s="752">
        <f t="shared" si="2"/>
        <v>0</v>
      </c>
    </row>
    <row r="117" spans="1:7">
      <c r="A117" s="767" t="s">
        <v>1857</v>
      </c>
      <c r="B117" s="753"/>
      <c r="C117" s="752"/>
      <c r="D117" s="752"/>
      <c r="E117" s="752"/>
      <c r="F117" s="752"/>
      <c r="G117" s="752">
        <f t="shared" si="2"/>
        <v>0</v>
      </c>
    </row>
    <row r="118" spans="1:7">
      <c r="A118" s="767" t="s">
        <v>1858</v>
      </c>
      <c r="B118" s="753"/>
      <c r="C118" s="752"/>
      <c r="D118" s="752"/>
      <c r="E118" s="752"/>
      <c r="F118" s="752"/>
      <c r="G118" s="752">
        <f t="shared" si="2"/>
        <v>0</v>
      </c>
    </row>
    <row r="119" spans="1:7">
      <c r="A119" s="767" t="s">
        <v>1859</v>
      </c>
      <c r="B119" s="753"/>
      <c r="C119" s="752"/>
      <c r="D119" s="752"/>
      <c r="E119" s="752"/>
      <c r="F119" s="752"/>
      <c r="G119" s="752">
        <f t="shared" si="2"/>
        <v>0</v>
      </c>
    </row>
    <row r="120" spans="1:7">
      <c r="A120" s="767" t="s">
        <v>1860</v>
      </c>
      <c r="B120" s="753"/>
      <c r="C120" s="752"/>
      <c r="D120" s="752"/>
      <c r="E120" s="752"/>
      <c r="F120" s="752"/>
      <c r="G120" s="752">
        <f t="shared" si="2"/>
        <v>0</v>
      </c>
    </row>
    <row r="121" spans="1:7">
      <c r="A121" s="767" t="s">
        <v>1861</v>
      </c>
      <c r="B121" s="753"/>
      <c r="C121" s="752"/>
      <c r="D121" s="752"/>
      <c r="E121" s="752"/>
      <c r="F121" s="752"/>
      <c r="G121" s="752">
        <f t="shared" si="2"/>
        <v>0</v>
      </c>
    </row>
    <row r="122" spans="1:7">
      <c r="A122" s="767" t="s">
        <v>1862</v>
      </c>
      <c r="B122" s="753"/>
      <c r="C122" s="752"/>
      <c r="D122" s="752"/>
      <c r="E122" s="752"/>
      <c r="F122" s="752"/>
      <c r="G122" s="752">
        <f t="shared" si="2"/>
        <v>0</v>
      </c>
    </row>
    <row r="123" spans="1:7" ht="22.5">
      <c r="A123" s="754" t="s">
        <v>1863</v>
      </c>
      <c r="B123" s="753">
        <f>SUM(B124:B132)</f>
        <v>0</v>
      </c>
      <c r="C123" s="753">
        <f>SUM(C124:C132)</f>
        <v>0</v>
      </c>
      <c r="D123" s="753">
        <f>SUM(D124:D132)</f>
        <v>0</v>
      </c>
      <c r="E123" s="753">
        <f>SUM(E124:E132)</f>
        <v>0</v>
      </c>
      <c r="F123" s="753">
        <f>SUM(F124:F132)</f>
        <v>0</v>
      </c>
      <c r="G123" s="752">
        <f t="shared" si="2"/>
        <v>0</v>
      </c>
    </row>
    <row r="124" spans="1:7">
      <c r="A124" s="767" t="s">
        <v>1864</v>
      </c>
      <c r="B124" s="753"/>
      <c r="C124" s="752"/>
      <c r="D124" s="752"/>
      <c r="E124" s="752"/>
      <c r="F124" s="752"/>
      <c r="G124" s="752">
        <f t="shared" si="2"/>
        <v>0</v>
      </c>
    </row>
    <row r="125" spans="1:7">
      <c r="A125" s="767" t="s">
        <v>1865</v>
      </c>
      <c r="B125" s="753"/>
      <c r="C125" s="752"/>
      <c r="D125" s="752"/>
      <c r="E125" s="752"/>
      <c r="F125" s="752"/>
      <c r="G125" s="752">
        <f t="shared" si="2"/>
        <v>0</v>
      </c>
    </row>
    <row r="126" spans="1:7">
      <c r="A126" s="767" t="s">
        <v>1866</v>
      </c>
      <c r="B126" s="753"/>
      <c r="C126" s="752"/>
      <c r="D126" s="752"/>
      <c r="E126" s="752"/>
      <c r="F126" s="752"/>
      <c r="G126" s="752">
        <f t="shared" si="2"/>
        <v>0</v>
      </c>
    </row>
    <row r="127" spans="1:7">
      <c r="A127" s="767" t="s">
        <v>1867</v>
      </c>
      <c r="B127" s="753"/>
      <c r="C127" s="752"/>
      <c r="D127" s="752"/>
      <c r="E127" s="752"/>
      <c r="F127" s="752"/>
      <c r="G127" s="752">
        <f t="shared" si="2"/>
        <v>0</v>
      </c>
    </row>
    <row r="128" spans="1:7">
      <c r="A128" s="767" t="s">
        <v>1868</v>
      </c>
      <c r="B128" s="753"/>
      <c r="C128" s="752"/>
      <c r="D128" s="752"/>
      <c r="E128" s="752"/>
      <c r="F128" s="752"/>
      <c r="G128" s="752">
        <f t="shared" si="2"/>
        <v>0</v>
      </c>
    </row>
    <row r="129" spans="1:7">
      <c r="A129" s="767" t="s">
        <v>1869</v>
      </c>
      <c r="B129" s="753"/>
      <c r="C129" s="752"/>
      <c r="D129" s="752"/>
      <c r="E129" s="752"/>
      <c r="F129" s="752"/>
      <c r="G129" s="752">
        <f t="shared" si="2"/>
        <v>0</v>
      </c>
    </row>
    <row r="130" spans="1:7">
      <c r="A130" s="767" t="s">
        <v>1870</v>
      </c>
      <c r="B130" s="753"/>
      <c r="C130" s="752"/>
      <c r="D130" s="752"/>
      <c r="E130" s="752"/>
      <c r="F130" s="752"/>
      <c r="G130" s="752">
        <f t="shared" si="2"/>
        <v>0</v>
      </c>
    </row>
    <row r="131" spans="1:7">
      <c r="A131" s="767" t="s">
        <v>1871</v>
      </c>
      <c r="B131" s="753"/>
      <c r="C131" s="752"/>
      <c r="D131" s="752"/>
      <c r="E131" s="752"/>
      <c r="F131" s="752"/>
      <c r="G131" s="752">
        <f t="shared" si="2"/>
        <v>0</v>
      </c>
    </row>
    <row r="132" spans="1:7">
      <c r="A132" s="767" t="s">
        <v>1872</v>
      </c>
      <c r="B132" s="753"/>
      <c r="C132" s="752"/>
      <c r="D132" s="752"/>
      <c r="E132" s="752"/>
      <c r="F132" s="752"/>
      <c r="G132" s="752">
        <f t="shared" si="2"/>
        <v>0</v>
      </c>
    </row>
    <row r="133" spans="1:7">
      <c r="A133" s="766" t="s">
        <v>1873</v>
      </c>
      <c r="B133" s="753">
        <f>SUM(B134:B136)</f>
        <v>0</v>
      </c>
      <c r="C133" s="753">
        <f>SUM(C134:C136)</f>
        <v>0</v>
      </c>
      <c r="D133" s="753">
        <f>SUM(D134:D136)</f>
        <v>0</v>
      </c>
      <c r="E133" s="753">
        <f>SUM(E134:E136)</f>
        <v>0</v>
      </c>
      <c r="F133" s="753">
        <f>SUM(F134:F136)</f>
        <v>0</v>
      </c>
      <c r="G133" s="752">
        <f t="shared" si="2"/>
        <v>0</v>
      </c>
    </row>
    <row r="134" spans="1:7">
      <c r="A134" s="767" t="s">
        <v>1874</v>
      </c>
      <c r="B134" s="753"/>
      <c r="C134" s="752"/>
      <c r="D134" s="752"/>
      <c r="E134" s="752"/>
      <c r="F134" s="752"/>
      <c r="G134" s="752">
        <f t="shared" si="2"/>
        <v>0</v>
      </c>
    </row>
    <row r="135" spans="1:7">
      <c r="A135" s="767" t="s">
        <v>1875</v>
      </c>
      <c r="B135" s="753"/>
      <c r="C135" s="752"/>
      <c r="D135" s="752"/>
      <c r="E135" s="752"/>
      <c r="F135" s="752"/>
      <c r="G135" s="752">
        <f t="shared" si="2"/>
        <v>0</v>
      </c>
    </row>
    <row r="136" spans="1:7">
      <c r="A136" s="767" t="s">
        <v>1876</v>
      </c>
      <c r="B136" s="753"/>
      <c r="C136" s="752"/>
      <c r="D136" s="752"/>
      <c r="E136" s="752"/>
      <c r="F136" s="752"/>
      <c r="G136" s="752">
        <f t="shared" si="2"/>
        <v>0</v>
      </c>
    </row>
    <row r="137" spans="1:7" ht="22.5">
      <c r="A137" s="754" t="s">
        <v>1877</v>
      </c>
      <c r="B137" s="753">
        <f>SUM(B138:B145)</f>
        <v>0</v>
      </c>
      <c r="C137" s="753">
        <f>SUM(C138:C145)</f>
        <v>0</v>
      </c>
      <c r="D137" s="753">
        <f>SUM(D138:D145)</f>
        <v>0</v>
      </c>
      <c r="E137" s="753">
        <f>SUM(E138:E145)</f>
        <v>0</v>
      </c>
      <c r="F137" s="753">
        <f>SUM(F138:F145)</f>
        <v>0</v>
      </c>
      <c r="G137" s="752">
        <f t="shared" si="2"/>
        <v>0</v>
      </c>
    </row>
    <row r="138" spans="1:7">
      <c r="A138" s="767" t="s">
        <v>1878</v>
      </c>
      <c r="B138" s="753"/>
      <c r="C138" s="752"/>
      <c r="D138" s="752"/>
      <c r="E138" s="752"/>
      <c r="F138" s="752"/>
      <c r="G138" s="752">
        <f t="shared" si="2"/>
        <v>0</v>
      </c>
    </row>
    <row r="139" spans="1:7">
      <c r="A139" s="767" t="s">
        <v>1879</v>
      </c>
      <c r="B139" s="753"/>
      <c r="C139" s="752"/>
      <c r="D139" s="752"/>
      <c r="E139" s="752"/>
      <c r="F139" s="752"/>
      <c r="G139" s="752">
        <f t="shared" si="2"/>
        <v>0</v>
      </c>
    </row>
    <row r="140" spans="1:7">
      <c r="A140" s="767" t="s">
        <v>1880</v>
      </c>
      <c r="B140" s="753"/>
      <c r="C140" s="752"/>
      <c r="D140" s="752"/>
      <c r="E140" s="752"/>
      <c r="F140" s="752"/>
      <c r="G140" s="752">
        <f t="shared" si="2"/>
        <v>0</v>
      </c>
    </row>
    <row r="141" spans="1:7">
      <c r="A141" s="767" t="s">
        <v>1881</v>
      </c>
      <c r="B141" s="753"/>
      <c r="C141" s="752"/>
      <c r="D141" s="752"/>
      <c r="E141" s="752"/>
      <c r="F141" s="752"/>
      <c r="G141" s="752">
        <f t="shared" si="2"/>
        <v>0</v>
      </c>
    </row>
    <row r="142" spans="1:7">
      <c r="A142" s="767" t="s">
        <v>1882</v>
      </c>
      <c r="B142" s="753"/>
      <c r="C142" s="752"/>
      <c r="D142" s="752"/>
      <c r="E142" s="752"/>
      <c r="F142" s="752"/>
      <c r="G142" s="752">
        <f t="shared" si="2"/>
        <v>0</v>
      </c>
    </row>
    <row r="143" spans="1:7">
      <c r="A143" s="768" t="s">
        <v>1883</v>
      </c>
      <c r="B143" s="753"/>
      <c r="C143" s="752"/>
      <c r="D143" s="752"/>
      <c r="E143" s="752"/>
      <c r="F143" s="752"/>
      <c r="G143" s="752">
        <f t="shared" si="2"/>
        <v>0</v>
      </c>
    </row>
    <row r="144" spans="1:7">
      <c r="A144" s="767" t="s">
        <v>1884</v>
      </c>
      <c r="B144" s="753"/>
      <c r="C144" s="752"/>
      <c r="D144" s="752"/>
      <c r="E144" s="752"/>
      <c r="F144" s="752"/>
      <c r="G144" s="752">
        <f t="shared" si="2"/>
        <v>0</v>
      </c>
    </row>
    <row r="145" spans="1:7">
      <c r="A145" s="767" t="s">
        <v>1885</v>
      </c>
      <c r="B145" s="753"/>
      <c r="C145" s="752"/>
      <c r="D145" s="752"/>
      <c r="E145" s="752"/>
      <c r="F145" s="752"/>
      <c r="G145" s="752">
        <f t="shared" si="2"/>
        <v>0</v>
      </c>
    </row>
    <row r="146" spans="1:7">
      <c r="A146" s="766" t="s">
        <v>1886</v>
      </c>
      <c r="B146" s="753">
        <f>SUM(B147:B149)</f>
        <v>0</v>
      </c>
      <c r="C146" s="753">
        <f>SUM(C147:C149)</f>
        <v>0</v>
      </c>
      <c r="D146" s="753">
        <f>SUM(D147:D149)</f>
        <v>0</v>
      </c>
      <c r="E146" s="753">
        <f>SUM(E147:E149)</f>
        <v>0</v>
      </c>
      <c r="F146" s="753">
        <f>SUM(F147:F149)</f>
        <v>0</v>
      </c>
      <c r="G146" s="752">
        <f t="shared" si="2"/>
        <v>0</v>
      </c>
    </row>
    <row r="147" spans="1:7">
      <c r="A147" s="767" t="s">
        <v>1887</v>
      </c>
      <c r="B147" s="753"/>
      <c r="C147" s="752"/>
      <c r="D147" s="752"/>
      <c r="E147" s="752"/>
      <c r="F147" s="752"/>
      <c r="G147" s="752">
        <f t="shared" si="2"/>
        <v>0</v>
      </c>
    </row>
    <row r="148" spans="1:7">
      <c r="A148" s="767" t="s">
        <v>1888</v>
      </c>
      <c r="B148" s="753"/>
      <c r="C148" s="752"/>
      <c r="D148" s="752"/>
      <c r="E148" s="752"/>
      <c r="F148" s="752"/>
      <c r="G148" s="752">
        <f t="shared" ref="G148:G157" si="3">D148-E148</f>
        <v>0</v>
      </c>
    </row>
    <row r="149" spans="1:7">
      <c r="A149" s="767" t="s">
        <v>1889</v>
      </c>
      <c r="B149" s="753"/>
      <c r="C149" s="752"/>
      <c r="D149" s="752"/>
      <c r="E149" s="752"/>
      <c r="F149" s="752"/>
      <c r="G149" s="752">
        <f t="shared" si="3"/>
        <v>0</v>
      </c>
    </row>
    <row r="150" spans="1:7">
      <c r="A150" s="766" t="s">
        <v>1890</v>
      </c>
      <c r="B150" s="753">
        <f>SUM(B151:B157)</f>
        <v>0</v>
      </c>
      <c r="C150" s="753">
        <f>SUM(C151:C157)</f>
        <v>0</v>
      </c>
      <c r="D150" s="753">
        <f>SUM(D151:D157)</f>
        <v>0</v>
      </c>
      <c r="E150" s="753">
        <f>SUM(E151:E157)</f>
        <v>0</v>
      </c>
      <c r="F150" s="753">
        <f>SUM(F151:F157)</f>
        <v>0</v>
      </c>
      <c r="G150" s="752">
        <f t="shared" si="3"/>
        <v>0</v>
      </c>
    </row>
    <row r="151" spans="1:7">
      <c r="A151" s="767" t="s">
        <v>1891</v>
      </c>
      <c r="B151" s="753"/>
      <c r="C151" s="752"/>
      <c r="D151" s="752"/>
      <c r="E151" s="752"/>
      <c r="F151" s="752"/>
      <c r="G151" s="752">
        <f t="shared" si="3"/>
        <v>0</v>
      </c>
    </row>
    <row r="152" spans="1:7">
      <c r="A152" s="767" t="s">
        <v>1892</v>
      </c>
      <c r="B152" s="753"/>
      <c r="C152" s="752"/>
      <c r="D152" s="752"/>
      <c r="E152" s="752"/>
      <c r="F152" s="752"/>
      <c r="G152" s="752">
        <f t="shared" si="3"/>
        <v>0</v>
      </c>
    </row>
    <row r="153" spans="1:7">
      <c r="A153" s="767" t="s">
        <v>1893</v>
      </c>
      <c r="B153" s="753"/>
      <c r="C153" s="752"/>
      <c r="D153" s="752"/>
      <c r="E153" s="752"/>
      <c r="F153" s="752"/>
      <c r="G153" s="752">
        <f t="shared" si="3"/>
        <v>0</v>
      </c>
    </row>
    <row r="154" spans="1:7">
      <c r="A154" s="767" t="s">
        <v>1894</v>
      </c>
      <c r="B154" s="753"/>
      <c r="C154" s="752"/>
      <c r="D154" s="752"/>
      <c r="E154" s="752"/>
      <c r="F154" s="752"/>
      <c r="G154" s="752">
        <f t="shared" si="3"/>
        <v>0</v>
      </c>
    </row>
    <row r="155" spans="1:7">
      <c r="A155" s="767" t="s">
        <v>1895</v>
      </c>
      <c r="B155" s="753"/>
      <c r="C155" s="752"/>
      <c r="D155" s="752"/>
      <c r="E155" s="752"/>
      <c r="F155" s="752"/>
      <c r="G155" s="752">
        <f t="shared" si="3"/>
        <v>0</v>
      </c>
    </row>
    <row r="156" spans="1:7">
      <c r="A156" s="767" t="s">
        <v>1896</v>
      </c>
      <c r="B156" s="753"/>
      <c r="C156" s="752"/>
      <c r="D156" s="752"/>
      <c r="E156" s="752"/>
      <c r="F156" s="752"/>
      <c r="G156" s="752">
        <f t="shared" si="3"/>
        <v>0</v>
      </c>
    </row>
    <row r="157" spans="1:7">
      <c r="A157" s="767" t="s">
        <v>1897</v>
      </c>
      <c r="B157" s="753"/>
      <c r="C157" s="752"/>
      <c r="D157" s="752"/>
      <c r="E157" s="752"/>
      <c r="F157" s="752"/>
      <c r="G157" s="752">
        <f t="shared" si="3"/>
        <v>0</v>
      </c>
    </row>
    <row r="158" spans="1:7">
      <c r="A158" s="772"/>
      <c r="B158" s="753"/>
      <c r="C158" s="752"/>
      <c r="D158" s="752"/>
      <c r="E158" s="752"/>
      <c r="F158" s="752"/>
      <c r="G158" s="752"/>
    </row>
    <row r="159" spans="1:7">
      <c r="A159" s="721" t="s">
        <v>1899</v>
      </c>
      <c r="B159" s="764">
        <f>B8+B84</f>
        <v>0</v>
      </c>
      <c r="C159" s="764">
        <f>C8+C84</f>
        <v>0</v>
      </c>
      <c r="D159" s="764">
        <f>D8+D84</f>
        <v>0</v>
      </c>
      <c r="E159" s="764">
        <f>E8+E84</f>
        <v>0</v>
      </c>
      <c r="F159" s="764">
        <f>F8+F84</f>
        <v>0</v>
      </c>
      <c r="G159" s="752">
        <f>D159-E159</f>
        <v>0</v>
      </c>
    </row>
    <row r="160" spans="1:7" ht="15.75" thickBot="1">
      <c r="A160" s="773"/>
      <c r="B160" s="761"/>
      <c r="C160" s="762"/>
      <c r="D160" s="762"/>
      <c r="E160" s="762"/>
      <c r="F160" s="762"/>
      <c r="G160" s="76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L15" sqref="L15"/>
    </sheetView>
  </sheetViews>
  <sheetFormatPr baseColWidth="10" defaultRowHeight="15"/>
  <cols>
    <col min="1" max="1" width="33.7109375" bestFit="1" customWidth="1"/>
    <col min="2" max="2" width="14" customWidth="1"/>
    <col min="3" max="3" width="17.28515625" customWidth="1"/>
    <col min="7" max="7" width="19" customWidth="1"/>
  </cols>
  <sheetData>
    <row r="1" spans="1:7">
      <c r="A1" s="1035" t="s">
        <v>1526</v>
      </c>
      <c r="B1" s="1040"/>
      <c r="C1" s="1040"/>
      <c r="D1" s="1040"/>
      <c r="E1" s="1040"/>
      <c r="F1" s="1040"/>
      <c r="G1" s="1041"/>
    </row>
    <row r="2" spans="1:7">
      <c r="A2" s="1042" t="s">
        <v>1818</v>
      </c>
      <c r="B2" s="1043"/>
      <c r="C2" s="1043"/>
      <c r="D2" s="1043"/>
      <c r="E2" s="1043"/>
      <c r="F2" s="1043"/>
      <c r="G2" s="1044"/>
    </row>
    <row r="3" spans="1:7">
      <c r="A3" s="1042" t="s">
        <v>808</v>
      </c>
      <c r="B3" s="1043"/>
      <c r="C3" s="1043"/>
      <c r="D3" s="1043"/>
      <c r="E3" s="1043"/>
      <c r="F3" s="1043"/>
      <c r="G3" s="1044"/>
    </row>
    <row r="4" spans="1:7">
      <c r="A4" s="1042" t="s">
        <v>1646</v>
      </c>
      <c r="B4" s="1043"/>
      <c r="C4" s="1043"/>
      <c r="D4" s="1043"/>
      <c r="E4" s="1043"/>
      <c r="F4" s="1043"/>
      <c r="G4" s="1044"/>
    </row>
    <row r="5" spans="1:7" ht="15.75" thickBot="1">
      <c r="A5" s="1036" t="s">
        <v>1529</v>
      </c>
      <c r="B5" s="1045"/>
      <c r="C5" s="1045"/>
      <c r="D5" s="1045"/>
      <c r="E5" s="1045"/>
      <c r="F5" s="1045"/>
      <c r="G5" s="1046"/>
    </row>
    <row r="6" spans="1:7" ht="15.75" thickBot="1">
      <c r="A6" s="1030" t="s">
        <v>1530</v>
      </c>
      <c r="B6" s="1032" t="s">
        <v>297</v>
      </c>
      <c r="C6" s="1033"/>
      <c r="D6" s="1033"/>
      <c r="E6" s="1033"/>
      <c r="F6" s="1034"/>
      <c r="G6" s="1030" t="s">
        <v>1820</v>
      </c>
    </row>
    <row r="7" spans="1:7" s="474" customFormat="1" ht="23.25" thickBot="1">
      <c r="A7" s="1031"/>
      <c r="B7" s="713" t="s">
        <v>1821</v>
      </c>
      <c r="C7" s="713" t="s">
        <v>1900</v>
      </c>
      <c r="D7" s="713" t="s">
        <v>301</v>
      </c>
      <c r="E7" s="713" t="s">
        <v>274</v>
      </c>
      <c r="F7" s="713" t="s">
        <v>302</v>
      </c>
      <c r="G7" s="1031"/>
    </row>
    <row r="8" spans="1:7" ht="22.5">
      <c r="A8" s="714" t="s">
        <v>1901</v>
      </c>
      <c r="B8" s="751">
        <f>SUM(B9:B16)</f>
        <v>0</v>
      </c>
      <c r="C8" s="751">
        <f>SUM(C9:C16)</f>
        <v>0</v>
      </c>
      <c r="D8" s="751">
        <f>SUM(D9:D16)</f>
        <v>0</v>
      </c>
      <c r="E8" s="751">
        <f>SUM(E9:E16)</f>
        <v>0</v>
      </c>
      <c r="F8" s="751">
        <f>SUM(F9:F16)</f>
        <v>0</v>
      </c>
      <c r="G8" s="751">
        <f t="shared" ref="G8:G16" si="0">D8-E8</f>
        <v>0</v>
      </c>
    </row>
    <row r="9" spans="1:7">
      <c r="A9" s="669" t="s">
        <v>1902</v>
      </c>
      <c r="B9" s="752"/>
      <c r="C9" s="752"/>
      <c r="D9" s="752"/>
      <c r="E9" s="752"/>
      <c r="F9" s="752"/>
      <c r="G9" s="752">
        <f t="shared" si="0"/>
        <v>0</v>
      </c>
    </row>
    <row r="10" spans="1:7">
      <c r="A10" s="669" t="s">
        <v>1903</v>
      </c>
      <c r="B10" s="752"/>
      <c r="C10" s="752"/>
      <c r="D10" s="752"/>
      <c r="E10" s="752"/>
      <c r="F10" s="752"/>
      <c r="G10" s="752">
        <f t="shared" si="0"/>
        <v>0</v>
      </c>
    </row>
    <row r="11" spans="1:7">
      <c r="A11" s="669" t="s">
        <v>1904</v>
      </c>
      <c r="B11" s="752"/>
      <c r="C11" s="752"/>
      <c r="D11" s="752"/>
      <c r="E11" s="752"/>
      <c r="F11" s="752"/>
      <c r="G11" s="752">
        <f t="shared" si="0"/>
        <v>0</v>
      </c>
    </row>
    <row r="12" spans="1:7">
      <c r="A12" s="669" t="s">
        <v>1905</v>
      </c>
      <c r="B12" s="752"/>
      <c r="C12" s="752"/>
      <c r="D12" s="752"/>
      <c r="E12" s="752"/>
      <c r="F12" s="752"/>
      <c r="G12" s="752">
        <f t="shared" si="0"/>
        <v>0</v>
      </c>
    </row>
    <row r="13" spans="1:7">
      <c r="A13" s="669" t="s">
        <v>1906</v>
      </c>
      <c r="B13" s="752"/>
      <c r="C13" s="752"/>
      <c r="D13" s="752"/>
      <c r="E13" s="752"/>
      <c r="F13" s="752"/>
      <c r="G13" s="752">
        <f t="shared" si="0"/>
        <v>0</v>
      </c>
    </row>
    <row r="14" spans="1:7">
      <c r="A14" s="669" t="s">
        <v>1907</v>
      </c>
      <c r="B14" s="752"/>
      <c r="C14" s="752"/>
      <c r="D14" s="752"/>
      <c r="E14" s="752"/>
      <c r="F14" s="752"/>
      <c r="G14" s="752">
        <f t="shared" si="0"/>
        <v>0</v>
      </c>
    </row>
    <row r="15" spans="1:7">
      <c r="A15" s="669" t="s">
        <v>1908</v>
      </c>
      <c r="B15" s="752"/>
      <c r="C15" s="752"/>
      <c r="D15" s="752"/>
      <c r="E15" s="752"/>
      <c r="F15" s="752"/>
      <c r="G15" s="752">
        <f t="shared" si="0"/>
        <v>0</v>
      </c>
    </row>
    <row r="16" spans="1:7">
      <c r="A16" s="669" t="s">
        <v>1909</v>
      </c>
      <c r="B16" s="752"/>
      <c r="C16" s="752"/>
      <c r="D16" s="752"/>
      <c r="E16" s="752"/>
      <c r="F16" s="752"/>
      <c r="G16" s="752">
        <f t="shared" si="0"/>
        <v>0</v>
      </c>
    </row>
    <row r="17" spans="1:7">
      <c r="A17" s="672"/>
      <c r="B17" s="752"/>
      <c r="C17" s="752"/>
      <c r="D17" s="752"/>
      <c r="E17" s="752"/>
      <c r="F17" s="752"/>
      <c r="G17" s="752"/>
    </row>
    <row r="18" spans="1:7" ht="22.5">
      <c r="A18" s="693" t="s">
        <v>1910</v>
      </c>
      <c r="B18" s="753">
        <f>SUM(B19:B26)</f>
        <v>0</v>
      </c>
      <c r="C18" s="753">
        <f>SUM(C19:C26)</f>
        <v>0</v>
      </c>
      <c r="D18" s="753">
        <f>SUM(D19:D26)</f>
        <v>0</v>
      </c>
      <c r="E18" s="753">
        <f>SUM(E19:E26)</f>
        <v>0</v>
      </c>
      <c r="F18" s="753">
        <f>SUM(F19:F26)</f>
        <v>0</v>
      </c>
      <c r="G18" s="753">
        <f t="shared" ref="G18:G26" si="1">D18-E18</f>
        <v>0</v>
      </c>
    </row>
    <row r="19" spans="1:7">
      <c r="A19" s="669" t="s">
        <v>1902</v>
      </c>
      <c r="B19" s="752"/>
      <c r="C19" s="752"/>
      <c r="D19" s="752"/>
      <c r="E19" s="752"/>
      <c r="F19" s="752"/>
      <c r="G19" s="752">
        <f t="shared" si="1"/>
        <v>0</v>
      </c>
    </row>
    <row r="20" spans="1:7">
      <c r="A20" s="669" t="s">
        <v>1903</v>
      </c>
      <c r="B20" s="752"/>
      <c r="C20" s="752"/>
      <c r="D20" s="752"/>
      <c r="E20" s="752"/>
      <c r="F20" s="752"/>
      <c r="G20" s="752">
        <f t="shared" si="1"/>
        <v>0</v>
      </c>
    </row>
    <row r="21" spans="1:7">
      <c r="A21" s="669" t="s">
        <v>1904</v>
      </c>
      <c r="B21" s="752"/>
      <c r="C21" s="752"/>
      <c r="D21" s="752"/>
      <c r="E21" s="752"/>
      <c r="F21" s="752"/>
      <c r="G21" s="752">
        <f t="shared" si="1"/>
        <v>0</v>
      </c>
    </row>
    <row r="22" spans="1:7">
      <c r="A22" s="669" t="s">
        <v>1905</v>
      </c>
      <c r="B22" s="752"/>
      <c r="C22" s="752"/>
      <c r="D22" s="752"/>
      <c r="E22" s="752"/>
      <c r="F22" s="752"/>
      <c r="G22" s="752">
        <f t="shared" si="1"/>
        <v>0</v>
      </c>
    </row>
    <row r="23" spans="1:7">
      <c r="A23" s="669" t="s">
        <v>1906</v>
      </c>
      <c r="B23" s="752"/>
      <c r="C23" s="752"/>
      <c r="D23" s="752"/>
      <c r="E23" s="752"/>
      <c r="F23" s="752"/>
      <c r="G23" s="752">
        <f t="shared" si="1"/>
        <v>0</v>
      </c>
    </row>
    <row r="24" spans="1:7">
      <c r="A24" s="669" t="s">
        <v>1907</v>
      </c>
      <c r="B24" s="752"/>
      <c r="C24" s="752"/>
      <c r="D24" s="752"/>
      <c r="E24" s="752"/>
      <c r="F24" s="752"/>
      <c r="G24" s="752">
        <f t="shared" si="1"/>
        <v>0</v>
      </c>
    </row>
    <row r="25" spans="1:7">
      <c r="A25" s="669" t="s">
        <v>1908</v>
      </c>
      <c r="B25" s="752"/>
      <c r="C25" s="752"/>
      <c r="D25" s="752"/>
      <c r="E25" s="752"/>
      <c r="F25" s="752"/>
      <c r="G25" s="752">
        <f t="shared" si="1"/>
        <v>0</v>
      </c>
    </row>
    <row r="26" spans="1:7">
      <c r="A26" s="669" t="s">
        <v>1909</v>
      </c>
      <c r="B26" s="752"/>
      <c r="C26" s="752"/>
      <c r="D26" s="752"/>
      <c r="E26" s="752"/>
      <c r="F26" s="752"/>
      <c r="G26" s="752">
        <f t="shared" si="1"/>
        <v>0</v>
      </c>
    </row>
    <row r="27" spans="1:7">
      <c r="A27" s="774"/>
      <c r="B27" s="752"/>
      <c r="C27" s="752"/>
      <c r="D27" s="752"/>
      <c r="E27" s="752"/>
      <c r="F27" s="752"/>
      <c r="G27" s="752"/>
    </row>
    <row r="28" spans="1:7">
      <c r="A28" s="775" t="s">
        <v>1899</v>
      </c>
      <c r="B28" s="752">
        <f>B8+B18</f>
        <v>0</v>
      </c>
      <c r="C28" s="752">
        <f>C8+C18</f>
        <v>0</v>
      </c>
      <c r="D28" s="752">
        <f>D8+D18</f>
        <v>0</v>
      </c>
      <c r="E28" s="752">
        <f>E8+E18</f>
        <v>0</v>
      </c>
      <c r="F28" s="752">
        <f>F8+F18</f>
        <v>0</v>
      </c>
      <c r="G28" s="752">
        <f>D28-E28</f>
        <v>0</v>
      </c>
    </row>
    <row r="29" spans="1:7" ht="15.75" thickBot="1">
      <c r="A29" s="776"/>
      <c r="B29" s="762"/>
      <c r="C29" s="762"/>
      <c r="D29" s="762"/>
      <c r="E29" s="762"/>
      <c r="F29" s="762"/>
      <c r="G29" s="76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selection activeCell="L15" sqref="L15"/>
    </sheetView>
  </sheetViews>
  <sheetFormatPr baseColWidth="10" defaultRowHeight="15"/>
  <cols>
    <col min="1" max="1" width="32.7109375" customWidth="1"/>
    <col min="2" max="7" width="16.7109375" customWidth="1"/>
  </cols>
  <sheetData>
    <row r="1" spans="1:7">
      <c r="A1" s="1010" t="s">
        <v>1526</v>
      </c>
      <c r="B1" s="1011"/>
      <c r="C1" s="1011"/>
      <c r="D1" s="1011"/>
      <c r="E1" s="1011"/>
      <c r="F1" s="1011"/>
      <c r="G1" s="1037"/>
    </row>
    <row r="2" spans="1:7">
      <c r="A2" s="1020" t="s">
        <v>1818</v>
      </c>
      <c r="B2" s="1021"/>
      <c r="C2" s="1021"/>
      <c r="D2" s="1021"/>
      <c r="E2" s="1021"/>
      <c r="F2" s="1021"/>
      <c r="G2" s="1038"/>
    </row>
    <row r="3" spans="1:7">
      <c r="A3" s="1020" t="s">
        <v>818</v>
      </c>
      <c r="B3" s="1021"/>
      <c r="C3" s="1021"/>
      <c r="D3" s="1021"/>
      <c r="E3" s="1021"/>
      <c r="F3" s="1021"/>
      <c r="G3" s="1038"/>
    </row>
    <row r="4" spans="1:7">
      <c r="A4" s="1020" t="s">
        <v>1911</v>
      </c>
      <c r="B4" s="1021"/>
      <c r="C4" s="1021"/>
      <c r="D4" s="1021"/>
      <c r="E4" s="1021"/>
      <c r="F4" s="1021"/>
      <c r="G4" s="1038"/>
    </row>
    <row r="5" spans="1:7" ht="15.75" thickBot="1">
      <c r="A5" s="1023" t="s">
        <v>1529</v>
      </c>
      <c r="B5" s="1024"/>
      <c r="C5" s="1024"/>
      <c r="D5" s="1024"/>
      <c r="E5" s="1024"/>
      <c r="F5" s="1024"/>
      <c r="G5" s="1039"/>
    </row>
    <row r="6" spans="1:7" ht="15.75" thickBot="1">
      <c r="A6" s="1035" t="s">
        <v>1530</v>
      </c>
      <c r="B6" s="1047" t="s">
        <v>297</v>
      </c>
      <c r="C6" s="1048"/>
      <c r="D6" s="1048"/>
      <c r="E6" s="1048"/>
      <c r="F6" s="1049"/>
      <c r="G6" s="1028" t="s">
        <v>1820</v>
      </c>
    </row>
    <row r="7" spans="1:7" ht="23.25" thickBot="1">
      <c r="A7" s="1036"/>
      <c r="B7" s="687" t="s">
        <v>1821</v>
      </c>
      <c r="C7" s="713" t="s">
        <v>1822</v>
      </c>
      <c r="D7" s="713" t="s">
        <v>273</v>
      </c>
      <c r="E7" s="713" t="s">
        <v>274</v>
      </c>
      <c r="F7" s="713" t="s">
        <v>302</v>
      </c>
      <c r="G7" s="1029"/>
    </row>
    <row r="8" spans="1:7">
      <c r="A8" s="777"/>
      <c r="B8" s="778"/>
      <c r="C8" s="779"/>
      <c r="D8" s="779"/>
      <c r="E8" s="779"/>
      <c r="F8" s="779"/>
      <c r="G8" s="779"/>
    </row>
    <row r="9" spans="1:7">
      <c r="A9" s="726" t="s">
        <v>1912</v>
      </c>
      <c r="B9" s="753">
        <f>B10+B20+B29+B40</f>
        <v>0</v>
      </c>
      <c r="C9" s="753">
        <f>C10+C20+C29+C40</f>
        <v>0</v>
      </c>
      <c r="D9" s="753">
        <f>D10+D20+D29+D40</f>
        <v>0</v>
      </c>
      <c r="E9" s="753">
        <f>E10+E20+E29+E40</f>
        <v>0</v>
      </c>
      <c r="F9" s="753">
        <f>F10+F20+F29+F40</f>
        <v>0</v>
      </c>
      <c r="G9" s="779">
        <f t="shared" ref="G9:G18" si="0">D9-E9</f>
        <v>0</v>
      </c>
    </row>
    <row r="10" spans="1:7" ht="22.5">
      <c r="A10" s="759" t="s">
        <v>1913</v>
      </c>
      <c r="B10" s="753">
        <f>SUM(B11:B18)</f>
        <v>0</v>
      </c>
      <c r="C10" s="753">
        <f>SUM(C11:C18)</f>
        <v>0</v>
      </c>
      <c r="D10" s="753">
        <f>SUM(D11:D18)</f>
        <v>0</v>
      </c>
      <c r="E10" s="753">
        <f>SUM(E11:E18)</f>
        <v>0</v>
      </c>
      <c r="F10" s="753">
        <f>SUM(F11:F18)</f>
        <v>0</v>
      </c>
      <c r="G10" s="779">
        <f t="shared" si="0"/>
        <v>0</v>
      </c>
    </row>
    <row r="11" spans="1:7">
      <c r="A11" s="755" t="s">
        <v>1914</v>
      </c>
      <c r="B11" s="753"/>
      <c r="C11" s="752"/>
      <c r="D11" s="752"/>
      <c r="E11" s="752"/>
      <c r="F11" s="752"/>
      <c r="G11" s="779">
        <f t="shared" si="0"/>
        <v>0</v>
      </c>
    </row>
    <row r="12" spans="1:7">
      <c r="A12" s="755" t="s">
        <v>1915</v>
      </c>
      <c r="B12" s="753"/>
      <c r="C12" s="752"/>
      <c r="D12" s="752"/>
      <c r="E12" s="752"/>
      <c r="F12" s="752"/>
      <c r="G12" s="779">
        <f t="shared" si="0"/>
        <v>0</v>
      </c>
    </row>
    <row r="13" spans="1:7" ht="22.5">
      <c r="A13" s="755" t="s">
        <v>1916</v>
      </c>
      <c r="B13" s="753"/>
      <c r="C13" s="752"/>
      <c r="D13" s="752"/>
      <c r="E13" s="752"/>
      <c r="F13" s="752"/>
      <c r="G13" s="779">
        <f t="shared" si="0"/>
        <v>0</v>
      </c>
    </row>
    <row r="14" spans="1:7">
      <c r="A14" s="755" t="s">
        <v>1917</v>
      </c>
      <c r="B14" s="753"/>
      <c r="C14" s="752"/>
      <c r="D14" s="752"/>
      <c r="E14" s="752"/>
      <c r="F14" s="752"/>
      <c r="G14" s="779">
        <f t="shared" si="0"/>
        <v>0</v>
      </c>
    </row>
    <row r="15" spans="1:7">
      <c r="A15" s="755" t="s">
        <v>1918</v>
      </c>
      <c r="B15" s="753"/>
      <c r="C15" s="752"/>
      <c r="D15" s="752"/>
      <c r="E15" s="752"/>
      <c r="F15" s="752"/>
      <c r="G15" s="779">
        <f t="shared" si="0"/>
        <v>0</v>
      </c>
    </row>
    <row r="16" spans="1:7">
      <c r="A16" s="755" t="s">
        <v>1919</v>
      </c>
      <c r="B16" s="753"/>
      <c r="C16" s="752"/>
      <c r="D16" s="752"/>
      <c r="E16" s="752"/>
      <c r="F16" s="752"/>
      <c r="G16" s="779">
        <f t="shared" si="0"/>
        <v>0</v>
      </c>
    </row>
    <row r="17" spans="1:7" ht="22.5">
      <c r="A17" s="755" t="s">
        <v>1920</v>
      </c>
      <c r="B17" s="753"/>
      <c r="C17" s="752"/>
      <c r="D17" s="752"/>
      <c r="E17" s="752"/>
      <c r="F17" s="752"/>
      <c r="G17" s="779">
        <f t="shared" si="0"/>
        <v>0</v>
      </c>
    </row>
    <row r="18" spans="1:7">
      <c r="A18" s="755" t="s">
        <v>1921</v>
      </c>
      <c r="B18" s="753"/>
      <c r="C18" s="752"/>
      <c r="D18" s="752"/>
      <c r="E18" s="752"/>
      <c r="F18" s="752"/>
      <c r="G18" s="779">
        <f t="shared" si="0"/>
        <v>0</v>
      </c>
    </row>
    <row r="19" spans="1:7">
      <c r="A19" s="780"/>
      <c r="B19" s="764"/>
      <c r="C19" s="765"/>
      <c r="D19" s="765"/>
      <c r="E19" s="765"/>
      <c r="F19" s="765"/>
      <c r="G19" s="765"/>
    </row>
    <row r="20" spans="1:7" ht="22.5">
      <c r="A20" s="759" t="s">
        <v>1922</v>
      </c>
      <c r="B20" s="753">
        <f>SUM(B21:B27)</f>
        <v>0</v>
      </c>
      <c r="C20" s="753">
        <f>SUM(C21:C27)</f>
        <v>0</v>
      </c>
      <c r="D20" s="753">
        <f>SUM(D21:D27)</f>
        <v>0</v>
      </c>
      <c r="E20" s="753">
        <f>SUM(E21:E27)</f>
        <v>0</v>
      </c>
      <c r="F20" s="753">
        <f>SUM(F21:F27)</f>
        <v>0</v>
      </c>
      <c r="G20" s="752">
        <f t="shared" ref="G20:G27" si="1">D20-E20</f>
        <v>0</v>
      </c>
    </row>
    <row r="21" spans="1:7">
      <c r="A21" s="755" t="s">
        <v>1923</v>
      </c>
      <c r="B21" s="753"/>
      <c r="C21" s="752"/>
      <c r="D21" s="752"/>
      <c r="E21" s="752"/>
      <c r="F21" s="752"/>
      <c r="G21" s="752">
        <f t="shared" si="1"/>
        <v>0</v>
      </c>
    </row>
    <row r="22" spans="1:7" ht="22.5">
      <c r="A22" s="755" t="s">
        <v>1924</v>
      </c>
      <c r="B22" s="753"/>
      <c r="C22" s="752"/>
      <c r="D22" s="752"/>
      <c r="E22" s="752"/>
      <c r="F22" s="752"/>
      <c r="G22" s="752">
        <f t="shared" si="1"/>
        <v>0</v>
      </c>
    </row>
    <row r="23" spans="1:7">
      <c r="A23" s="755" t="s">
        <v>1925</v>
      </c>
      <c r="B23" s="753"/>
      <c r="C23" s="752"/>
      <c r="D23" s="752"/>
      <c r="E23" s="752"/>
      <c r="F23" s="752"/>
      <c r="G23" s="752">
        <f t="shared" si="1"/>
        <v>0</v>
      </c>
    </row>
    <row r="24" spans="1:7" ht="22.5">
      <c r="A24" s="755" t="s">
        <v>1926</v>
      </c>
      <c r="B24" s="753"/>
      <c r="C24" s="752"/>
      <c r="D24" s="752"/>
      <c r="E24" s="752"/>
      <c r="F24" s="752"/>
      <c r="G24" s="752">
        <f t="shared" si="1"/>
        <v>0</v>
      </c>
    </row>
    <row r="25" spans="1:7">
      <c r="A25" s="755" t="s">
        <v>1927</v>
      </c>
      <c r="B25" s="753"/>
      <c r="C25" s="752"/>
      <c r="D25" s="752"/>
      <c r="E25" s="752"/>
      <c r="F25" s="752"/>
      <c r="G25" s="752">
        <f t="shared" si="1"/>
        <v>0</v>
      </c>
    </row>
    <row r="26" spans="1:7">
      <c r="A26" s="755" t="s">
        <v>1928</v>
      </c>
      <c r="B26" s="753"/>
      <c r="C26" s="752"/>
      <c r="D26" s="752"/>
      <c r="E26" s="752"/>
      <c r="F26" s="752"/>
      <c r="G26" s="752">
        <f t="shared" si="1"/>
        <v>0</v>
      </c>
    </row>
    <row r="27" spans="1:7">
      <c r="A27" s="755" t="s">
        <v>1929</v>
      </c>
      <c r="B27" s="753"/>
      <c r="C27" s="752"/>
      <c r="D27" s="752"/>
      <c r="E27" s="752"/>
      <c r="F27" s="752"/>
      <c r="G27" s="752">
        <f t="shared" si="1"/>
        <v>0</v>
      </c>
    </row>
    <row r="28" spans="1:7">
      <c r="A28" s="780"/>
      <c r="B28" s="764"/>
      <c r="C28" s="765"/>
      <c r="D28" s="765"/>
      <c r="E28" s="765"/>
      <c r="F28" s="765"/>
      <c r="G28" s="765"/>
    </row>
    <row r="29" spans="1:7" ht="22.5">
      <c r="A29" s="759" t="s">
        <v>1930</v>
      </c>
      <c r="B29" s="753">
        <f>SUM(B30:B38)</f>
        <v>0</v>
      </c>
      <c r="C29" s="753">
        <f>SUM(C30:C38)</f>
        <v>0</v>
      </c>
      <c r="D29" s="753">
        <f>SUM(D30:D38)</f>
        <v>0</v>
      </c>
      <c r="E29" s="753">
        <f>SUM(E30:E38)</f>
        <v>0</v>
      </c>
      <c r="F29" s="753">
        <f>SUM(F30:F38)</f>
        <v>0</v>
      </c>
      <c r="G29" s="752">
        <f t="shared" ref="G29:G38" si="2">D29-E29</f>
        <v>0</v>
      </c>
    </row>
    <row r="30" spans="1:7" ht="22.5">
      <c r="A30" s="755" t="s">
        <v>1931</v>
      </c>
      <c r="B30" s="753"/>
      <c r="C30" s="752"/>
      <c r="D30" s="752"/>
      <c r="E30" s="752"/>
      <c r="F30" s="752"/>
      <c r="G30" s="752">
        <f t="shared" si="2"/>
        <v>0</v>
      </c>
    </row>
    <row r="31" spans="1:7" ht="22.5">
      <c r="A31" s="755" t="s">
        <v>1932</v>
      </c>
      <c r="B31" s="753"/>
      <c r="C31" s="752"/>
      <c r="D31" s="752"/>
      <c r="E31" s="752"/>
      <c r="F31" s="752"/>
      <c r="G31" s="752">
        <f t="shared" si="2"/>
        <v>0</v>
      </c>
    </row>
    <row r="32" spans="1:7">
      <c r="A32" s="755" t="s">
        <v>1933</v>
      </c>
      <c r="B32" s="753"/>
      <c r="C32" s="752"/>
      <c r="D32" s="752"/>
      <c r="E32" s="752"/>
      <c r="F32" s="752"/>
      <c r="G32" s="752">
        <f t="shared" si="2"/>
        <v>0</v>
      </c>
    </row>
    <row r="33" spans="1:7" ht="22.5">
      <c r="A33" s="755" t="s">
        <v>1934</v>
      </c>
      <c r="B33" s="753"/>
      <c r="C33" s="752"/>
      <c r="D33" s="752"/>
      <c r="E33" s="752"/>
      <c r="F33" s="752"/>
      <c r="G33" s="752">
        <f t="shared" si="2"/>
        <v>0</v>
      </c>
    </row>
    <row r="34" spans="1:7">
      <c r="A34" s="755" t="s">
        <v>1935</v>
      </c>
      <c r="B34" s="753"/>
      <c r="C34" s="752"/>
      <c r="D34" s="752"/>
      <c r="E34" s="752"/>
      <c r="F34" s="752"/>
      <c r="G34" s="752">
        <f t="shared" si="2"/>
        <v>0</v>
      </c>
    </row>
    <row r="35" spans="1:7">
      <c r="A35" s="755" t="s">
        <v>1936</v>
      </c>
      <c r="B35" s="753"/>
      <c r="C35" s="752"/>
      <c r="D35" s="752"/>
      <c r="E35" s="752"/>
      <c r="F35" s="752"/>
      <c r="G35" s="752">
        <f t="shared" si="2"/>
        <v>0</v>
      </c>
    </row>
    <row r="36" spans="1:7">
      <c r="A36" s="755" t="s">
        <v>1937</v>
      </c>
      <c r="B36" s="753"/>
      <c r="C36" s="752"/>
      <c r="D36" s="752"/>
      <c r="E36" s="752"/>
      <c r="F36" s="752"/>
      <c r="G36" s="752">
        <f t="shared" si="2"/>
        <v>0</v>
      </c>
    </row>
    <row r="37" spans="1:7">
      <c r="A37" s="755" t="s">
        <v>1938</v>
      </c>
      <c r="B37" s="753"/>
      <c r="C37" s="752"/>
      <c r="D37" s="752"/>
      <c r="E37" s="752"/>
      <c r="F37" s="752"/>
      <c r="G37" s="752">
        <f t="shared" si="2"/>
        <v>0</v>
      </c>
    </row>
    <row r="38" spans="1:7" ht="22.5">
      <c r="A38" s="755" t="s">
        <v>1939</v>
      </c>
      <c r="B38" s="753"/>
      <c r="C38" s="752"/>
      <c r="D38" s="752"/>
      <c r="E38" s="752"/>
      <c r="F38" s="752"/>
      <c r="G38" s="752">
        <f t="shared" si="2"/>
        <v>0</v>
      </c>
    </row>
    <row r="39" spans="1:7">
      <c r="A39" s="780"/>
      <c r="B39" s="764"/>
      <c r="C39" s="765"/>
      <c r="D39" s="765"/>
      <c r="E39" s="765"/>
      <c r="F39" s="765"/>
      <c r="G39" s="765"/>
    </row>
    <row r="40" spans="1:7" ht="22.5">
      <c r="A40" s="759" t="s">
        <v>1940</v>
      </c>
      <c r="B40" s="753">
        <f>SUM(B41:B44)</f>
        <v>0</v>
      </c>
      <c r="C40" s="753">
        <f>SUM(C41:C44)</f>
        <v>0</v>
      </c>
      <c r="D40" s="753">
        <f>SUM(D41:D44)</f>
        <v>0</v>
      </c>
      <c r="E40" s="753">
        <f>SUM(E41:E44)</f>
        <v>0</v>
      </c>
      <c r="F40" s="753">
        <f>SUM(F41:F44)</f>
        <v>0</v>
      </c>
      <c r="G40" s="752">
        <f>D40-E40</f>
        <v>0</v>
      </c>
    </row>
    <row r="41" spans="1:7" ht="22.5">
      <c r="A41" s="755" t="s">
        <v>1941</v>
      </c>
      <c r="B41" s="753"/>
      <c r="C41" s="752"/>
      <c r="D41" s="752"/>
      <c r="E41" s="752"/>
      <c r="F41" s="752"/>
      <c r="G41" s="752">
        <f>D41-E41</f>
        <v>0</v>
      </c>
    </row>
    <row r="42" spans="1:7" ht="33.75">
      <c r="A42" s="755" t="s">
        <v>1942</v>
      </c>
      <c r="B42" s="753"/>
      <c r="C42" s="752"/>
      <c r="D42" s="752"/>
      <c r="E42" s="752"/>
      <c r="F42" s="752"/>
      <c r="G42" s="752">
        <f>D42-E42</f>
        <v>0</v>
      </c>
    </row>
    <row r="43" spans="1:7">
      <c r="A43" s="755" t="s">
        <v>1943</v>
      </c>
      <c r="B43" s="753"/>
      <c r="C43" s="752"/>
      <c r="D43" s="752"/>
      <c r="E43" s="752"/>
      <c r="F43" s="752"/>
      <c r="G43" s="752">
        <f>D43-E43</f>
        <v>0</v>
      </c>
    </row>
    <row r="44" spans="1:7" ht="22.5">
      <c r="A44" s="755" t="s">
        <v>1944</v>
      </c>
      <c r="B44" s="753"/>
      <c r="C44" s="752"/>
      <c r="D44" s="752"/>
      <c r="E44" s="752"/>
      <c r="F44" s="752"/>
      <c r="G44" s="752">
        <f>D44-E44</f>
        <v>0</v>
      </c>
    </row>
    <row r="45" spans="1:7">
      <c r="A45" s="780"/>
      <c r="B45" s="764"/>
      <c r="C45" s="765"/>
      <c r="D45" s="765"/>
      <c r="E45" s="765"/>
      <c r="F45" s="765"/>
      <c r="G45" s="765"/>
    </row>
    <row r="46" spans="1:7">
      <c r="A46" s="726" t="s">
        <v>1945</v>
      </c>
      <c r="B46" s="753">
        <f>B47+B57+B66+B77</f>
        <v>0</v>
      </c>
      <c r="C46" s="753">
        <f>C47+C57+C66+C77</f>
        <v>0</v>
      </c>
      <c r="D46" s="753">
        <f>D47+D57+D66+D77</f>
        <v>0</v>
      </c>
      <c r="E46" s="753">
        <f>E47+E57+E66+E77</f>
        <v>0</v>
      </c>
      <c r="F46" s="753">
        <f>F47+F57+F66+F77</f>
        <v>0</v>
      </c>
      <c r="G46" s="752">
        <f t="shared" ref="G46:G55" si="3">D46-E46</f>
        <v>0</v>
      </c>
    </row>
    <row r="47" spans="1:7" ht="22.5">
      <c r="A47" s="759" t="s">
        <v>1913</v>
      </c>
      <c r="B47" s="753">
        <f>SUM(B48:B55)</f>
        <v>0</v>
      </c>
      <c r="C47" s="753">
        <f>SUM(C48:C55)</f>
        <v>0</v>
      </c>
      <c r="D47" s="753">
        <f>SUM(D48:D55)</f>
        <v>0</v>
      </c>
      <c r="E47" s="753">
        <f>SUM(E48:E55)</f>
        <v>0</v>
      </c>
      <c r="F47" s="753">
        <f>SUM(F48:F55)</f>
        <v>0</v>
      </c>
      <c r="G47" s="752">
        <f t="shared" si="3"/>
        <v>0</v>
      </c>
    </row>
    <row r="48" spans="1:7">
      <c r="A48" s="755" t="s">
        <v>1914</v>
      </c>
      <c r="B48" s="753"/>
      <c r="C48" s="752"/>
      <c r="D48" s="752"/>
      <c r="E48" s="752"/>
      <c r="F48" s="752"/>
      <c r="G48" s="752">
        <f t="shared" si="3"/>
        <v>0</v>
      </c>
    </row>
    <row r="49" spans="1:7">
      <c r="A49" s="755" t="s">
        <v>1915</v>
      </c>
      <c r="B49" s="753"/>
      <c r="C49" s="752"/>
      <c r="D49" s="752"/>
      <c r="E49" s="752"/>
      <c r="F49" s="752"/>
      <c r="G49" s="752">
        <f t="shared" si="3"/>
        <v>0</v>
      </c>
    </row>
    <row r="50" spans="1:7" ht="22.5">
      <c r="A50" s="755" t="s">
        <v>1916</v>
      </c>
      <c r="B50" s="753"/>
      <c r="C50" s="752"/>
      <c r="D50" s="752"/>
      <c r="E50" s="752"/>
      <c r="F50" s="752"/>
      <c r="G50" s="752">
        <f t="shared" si="3"/>
        <v>0</v>
      </c>
    </row>
    <row r="51" spans="1:7">
      <c r="A51" s="755" t="s">
        <v>1917</v>
      </c>
      <c r="B51" s="753"/>
      <c r="C51" s="752"/>
      <c r="D51" s="752"/>
      <c r="E51" s="752"/>
      <c r="F51" s="752"/>
      <c r="G51" s="752">
        <f t="shared" si="3"/>
        <v>0</v>
      </c>
    </row>
    <row r="52" spans="1:7">
      <c r="A52" s="755" t="s">
        <v>1918</v>
      </c>
      <c r="B52" s="753"/>
      <c r="C52" s="752"/>
      <c r="D52" s="752"/>
      <c r="E52" s="752"/>
      <c r="F52" s="752"/>
      <c r="G52" s="752">
        <f t="shared" si="3"/>
        <v>0</v>
      </c>
    </row>
    <row r="53" spans="1:7">
      <c r="A53" s="755" t="s">
        <v>1919</v>
      </c>
      <c r="B53" s="753"/>
      <c r="C53" s="752"/>
      <c r="D53" s="752"/>
      <c r="E53" s="752"/>
      <c r="F53" s="752"/>
      <c r="G53" s="752">
        <f t="shared" si="3"/>
        <v>0</v>
      </c>
    </row>
    <row r="54" spans="1:7" ht="22.5">
      <c r="A54" s="755" t="s">
        <v>1920</v>
      </c>
      <c r="B54" s="753"/>
      <c r="C54" s="752"/>
      <c r="D54" s="752"/>
      <c r="E54" s="752"/>
      <c r="F54" s="752"/>
      <c r="G54" s="752">
        <f t="shared" si="3"/>
        <v>0</v>
      </c>
    </row>
    <row r="55" spans="1:7">
      <c r="A55" s="755" t="s">
        <v>1921</v>
      </c>
      <c r="B55" s="753"/>
      <c r="C55" s="752"/>
      <c r="D55" s="752"/>
      <c r="E55" s="752"/>
      <c r="F55" s="752"/>
      <c r="G55" s="752">
        <f t="shared" si="3"/>
        <v>0</v>
      </c>
    </row>
    <row r="56" spans="1:7">
      <c r="A56" s="780"/>
      <c r="B56" s="764"/>
      <c r="C56" s="765"/>
      <c r="D56" s="765"/>
      <c r="E56" s="765"/>
      <c r="F56" s="765"/>
      <c r="G56" s="765"/>
    </row>
    <row r="57" spans="1:7" ht="22.5">
      <c r="A57" s="759" t="s">
        <v>1922</v>
      </c>
      <c r="B57" s="753">
        <f>SUM(B58:B64)</f>
        <v>0</v>
      </c>
      <c r="C57" s="753">
        <f>SUM(C58:C64)</f>
        <v>0</v>
      </c>
      <c r="D57" s="753">
        <f>SUM(D58:D64)</f>
        <v>0</v>
      </c>
      <c r="E57" s="753">
        <f>SUM(E58:E64)</f>
        <v>0</v>
      </c>
      <c r="F57" s="753">
        <f>SUM(F58:F64)</f>
        <v>0</v>
      </c>
      <c r="G57" s="752">
        <f t="shared" ref="G57:G64" si="4">D57-E57</f>
        <v>0</v>
      </c>
    </row>
    <row r="58" spans="1:7">
      <c r="A58" s="755" t="s">
        <v>1923</v>
      </c>
      <c r="B58" s="753"/>
      <c r="C58" s="752"/>
      <c r="D58" s="752"/>
      <c r="E58" s="752"/>
      <c r="F58" s="752"/>
      <c r="G58" s="752">
        <f t="shared" si="4"/>
        <v>0</v>
      </c>
    </row>
    <row r="59" spans="1:7" ht="22.5">
      <c r="A59" s="755" t="s">
        <v>1924</v>
      </c>
      <c r="B59" s="753"/>
      <c r="C59" s="752"/>
      <c r="D59" s="752"/>
      <c r="E59" s="752"/>
      <c r="F59" s="752"/>
      <c r="G59" s="752">
        <f t="shared" si="4"/>
        <v>0</v>
      </c>
    </row>
    <row r="60" spans="1:7">
      <c r="A60" s="755" t="s">
        <v>1925</v>
      </c>
      <c r="B60" s="753"/>
      <c r="C60" s="752"/>
      <c r="D60" s="752"/>
      <c r="E60" s="752"/>
      <c r="F60" s="752"/>
      <c r="G60" s="752">
        <f t="shared" si="4"/>
        <v>0</v>
      </c>
    </row>
    <row r="61" spans="1:7" ht="22.5">
      <c r="A61" s="755" t="s">
        <v>1926</v>
      </c>
      <c r="B61" s="753"/>
      <c r="C61" s="752"/>
      <c r="D61" s="752"/>
      <c r="E61" s="752"/>
      <c r="F61" s="752"/>
      <c r="G61" s="752">
        <f t="shared" si="4"/>
        <v>0</v>
      </c>
    </row>
    <row r="62" spans="1:7">
      <c r="A62" s="755" t="s">
        <v>1927</v>
      </c>
      <c r="B62" s="753"/>
      <c r="C62" s="752"/>
      <c r="D62" s="752"/>
      <c r="E62" s="752"/>
      <c r="F62" s="752"/>
      <c r="G62" s="752">
        <f t="shared" si="4"/>
        <v>0</v>
      </c>
    </row>
    <row r="63" spans="1:7">
      <c r="A63" s="755" t="s">
        <v>1928</v>
      </c>
      <c r="B63" s="753"/>
      <c r="C63" s="752"/>
      <c r="D63" s="752"/>
      <c r="E63" s="752"/>
      <c r="F63" s="752"/>
      <c r="G63" s="752">
        <f t="shared" si="4"/>
        <v>0</v>
      </c>
    </row>
    <row r="64" spans="1:7">
      <c r="A64" s="755" t="s">
        <v>1929</v>
      </c>
      <c r="B64" s="753"/>
      <c r="C64" s="752"/>
      <c r="D64" s="752"/>
      <c r="E64" s="752"/>
      <c r="F64" s="752"/>
      <c r="G64" s="752">
        <f t="shared" si="4"/>
        <v>0</v>
      </c>
    </row>
    <row r="65" spans="1:7">
      <c r="A65" s="780"/>
      <c r="B65" s="764"/>
      <c r="C65" s="765"/>
      <c r="D65" s="765"/>
      <c r="E65" s="765"/>
      <c r="F65" s="765"/>
      <c r="G65" s="765"/>
    </row>
    <row r="66" spans="1:7" ht="22.5">
      <c r="A66" s="759" t="s">
        <v>1930</v>
      </c>
      <c r="B66" s="753">
        <f>SUM(B67:B75)</f>
        <v>0</v>
      </c>
      <c r="C66" s="753">
        <f>SUM(C67:C75)</f>
        <v>0</v>
      </c>
      <c r="D66" s="753">
        <f>SUM(D67:D75)</f>
        <v>0</v>
      </c>
      <c r="E66" s="753">
        <f>SUM(E67:E75)</f>
        <v>0</v>
      </c>
      <c r="F66" s="753">
        <f>SUM(F67:F75)</f>
        <v>0</v>
      </c>
      <c r="G66" s="752">
        <f t="shared" ref="G66:G75" si="5">D66-E66</f>
        <v>0</v>
      </c>
    </row>
    <row r="67" spans="1:7" ht="22.5">
      <c r="A67" s="755" t="s">
        <v>1931</v>
      </c>
      <c r="B67" s="753"/>
      <c r="C67" s="752"/>
      <c r="D67" s="752"/>
      <c r="E67" s="752"/>
      <c r="F67" s="752"/>
      <c r="G67" s="752">
        <f t="shared" si="5"/>
        <v>0</v>
      </c>
    </row>
    <row r="68" spans="1:7" ht="22.5">
      <c r="A68" s="755" t="s">
        <v>1932</v>
      </c>
      <c r="B68" s="753"/>
      <c r="C68" s="752"/>
      <c r="D68" s="752"/>
      <c r="E68" s="752"/>
      <c r="F68" s="752"/>
      <c r="G68" s="752">
        <f t="shared" si="5"/>
        <v>0</v>
      </c>
    </row>
    <row r="69" spans="1:7">
      <c r="A69" s="755" t="s">
        <v>1933</v>
      </c>
      <c r="B69" s="753"/>
      <c r="C69" s="752"/>
      <c r="D69" s="752"/>
      <c r="E69" s="752"/>
      <c r="F69" s="752"/>
      <c r="G69" s="752">
        <f t="shared" si="5"/>
        <v>0</v>
      </c>
    </row>
    <row r="70" spans="1:7" ht="22.5">
      <c r="A70" s="755" t="s">
        <v>1934</v>
      </c>
      <c r="B70" s="753"/>
      <c r="C70" s="752"/>
      <c r="D70" s="752"/>
      <c r="E70" s="752"/>
      <c r="F70" s="752"/>
      <c r="G70" s="752">
        <f t="shared" si="5"/>
        <v>0</v>
      </c>
    </row>
    <row r="71" spans="1:7">
      <c r="A71" s="755" t="s">
        <v>1935</v>
      </c>
      <c r="B71" s="753"/>
      <c r="C71" s="752"/>
      <c r="D71" s="752"/>
      <c r="E71" s="752"/>
      <c r="F71" s="752"/>
      <c r="G71" s="752">
        <f t="shared" si="5"/>
        <v>0</v>
      </c>
    </row>
    <row r="72" spans="1:7">
      <c r="A72" s="755" t="s">
        <v>1936</v>
      </c>
      <c r="B72" s="753"/>
      <c r="C72" s="752"/>
      <c r="D72" s="752"/>
      <c r="E72" s="752"/>
      <c r="F72" s="752"/>
      <c r="G72" s="752">
        <f t="shared" si="5"/>
        <v>0</v>
      </c>
    </row>
    <row r="73" spans="1:7">
      <c r="A73" s="755" t="s">
        <v>1937</v>
      </c>
      <c r="B73" s="753"/>
      <c r="C73" s="752"/>
      <c r="D73" s="752"/>
      <c r="E73" s="752"/>
      <c r="F73" s="752"/>
      <c r="G73" s="752">
        <f t="shared" si="5"/>
        <v>0</v>
      </c>
    </row>
    <row r="74" spans="1:7">
      <c r="A74" s="755" t="s">
        <v>1938</v>
      </c>
      <c r="B74" s="753"/>
      <c r="C74" s="752"/>
      <c r="D74" s="752"/>
      <c r="E74" s="752"/>
      <c r="F74" s="752"/>
      <c r="G74" s="752">
        <f t="shared" si="5"/>
        <v>0</v>
      </c>
    </row>
    <row r="75" spans="1:7" ht="22.5">
      <c r="A75" s="755" t="s">
        <v>1939</v>
      </c>
      <c r="B75" s="753"/>
      <c r="C75" s="752"/>
      <c r="D75" s="752"/>
      <c r="E75" s="752"/>
      <c r="F75" s="752"/>
      <c r="G75" s="752">
        <f t="shared" si="5"/>
        <v>0</v>
      </c>
    </row>
    <row r="76" spans="1:7">
      <c r="A76" s="780"/>
      <c r="B76" s="764"/>
      <c r="C76" s="765"/>
      <c r="D76" s="765"/>
      <c r="E76" s="765"/>
      <c r="F76" s="765"/>
      <c r="G76" s="765"/>
    </row>
    <row r="77" spans="1:7" ht="22.5">
      <c r="A77" s="759" t="s">
        <v>1940</v>
      </c>
      <c r="B77" s="753">
        <f>SUM(B78:B81)</f>
        <v>0</v>
      </c>
      <c r="C77" s="753">
        <f>SUM(C78:C81)</f>
        <v>0</v>
      </c>
      <c r="D77" s="753">
        <f>SUM(D78:D81)</f>
        <v>0</v>
      </c>
      <c r="E77" s="753">
        <f>SUM(E78:E81)</f>
        <v>0</v>
      </c>
      <c r="F77" s="753">
        <f>SUM(F78:F81)</f>
        <v>0</v>
      </c>
      <c r="G77" s="752">
        <f>D77-E77</f>
        <v>0</v>
      </c>
    </row>
    <row r="78" spans="1:7" ht="22.5">
      <c r="A78" s="755" t="s">
        <v>1941</v>
      </c>
      <c r="B78" s="753"/>
      <c r="C78" s="752"/>
      <c r="D78" s="752"/>
      <c r="E78" s="752"/>
      <c r="F78" s="752"/>
      <c r="G78" s="752">
        <f>D78-E78</f>
        <v>0</v>
      </c>
    </row>
    <row r="79" spans="1:7" ht="33.75">
      <c r="A79" s="755" t="s">
        <v>1942</v>
      </c>
      <c r="B79" s="753"/>
      <c r="C79" s="752"/>
      <c r="D79" s="752"/>
      <c r="E79" s="752"/>
      <c r="F79" s="752"/>
      <c r="G79" s="752">
        <f>D79-E79</f>
        <v>0</v>
      </c>
    </row>
    <row r="80" spans="1:7">
      <c r="A80" s="755" t="s">
        <v>1943</v>
      </c>
      <c r="B80" s="753"/>
      <c r="C80" s="752"/>
      <c r="D80" s="752"/>
      <c r="E80" s="752"/>
      <c r="F80" s="752"/>
      <c r="G80" s="752">
        <f>D80-E80</f>
        <v>0</v>
      </c>
    </row>
    <row r="81" spans="1:7" ht="22.5">
      <c r="A81" s="755" t="s">
        <v>1944</v>
      </c>
      <c r="B81" s="753"/>
      <c r="C81" s="752"/>
      <c r="D81" s="752"/>
      <c r="E81" s="752"/>
      <c r="F81" s="752"/>
      <c r="G81" s="752"/>
    </row>
    <row r="82" spans="1:7">
      <c r="A82" s="780"/>
      <c r="B82" s="764"/>
      <c r="C82" s="765"/>
      <c r="D82" s="765"/>
      <c r="E82" s="765"/>
      <c r="F82" s="765"/>
      <c r="G82" s="765"/>
    </row>
    <row r="83" spans="1:7">
      <c r="A83" s="721" t="s">
        <v>1899</v>
      </c>
      <c r="B83" s="753">
        <f>B9+B46</f>
        <v>0</v>
      </c>
      <c r="C83" s="753">
        <f>C9+C46</f>
        <v>0</v>
      </c>
      <c r="D83" s="753">
        <f>D9+D46</f>
        <v>0</v>
      </c>
      <c r="E83" s="753">
        <f>E9+E46</f>
        <v>0</v>
      </c>
      <c r="F83" s="753">
        <f>F9+F46</f>
        <v>0</v>
      </c>
      <c r="G83" s="752">
        <f>D83-E83</f>
        <v>0</v>
      </c>
    </row>
    <row r="84" spans="1:7" ht="15.75" thickBot="1">
      <c r="A84" s="781"/>
      <c r="B84" s="782"/>
      <c r="C84" s="783"/>
      <c r="D84" s="783"/>
      <c r="E84" s="783"/>
      <c r="F84" s="783"/>
      <c r="G84" s="783"/>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L15" sqref="L15"/>
    </sheetView>
  </sheetViews>
  <sheetFormatPr baseColWidth="10" defaultRowHeight="15"/>
  <cols>
    <col min="1" max="1" width="42.140625" customWidth="1"/>
    <col min="2" max="7" width="16.7109375" customWidth="1"/>
  </cols>
  <sheetData>
    <row r="1" spans="1:7">
      <c r="A1" s="1035" t="s">
        <v>1526</v>
      </c>
      <c r="B1" s="1040"/>
      <c r="C1" s="1040"/>
      <c r="D1" s="1040"/>
      <c r="E1" s="1040"/>
      <c r="F1" s="1040"/>
      <c r="G1" s="1050"/>
    </row>
    <row r="2" spans="1:7">
      <c r="A2" s="1042" t="s">
        <v>1818</v>
      </c>
      <c r="B2" s="1043"/>
      <c r="C2" s="1043"/>
      <c r="D2" s="1043"/>
      <c r="E2" s="1043"/>
      <c r="F2" s="1043"/>
      <c r="G2" s="1051"/>
    </row>
    <row r="3" spans="1:7">
      <c r="A3" s="1042" t="s">
        <v>1946</v>
      </c>
      <c r="B3" s="1043"/>
      <c r="C3" s="1043"/>
      <c r="D3" s="1043"/>
      <c r="E3" s="1043"/>
      <c r="F3" s="1043"/>
      <c r="G3" s="1051"/>
    </row>
    <row r="4" spans="1:7">
      <c r="A4" s="1042" t="s">
        <v>1646</v>
      </c>
      <c r="B4" s="1043"/>
      <c r="C4" s="1043"/>
      <c r="D4" s="1043"/>
      <c r="E4" s="1043"/>
      <c r="F4" s="1043"/>
      <c r="G4" s="1051"/>
    </row>
    <row r="5" spans="1:7" ht="15.75" thickBot="1">
      <c r="A5" s="1036" t="s">
        <v>1529</v>
      </c>
      <c r="B5" s="1045"/>
      <c r="C5" s="1045"/>
      <c r="D5" s="1045"/>
      <c r="E5" s="1045"/>
      <c r="F5" s="1045"/>
      <c r="G5" s="1052"/>
    </row>
    <row r="6" spans="1:7" ht="15.75" thickBot="1">
      <c r="A6" s="1030" t="s">
        <v>1530</v>
      </c>
      <c r="B6" s="1032" t="s">
        <v>297</v>
      </c>
      <c r="C6" s="1033"/>
      <c r="D6" s="1033"/>
      <c r="E6" s="1033"/>
      <c r="F6" s="1034"/>
      <c r="G6" s="1030" t="s">
        <v>1820</v>
      </c>
    </row>
    <row r="7" spans="1:7" ht="23.25" thickBot="1">
      <c r="A7" s="1031"/>
      <c r="B7" s="741" t="s">
        <v>1821</v>
      </c>
      <c r="C7" s="713" t="s">
        <v>1822</v>
      </c>
      <c r="D7" s="741" t="s">
        <v>273</v>
      </c>
      <c r="E7" s="741" t="s">
        <v>1947</v>
      </c>
      <c r="F7" s="741" t="s">
        <v>302</v>
      </c>
      <c r="G7" s="1031"/>
    </row>
    <row r="8" spans="1:7">
      <c r="A8" s="784" t="s">
        <v>1948</v>
      </c>
      <c r="B8" s="764">
        <f>B9+B10+B11+B14+B15+B18</f>
        <v>0</v>
      </c>
      <c r="C8" s="764">
        <f>C9+C10+C11+C14+C15+C18</f>
        <v>0</v>
      </c>
      <c r="D8" s="764">
        <f>D9+D10+D11+D14+D15+D18</f>
        <v>0</v>
      </c>
      <c r="E8" s="764">
        <f>E9+E10+E11+E14+E15+E18</f>
        <v>0</v>
      </c>
      <c r="F8" s="764">
        <f>F9+F10+F11+F14+F15+F18</f>
        <v>0</v>
      </c>
      <c r="G8" s="765">
        <f t="shared" ref="G8:G18" si="0">D8-E8</f>
        <v>0</v>
      </c>
    </row>
    <row r="9" spans="1:7">
      <c r="A9" s="754" t="s">
        <v>1949</v>
      </c>
      <c r="B9" s="764"/>
      <c r="C9" s="765"/>
      <c r="D9" s="765"/>
      <c r="E9" s="765"/>
      <c r="F9" s="765"/>
      <c r="G9" s="765">
        <f t="shared" si="0"/>
        <v>0</v>
      </c>
    </row>
    <row r="10" spans="1:7">
      <c r="A10" s="754" t="s">
        <v>1950</v>
      </c>
      <c r="B10" s="764"/>
      <c r="C10" s="765"/>
      <c r="D10" s="765"/>
      <c r="E10" s="765"/>
      <c r="F10" s="765"/>
      <c r="G10" s="765">
        <f t="shared" si="0"/>
        <v>0</v>
      </c>
    </row>
    <row r="11" spans="1:7">
      <c r="A11" s="754" t="s">
        <v>1951</v>
      </c>
      <c r="B11" s="764">
        <f>SUM(B12:B13)</f>
        <v>0</v>
      </c>
      <c r="C11" s="764">
        <f>SUM(C12:C13)</f>
        <v>0</v>
      </c>
      <c r="D11" s="764">
        <f>SUM(D12:D13)</f>
        <v>0</v>
      </c>
      <c r="E11" s="764">
        <f>SUM(E12:E13)</f>
        <v>0</v>
      </c>
      <c r="F11" s="764">
        <f>SUM(F12:F13)</f>
        <v>0</v>
      </c>
      <c r="G11" s="765">
        <f t="shared" si="0"/>
        <v>0</v>
      </c>
    </row>
    <row r="12" spans="1:7">
      <c r="A12" s="785" t="s">
        <v>1952</v>
      </c>
      <c r="B12" s="764"/>
      <c r="C12" s="765"/>
      <c r="D12" s="765"/>
      <c r="E12" s="765"/>
      <c r="F12" s="765"/>
      <c r="G12" s="765">
        <f t="shared" si="0"/>
        <v>0</v>
      </c>
    </row>
    <row r="13" spans="1:7">
      <c r="A13" s="785" t="s">
        <v>1953</v>
      </c>
      <c r="B13" s="764"/>
      <c r="C13" s="765"/>
      <c r="D13" s="765"/>
      <c r="E13" s="765"/>
      <c r="F13" s="765"/>
      <c r="G13" s="765">
        <f t="shared" si="0"/>
        <v>0</v>
      </c>
    </row>
    <row r="14" spans="1:7">
      <c r="A14" s="754" t="s">
        <v>1954</v>
      </c>
      <c r="B14" s="764"/>
      <c r="C14" s="765"/>
      <c r="D14" s="765"/>
      <c r="E14" s="765"/>
      <c r="F14" s="765"/>
      <c r="G14" s="765">
        <f t="shared" si="0"/>
        <v>0</v>
      </c>
    </row>
    <row r="15" spans="1:7" ht="22.5">
      <c r="A15" s="754" t="s">
        <v>1955</v>
      </c>
      <c r="B15" s="764">
        <f>SUM(B16:B17)</f>
        <v>0</v>
      </c>
      <c r="C15" s="764">
        <f>SUM(C16:C17)</f>
        <v>0</v>
      </c>
      <c r="D15" s="764">
        <f>SUM(D16:D17)</f>
        <v>0</v>
      </c>
      <c r="E15" s="764">
        <f>SUM(E16:E17)</f>
        <v>0</v>
      </c>
      <c r="F15" s="764">
        <f>SUM(F16:F17)</f>
        <v>0</v>
      </c>
      <c r="G15" s="765">
        <f t="shared" si="0"/>
        <v>0</v>
      </c>
    </row>
    <row r="16" spans="1:7">
      <c r="A16" s="785" t="s">
        <v>1956</v>
      </c>
      <c r="B16" s="764"/>
      <c r="C16" s="765"/>
      <c r="D16" s="765"/>
      <c r="E16" s="765"/>
      <c r="F16" s="765"/>
      <c r="G16" s="765">
        <f t="shared" si="0"/>
        <v>0</v>
      </c>
    </row>
    <row r="17" spans="1:7">
      <c r="A17" s="785" t="s">
        <v>1957</v>
      </c>
      <c r="B17" s="764"/>
      <c r="C17" s="765"/>
      <c r="D17" s="765"/>
      <c r="E17" s="765"/>
      <c r="F17" s="765"/>
      <c r="G17" s="765">
        <f t="shared" si="0"/>
        <v>0</v>
      </c>
    </row>
    <row r="18" spans="1:7">
      <c r="A18" s="754" t="s">
        <v>1958</v>
      </c>
      <c r="B18" s="764"/>
      <c r="C18" s="765"/>
      <c r="D18" s="765"/>
      <c r="E18" s="765"/>
      <c r="F18" s="765"/>
      <c r="G18" s="765">
        <f t="shared" si="0"/>
        <v>0</v>
      </c>
    </row>
    <row r="19" spans="1:7">
      <c r="A19" s="786"/>
      <c r="B19" s="764"/>
      <c r="C19" s="765"/>
      <c r="D19" s="765"/>
      <c r="E19" s="765"/>
      <c r="F19" s="765"/>
      <c r="G19" s="765"/>
    </row>
    <row r="20" spans="1:7">
      <c r="A20" s="784" t="s">
        <v>1959</v>
      </c>
      <c r="B20" s="764">
        <f>B21+B22+B23+B26+B27+B30</f>
        <v>0</v>
      </c>
      <c r="C20" s="765">
        <f>C21+C22+C23+C26+C27+C30</f>
        <v>0</v>
      </c>
      <c r="D20" s="765">
        <f>D21+D22+D23+D26+D27+D30</f>
        <v>0</v>
      </c>
      <c r="E20" s="765">
        <f>E21+E22+E23+E26+E27+E30</f>
        <v>0</v>
      </c>
      <c r="F20" s="765">
        <f>F21+F22+F23+F26+F27+F30</f>
        <v>0</v>
      </c>
      <c r="G20" s="765">
        <f t="shared" ref="G20:G31" si="1">D20-E20</f>
        <v>0</v>
      </c>
    </row>
    <row r="21" spans="1:7">
      <c r="A21" s="754" t="s">
        <v>1949</v>
      </c>
      <c r="B21" s="764"/>
      <c r="C21" s="765"/>
      <c r="D21" s="765"/>
      <c r="E21" s="765"/>
      <c r="F21" s="765"/>
      <c r="G21" s="765">
        <f t="shared" si="1"/>
        <v>0</v>
      </c>
    </row>
    <row r="22" spans="1:7">
      <c r="A22" s="754" t="s">
        <v>1950</v>
      </c>
      <c r="B22" s="764"/>
      <c r="C22" s="765"/>
      <c r="D22" s="765"/>
      <c r="E22" s="765"/>
      <c r="F22" s="765"/>
      <c r="G22" s="765">
        <f t="shared" si="1"/>
        <v>0</v>
      </c>
    </row>
    <row r="23" spans="1:7">
      <c r="A23" s="754" t="s">
        <v>1951</v>
      </c>
      <c r="B23" s="764">
        <f>SUM(B24:B25)</f>
        <v>0</v>
      </c>
      <c r="C23" s="764">
        <f>SUM(C24:C25)</f>
        <v>0</v>
      </c>
      <c r="D23" s="764">
        <f>SUM(D24:D25)</f>
        <v>0</v>
      </c>
      <c r="E23" s="764">
        <f>SUM(E24:E25)</f>
        <v>0</v>
      </c>
      <c r="F23" s="764">
        <f>SUM(F24:F25)</f>
        <v>0</v>
      </c>
      <c r="G23" s="765">
        <f t="shared" si="1"/>
        <v>0</v>
      </c>
    </row>
    <row r="24" spans="1:7">
      <c r="A24" s="785" t="s">
        <v>1952</v>
      </c>
      <c r="B24" s="764"/>
      <c r="C24" s="765"/>
      <c r="D24" s="765"/>
      <c r="E24" s="765"/>
      <c r="F24" s="765"/>
      <c r="G24" s="765">
        <f t="shared" si="1"/>
        <v>0</v>
      </c>
    </row>
    <row r="25" spans="1:7">
      <c r="A25" s="785" t="s">
        <v>1953</v>
      </c>
      <c r="B25" s="764"/>
      <c r="C25" s="765"/>
      <c r="D25" s="765"/>
      <c r="E25" s="765"/>
      <c r="F25" s="765"/>
      <c r="G25" s="765">
        <f t="shared" si="1"/>
        <v>0</v>
      </c>
    </row>
    <row r="26" spans="1:7">
      <c r="A26" s="754" t="s">
        <v>1954</v>
      </c>
      <c r="B26" s="764"/>
      <c r="C26" s="765"/>
      <c r="D26" s="765"/>
      <c r="E26" s="765"/>
      <c r="F26" s="765"/>
      <c r="G26" s="765">
        <f t="shared" si="1"/>
        <v>0</v>
      </c>
    </row>
    <row r="27" spans="1:7" ht="22.5">
      <c r="A27" s="754" t="s">
        <v>1955</v>
      </c>
      <c r="B27" s="764">
        <f>SUM(B28:B29)</f>
        <v>0</v>
      </c>
      <c r="C27" s="764">
        <f>SUM(C28:C29)</f>
        <v>0</v>
      </c>
      <c r="D27" s="764">
        <f>SUM(D28:D29)</f>
        <v>0</v>
      </c>
      <c r="E27" s="764">
        <f>SUM(E28:E29)</f>
        <v>0</v>
      </c>
      <c r="F27" s="764">
        <f>SUM(F28:F29)</f>
        <v>0</v>
      </c>
      <c r="G27" s="765">
        <f t="shared" si="1"/>
        <v>0</v>
      </c>
    </row>
    <row r="28" spans="1:7">
      <c r="A28" s="785" t="s">
        <v>1956</v>
      </c>
      <c r="B28" s="764"/>
      <c r="C28" s="765"/>
      <c r="D28" s="765"/>
      <c r="E28" s="765"/>
      <c r="F28" s="765"/>
      <c r="G28" s="765">
        <f t="shared" si="1"/>
        <v>0</v>
      </c>
    </row>
    <row r="29" spans="1:7">
      <c r="A29" s="785" t="s">
        <v>1957</v>
      </c>
      <c r="B29" s="764"/>
      <c r="C29" s="765"/>
      <c r="D29" s="765"/>
      <c r="E29" s="765"/>
      <c r="F29" s="765"/>
      <c r="G29" s="765">
        <f t="shared" si="1"/>
        <v>0</v>
      </c>
    </row>
    <row r="30" spans="1:7">
      <c r="A30" s="754" t="s">
        <v>1958</v>
      </c>
      <c r="B30" s="764"/>
      <c r="C30" s="765"/>
      <c r="D30" s="765"/>
      <c r="E30" s="765"/>
      <c r="F30" s="765"/>
      <c r="G30" s="765">
        <f t="shared" si="1"/>
        <v>0</v>
      </c>
    </row>
    <row r="31" spans="1:7" ht="22.5">
      <c r="A31" s="784" t="s">
        <v>1960</v>
      </c>
      <c r="B31" s="764">
        <f>B8+B20</f>
        <v>0</v>
      </c>
      <c r="C31" s="764">
        <f>C8+C20</f>
        <v>0</v>
      </c>
      <c r="D31" s="764">
        <f>D8+D20</f>
        <v>0</v>
      </c>
      <c r="E31" s="764">
        <f>E8+E20</f>
        <v>0</v>
      </c>
      <c r="F31" s="764">
        <f>F8+F20</f>
        <v>0</v>
      </c>
      <c r="G31" s="765">
        <f t="shared" si="1"/>
        <v>0</v>
      </c>
    </row>
    <row r="32" spans="1:7" ht="15.75" thickBot="1">
      <c r="A32" s="787"/>
      <c r="B32" s="769"/>
      <c r="C32" s="770"/>
      <c r="D32" s="770"/>
      <c r="E32" s="770"/>
      <c r="F32" s="770"/>
      <c r="G32" s="770"/>
    </row>
  </sheetData>
  <mergeCells count="8">
    <mergeCell ref="A6:A7"/>
    <mergeCell ref="B6:F6"/>
    <mergeCell ref="G6:G7"/>
    <mergeCell ref="A1:G1"/>
    <mergeCell ref="A2:G2"/>
    <mergeCell ref="A3:G3"/>
    <mergeCell ref="A4:G4"/>
    <mergeCell ref="A5:G5"/>
  </mergeCells>
  <pageMargins left="0.7" right="0.7" top="0.75" bottom="0.75" header="0.3" footer="0.3"/>
  <pageSetup scale="85" fitToHeight="0"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120" zoomScaleNormal="120" workbookViewId="0">
      <selection activeCell="L15" sqref="L15"/>
    </sheetView>
  </sheetViews>
  <sheetFormatPr baseColWidth="10" defaultRowHeight="15"/>
  <cols>
    <col min="1" max="1" width="54.7109375" customWidth="1"/>
    <col min="2" max="7" width="18.7109375" customWidth="1"/>
  </cols>
  <sheetData>
    <row r="1" spans="1:7">
      <c r="A1" s="1035" t="s">
        <v>1961</v>
      </c>
      <c r="B1" s="1040"/>
      <c r="C1" s="1040"/>
      <c r="D1" s="1040"/>
      <c r="E1" s="1040"/>
      <c r="F1" s="1040"/>
      <c r="G1" s="1041"/>
    </row>
    <row r="2" spans="1:7">
      <c r="A2" s="1042" t="s">
        <v>1962</v>
      </c>
      <c r="B2" s="1043"/>
      <c r="C2" s="1043"/>
      <c r="D2" s="1043"/>
      <c r="E2" s="1043"/>
      <c r="F2" s="1043"/>
      <c r="G2" s="1044"/>
    </row>
    <row r="3" spans="1:7">
      <c r="A3" s="1042" t="s">
        <v>1529</v>
      </c>
      <c r="B3" s="1043"/>
      <c r="C3" s="1043"/>
      <c r="D3" s="1043"/>
      <c r="E3" s="1043"/>
      <c r="F3" s="1043"/>
      <c r="G3" s="1044"/>
    </row>
    <row r="4" spans="1:7" ht="15.75" thickBot="1">
      <c r="A4" s="1036" t="s">
        <v>1963</v>
      </c>
      <c r="B4" s="1045"/>
      <c r="C4" s="1045"/>
      <c r="D4" s="1045"/>
      <c r="E4" s="1045"/>
      <c r="F4" s="1045"/>
      <c r="G4" s="1046"/>
    </row>
    <row r="5" spans="1:7">
      <c r="A5" s="1030" t="s">
        <v>1964</v>
      </c>
      <c r="B5" s="740" t="s">
        <v>1965</v>
      </c>
      <c r="C5" s="1030" t="s">
        <v>1966</v>
      </c>
      <c r="D5" s="1030" t="s">
        <v>1967</v>
      </c>
      <c r="E5" s="1030" t="s">
        <v>1968</v>
      </c>
      <c r="F5" s="1030" t="s">
        <v>1969</v>
      </c>
      <c r="G5" s="1030" t="s">
        <v>1970</v>
      </c>
    </row>
    <row r="6" spans="1:7" ht="15.75" thickBot="1">
      <c r="A6" s="1031"/>
      <c r="B6" s="741" t="s">
        <v>1971</v>
      </c>
      <c r="C6" s="1031"/>
      <c r="D6" s="1031"/>
      <c r="E6" s="1031"/>
      <c r="F6" s="1031"/>
      <c r="G6" s="1031"/>
    </row>
    <row r="7" spans="1:7">
      <c r="A7" s="788"/>
      <c r="B7" s="789"/>
      <c r="C7" s="789"/>
      <c r="D7" s="789"/>
      <c r="E7" s="789"/>
      <c r="F7" s="789"/>
      <c r="G7" s="789"/>
    </row>
    <row r="8" spans="1:7">
      <c r="A8" s="790" t="s">
        <v>1972</v>
      </c>
      <c r="B8" s="789">
        <f t="shared" ref="B8:G8" si="0">SUM(B9:B20)</f>
        <v>0</v>
      </c>
      <c r="C8" s="789">
        <f t="shared" si="0"/>
        <v>0</v>
      </c>
      <c r="D8" s="789">
        <f t="shared" si="0"/>
        <v>0</v>
      </c>
      <c r="E8" s="789">
        <f t="shared" si="0"/>
        <v>0</v>
      </c>
      <c r="F8" s="789">
        <f t="shared" si="0"/>
        <v>0</v>
      </c>
      <c r="G8" s="789">
        <f t="shared" si="0"/>
        <v>0</v>
      </c>
    </row>
    <row r="9" spans="1:7">
      <c r="A9" s="791" t="s">
        <v>1973</v>
      </c>
      <c r="B9" s="789"/>
      <c r="C9" s="789"/>
      <c r="D9" s="789"/>
      <c r="E9" s="789"/>
      <c r="F9" s="789"/>
      <c r="G9" s="789"/>
    </row>
    <row r="10" spans="1:7">
      <c r="A10" s="791" t="s">
        <v>1974</v>
      </c>
      <c r="B10" s="789"/>
      <c r="C10" s="789"/>
      <c r="D10" s="789"/>
      <c r="E10" s="789"/>
      <c r="F10" s="789"/>
      <c r="G10" s="789"/>
    </row>
    <row r="11" spans="1:7">
      <c r="A11" s="791" t="s">
        <v>1975</v>
      </c>
      <c r="B11" s="789"/>
      <c r="C11" s="789"/>
      <c r="D11" s="789"/>
      <c r="E11" s="789"/>
      <c r="F11" s="789"/>
      <c r="G11" s="789"/>
    </row>
    <row r="12" spans="1:7">
      <c r="A12" s="791" t="s">
        <v>1976</v>
      </c>
      <c r="B12" s="789"/>
      <c r="C12" s="789"/>
      <c r="D12" s="789"/>
      <c r="E12" s="789"/>
      <c r="F12" s="789"/>
      <c r="G12" s="789"/>
    </row>
    <row r="13" spans="1:7">
      <c r="A13" s="791" t="s">
        <v>1977</v>
      </c>
      <c r="B13" s="789"/>
      <c r="C13" s="789"/>
      <c r="D13" s="789"/>
      <c r="E13" s="789"/>
      <c r="F13" s="789"/>
      <c r="G13" s="789"/>
    </row>
    <row r="14" spans="1:7">
      <c r="A14" s="791" t="s">
        <v>1978</v>
      </c>
      <c r="B14" s="789"/>
      <c r="C14" s="789"/>
      <c r="D14" s="789"/>
      <c r="E14" s="789"/>
      <c r="F14" s="789"/>
      <c r="G14" s="789"/>
    </row>
    <row r="15" spans="1:7">
      <c r="A15" s="791" t="s">
        <v>1979</v>
      </c>
      <c r="B15" s="789"/>
      <c r="C15" s="789"/>
      <c r="D15" s="789"/>
      <c r="E15" s="789"/>
      <c r="F15" s="789"/>
      <c r="G15" s="789"/>
    </row>
    <row r="16" spans="1:7">
      <c r="A16" s="791" t="s">
        <v>1980</v>
      </c>
      <c r="B16" s="789"/>
      <c r="C16" s="789"/>
      <c r="D16" s="789"/>
      <c r="E16" s="789"/>
      <c r="F16" s="789"/>
      <c r="G16" s="789"/>
    </row>
    <row r="17" spans="1:7">
      <c r="A17" s="791" t="s">
        <v>1981</v>
      </c>
      <c r="B17" s="789"/>
      <c r="C17" s="789"/>
      <c r="D17" s="789"/>
      <c r="E17" s="789"/>
      <c r="F17" s="789"/>
      <c r="G17" s="789"/>
    </row>
    <row r="18" spans="1:7">
      <c r="A18" s="791" t="s">
        <v>1982</v>
      </c>
      <c r="B18" s="789"/>
      <c r="C18" s="789"/>
      <c r="D18" s="789"/>
      <c r="E18" s="789"/>
      <c r="F18" s="789"/>
      <c r="G18" s="789"/>
    </row>
    <row r="19" spans="1:7">
      <c r="A19" s="791" t="s">
        <v>1983</v>
      </c>
      <c r="B19" s="789"/>
      <c r="C19" s="789"/>
      <c r="D19" s="789"/>
      <c r="E19" s="789"/>
      <c r="F19" s="789"/>
      <c r="G19" s="789"/>
    </row>
    <row r="20" spans="1:7">
      <c r="A20" s="791" t="s">
        <v>1984</v>
      </c>
      <c r="B20" s="789"/>
      <c r="C20" s="789"/>
      <c r="D20" s="789"/>
      <c r="E20" s="789"/>
      <c r="F20" s="789"/>
      <c r="G20" s="789"/>
    </row>
    <row r="21" spans="1:7">
      <c r="A21" s="792"/>
      <c r="B21" s="789"/>
      <c r="C21" s="789"/>
      <c r="D21" s="789"/>
      <c r="E21" s="789"/>
      <c r="F21" s="789"/>
      <c r="G21" s="789"/>
    </row>
    <row r="22" spans="1:7">
      <c r="A22" s="790" t="s">
        <v>1985</v>
      </c>
      <c r="B22" s="789">
        <f t="shared" ref="B22:G22" si="1">SUM(B23:B27)</f>
        <v>0</v>
      </c>
      <c r="C22" s="789">
        <f t="shared" si="1"/>
        <v>0</v>
      </c>
      <c r="D22" s="789">
        <f t="shared" si="1"/>
        <v>0</v>
      </c>
      <c r="E22" s="789">
        <f t="shared" si="1"/>
        <v>0</v>
      </c>
      <c r="F22" s="789">
        <f t="shared" si="1"/>
        <v>0</v>
      </c>
      <c r="G22" s="789">
        <f t="shared" si="1"/>
        <v>0</v>
      </c>
    </row>
    <row r="23" spans="1:7">
      <c r="A23" s="791" t="s">
        <v>1986</v>
      </c>
      <c r="B23" s="789"/>
      <c r="C23" s="789"/>
      <c r="D23" s="789"/>
      <c r="E23" s="789"/>
      <c r="F23" s="789"/>
      <c r="G23" s="789"/>
    </row>
    <row r="24" spans="1:7">
      <c r="A24" s="791" t="s">
        <v>1987</v>
      </c>
      <c r="B24" s="789"/>
      <c r="C24" s="789"/>
      <c r="D24" s="789"/>
      <c r="E24" s="789"/>
      <c r="F24" s="789"/>
      <c r="G24" s="789"/>
    </row>
    <row r="25" spans="1:7">
      <c r="A25" s="791" t="s">
        <v>1988</v>
      </c>
      <c r="B25" s="789"/>
      <c r="C25" s="789"/>
      <c r="D25" s="789"/>
      <c r="E25" s="789"/>
      <c r="F25" s="789"/>
      <c r="G25" s="789"/>
    </row>
    <row r="26" spans="1:7" ht="22.5">
      <c r="A26" s="791" t="s">
        <v>1989</v>
      </c>
      <c r="B26" s="789"/>
      <c r="C26" s="789"/>
      <c r="D26" s="789"/>
      <c r="E26" s="789"/>
      <c r="F26" s="789"/>
      <c r="G26" s="789"/>
    </row>
    <row r="27" spans="1:7">
      <c r="A27" s="791" t="s">
        <v>1990</v>
      </c>
      <c r="B27" s="789"/>
      <c r="C27" s="789"/>
      <c r="D27" s="789"/>
      <c r="E27" s="789"/>
      <c r="F27" s="789"/>
      <c r="G27" s="789"/>
    </row>
    <row r="28" spans="1:7">
      <c r="A28" s="792"/>
      <c r="B28" s="789"/>
      <c r="C28" s="789"/>
      <c r="D28" s="789"/>
      <c r="E28" s="789"/>
      <c r="F28" s="789"/>
      <c r="G28" s="789"/>
    </row>
    <row r="29" spans="1:7">
      <c r="A29" s="790" t="s">
        <v>1991</v>
      </c>
      <c r="B29" s="789">
        <f t="shared" ref="B29:G29" si="2">SUM(B30)</f>
        <v>0</v>
      </c>
      <c r="C29" s="789">
        <f t="shared" si="2"/>
        <v>0</v>
      </c>
      <c r="D29" s="789">
        <f t="shared" si="2"/>
        <v>0</v>
      </c>
      <c r="E29" s="789">
        <f t="shared" si="2"/>
        <v>0</v>
      </c>
      <c r="F29" s="789">
        <f t="shared" si="2"/>
        <v>0</v>
      </c>
      <c r="G29" s="789">
        <f t="shared" si="2"/>
        <v>0</v>
      </c>
    </row>
    <row r="30" spans="1:7">
      <c r="A30" s="791" t="s">
        <v>1992</v>
      </c>
      <c r="B30" s="789"/>
      <c r="C30" s="789"/>
      <c r="D30" s="789"/>
      <c r="E30" s="789"/>
      <c r="F30" s="789"/>
      <c r="G30" s="789"/>
    </row>
    <row r="31" spans="1:7">
      <c r="A31" s="792"/>
      <c r="B31" s="789"/>
      <c r="C31" s="789"/>
      <c r="D31" s="789"/>
      <c r="E31" s="789"/>
      <c r="F31" s="789"/>
      <c r="G31" s="789"/>
    </row>
    <row r="32" spans="1:7">
      <c r="A32" s="790" t="s">
        <v>1993</v>
      </c>
      <c r="B32" s="789"/>
      <c r="C32" s="789"/>
      <c r="D32" s="789"/>
      <c r="E32" s="789"/>
      <c r="F32" s="789"/>
      <c r="G32" s="789"/>
    </row>
    <row r="33" spans="1:7">
      <c r="A33" s="792"/>
      <c r="B33" s="789"/>
      <c r="C33" s="789"/>
      <c r="D33" s="789"/>
      <c r="E33" s="789"/>
      <c r="F33" s="789"/>
      <c r="G33" s="789"/>
    </row>
    <row r="34" spans="1:7">
      <c r="A34" s="790" t="s">
        <v>1814</v>
      </c>
      <c r="B34" s="789"/>
      <c r="C34" s="789"/>
      <c r="D34" s="789"/>
      <c r="E34" s="789"/>
      <c r="F34" s="789"/>
      <c r="G34" s="789"/>
    </row>
    <row r="35" spans="1:7" ht="22.5">
      <c r="A35" s="793" t="s">
        <v>1994</v>
      </c>
      <c r="B35" s="789"/>
      <c r="C35" s="789"/>
      <c r="D35" s="789"/>
      <c r="E35" s="789"/>
      <c r="F35" s="789"/>
      <c r="G35" s="789"/>
    </row>
    <row r="36" spans="1:7" ht="22.5">
      <c r="A36" s="793" t="s">
        <v>1995</v>
      </c>
      <c r="B36" s="789"/>
      <c r="C36" s="789"/>
      <c r="D36" s="789"/>
      <c r="E36" s="789"/>
      <c r="F36" s="789"/>
      <c r="G36" s="789"/>
    </row>
    <row r="37" spans="1:7">
      <c r="A37" s="790" t="s">
        <v>1996</v>
      </c>
      <c r="B37" s="789">
        <f t="shared" ref="B37:G37" si="3">SUM(B35:B36)</f>
        <v>0</v>
      </c>
      <c r="C37" s="789">
        <f t="shared" si="3"/>
        <v>0</v>
      </c>
      <c r="D37" s="789">
        <f t="shared" si="3"/>
        <v>0</v>
      </c>
      <c r="E37" s="789">
        <f t="shared" si="3"/>
        <v>0</v>
      </c>
      <c r="F37" s="789">
        <f t="shared" si="3"/>
        <v>0</v>
      </c>
      <c r="G37" s="789">
        <f t="shared" si="3"/>
        <v>0</v>
      </c>
    </row>
    <row r="38" spans="1:7" ht="15.75" thickBot="1">
      <c r="A38" s="794"/>
      <c r="B38" s="795"/>
      <c r="C38" s="795"/>
      <c r="D38" s="795"/>
      <c r="E38" s="795"/>
      <c r="F38" s="795"/>
      <c r="G38" s="795"/>
    </row>
  </sheetData>
  <mergeCells count="10">
    <mergeCell ref="A1:G1"/>
    <mergeCell ref="A2:G2"/>
    <mergeCell ref="A3:G3"/>
    <mergeCell ref="A4:G4"/>
    <mergeCell ref="A5:A6"/>
    <mergeCell ref="C5:C6"/>
    <mergeCell ref="D5:D6"/>
    <mergeCell ref="E5:E6"/>
    <mergeCell ref="F5:F6"/>
    <mergeCell ref="G5:G6"/>
  </mergeCells>
  <pageMargins left="0.7" right="0.7" top="0.75" bottom="0.75" header="0.3" footer="0.3"/>
  <pageSetup scale="73"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L15" sqref="L15"/>
    </sheetView>
  </sheetViews>
  <sheetFormatPr baseColWidth="10" defaultRowHeight="15"/>
  <cols>
    <col min="1" max="1" width="54.7109375" customWidth="1"/>
    <col min="2" max="7" width="18.7109375" customWidth="1"/>
  </cols>
  <sheetData>
    <row r="1" spans="1:7">
      <c r="A1" s="1035" t="s">
        <v>1997</v>
      </c>
      <c r="B1" s="1040"/>
      <c r="C1" s="1040"/>
      <c r="D1" s="1040"/>
      <c r="E1" s="1040"/>
      <c r="F1" s="1040"/>
      <c r="G1" s="1041"/>
    </row>
    <row r="2" spans="1:7">
      <c r="A2" s="1042" t="s">
        <v>1998</v>
      </c>
      <c r="B2" s="1043"/>
      <c r="C2" s="1043"/>
      <c r="D2" s="1043"/>
      <c r="E2" s="1043"/>
      <c r="F2" s="1043"/>
      <c r="G2" s="1044"/>
    </row>
    <row r="3" spans="1:7">
      <c r="A3" s="1042" t="s">
        <v>1529</v>
      </c>
      <c r="B3" s="1043"/>
      <c r="C3" s="1043"/>
      <c r="D3" s="1043"/>
      <c r="E3" s="1043"/>
      <c r="F3" s="1043"/>
      <c r="G3" s="1044"/>
    </row>
    <row r="4" spans="1:7" ht="15.75" thickBot="1">
      <c r="A4" s="1042" t="s">
        <v>1999</v>
      </c>
      <c r="B4" s="1043"/>
      <c r="C4" s="1043"/>
      <c r="D4" s="1043"/>
      <c r="E4" s="1043"/>
      <c r="F4" s="1043"/>
      <c r="G4" s="1044"/>
    </row>
    <row r="5" spans="1:7" ht="34.5" thickBot="1">
      <c r="A5" s="750" t="s">
        <v>1964</v>
      </c>
      <c r="B5" s="688" t="s">
        <v>2000</v>
      </c>
      <c r="C5" s="750" t="s">
        <v>1966</v>
      </c>
      <c r="D5" s="750" t="s">
        <v>1967</v>
      </c>
      <c r="E5" s="750" t="s">
        <v>1968</v>
      </c>
      <c r="F5" s="750" t="s">
        <v>1969</v>
      </c>
      <c r="G5" s="750" t="s">
        <v>1970</v>
      </c>
    </row>
    <row r="6" spans="1:7">
      <c r="A6" s="662" t="s">
        <v>2001</v>
      </c>
      <c r="B6" s="796">
        <f t="shared" ref="B6:G6" si="0">SUM(B7:B15)</f>
        <v>0</v>
      </c>
      <c r="C6" s="796">
        <f t="shared" si="0"/>
        <v>0</v>
      </c>
      <c r="D6" s="796">
        <f t="shared" si="0"/>
        <v>0</v>
      </c>
      <c r="E6" s="796">
        <f t="shared" si="0"/>
        <v>0</v>
      </c>
      <c r="F6" s="796">
        <f t="shared" si="0"/>
        <v>0</v>
      </c>
      <c r="G6" s="796">
        <f t="shared" si="0"/>
        <v>0</v>
      </c>
    </row>
    <row r="7" spans="1:7">
      <c r="A7" s="669" t="s">
        <v>2002</v>
      </c>
      <c r="B7" s="796"/>
      <c r="C7" s="796"/>
      <c r="D7" s="796"/>
      <c r="E7" s="796"/>
      <c r="F7" s="796"/>
      <c r="G7" s="796"/>
    </row>
    <row r="8" spans="1:7">
      <c r="A8" s="669" t="s">
        <v>2003</v>
      </c>
      <c r="B8" s="796"/>
      <c r="C8" s="796"/>
      <c r="D8" s="796"/>
      <c r="E8" s="796"/>
      <c r="F8" s="796"/>
      <c r="G8" s="796"/>
    </row>
    <row r="9" spans="1:7">
      <c r="A9" s="669" t="s">
        <v>2004</v>
      </c>
      <c r="B9" s="796"/>
      <c r="C9" s="796"/>
      <c r="D9" s="796"/>
      <c r="E9" s="796"/>
      <c r="F9" s="796"/>
      <c r="G9" s="796"/>
    </row>
    <row r="10" spans="1:7">
      <c r="A10" s="669" t="s">
        <v>2005</v>
      </c>
      <c r="B10" s="796"/>
      <c r="C10" s="796"/>
      <c r="D10" s="796"/>
      <c r="E10" s="796"/>
      <c r="F10" s="796"/>
      <c r="G10" s="796"/>
    </row>
    <row r="11" spans="1:7">
      <c r="A11" s="669" t="s">
        <v>2006</v>
      </c>
      <c r="B11" s="796"/>
      <c r="C11" s="796"/>
      <c r="D11" s="796"/>
      <c r="E11" s="796"/>
      <c r="F11" s="796"/>
      <c r="G11" s="796"/>
    </row>
    <row r="12" spans="1:7">
      <c r="A12" s="669" t="s">
        <v>2007</v>
      </c>
      <c r="B12" s="796"/>
      <c r="C12" s="796"/>
      <c r="D12" s="796"/>
      <c r="E12" s="796"/>
      <c r="F12" s="796"/>
      <c r="G12" s="796"/>
    </row>
    <row r="13" spans="1:7">
      <c r="A13" s="669" t="s">
        <v>2008</v>
      </c>
      <c r="B13" s="796"/>
      <c r="C13" s="796"/>
      <c r="D13" s="796"/>
      <c r="E13" s="796"/>
      <c r="F13" s="796"/>
      <c r="G13" s="796"/>
    </row>
    <row r="14" spans="1:7">
      <c r="A14" s="669" t="s">
        <v>2009</v>
      </c>
      <c r="B14" s="796"/>
      <c r="C14" s="796"/>
      <c r="D14" s="796"/>
      <c r="E14" s="796"/>
      <c r="F14" s="796"/>
      <c r="G14" s="796"/>
    </row>
    <row r="15" spans="1:7">
      <c r="A15" s="669" t="s">
        <v>2010</v>
      </c>
      <c r="B15" s="796"/>
      <c r="C15" s="796"/>
      <c r="D15" s="796"/>
      <c r="E15" s="796"/>
      <c r="F15" s="796"/>
      <c r="G15" s="796"/>
    </row>
    <row r="16" spans="1:7">
      <c r="A16" s="774"/>
      <c r="B16" s="796"/>
      <c r="C16" s="796"/>
      <c r="D16" s="796"/>
      <c r="E16" s="796"/>
      <c r="F16" s="796"/>
      <c r="G16" s="796"/>
    </row>
    <row r="17" spans="1:7">
      <c r="A17" s="662" t="s">
        <v>2011</v>
      </c>
      <c r="B17" s="796">
        <f t="shared" ref="B17:G17" si="1">SUM(B18:B26)</f>
        <v>0</v>
      </c>
      <c r="C17" s="796">
        <f t="shared" si="1"/>
        <v>0</v>
      </c>
      <c r="D17" s="796">
        <f t="shared" si="1"/>
        <v>0</v>
      </c>
      <c r="E17" s="796">
        <f t="shared" si="1"/>
        <v>0</v>
      </c>
      <c r="F17" s="796">
        <f t="shared" si="1"/>
        <v>0</v>
      </c>
      <c r="G17" s="796">
        <f t="shared" si="1"/>
        <v>0</v>
      </c>
    </row>
    <row r="18" spans="1:7">
      <c r="A18" s="669" t="s">
        <v>2002</v>
      </c>
      <c r="B18" s="796"/>
      <c r="C18" s="796"/>
      <c r="D18" s="796"/>
      <c r="E18" s="796"/>
      <c r="F18" s="796"/>
      <c r="G18" s="796"/>
    </row>
    <row r="19" spans="1:7">
      <c r="A19" s="669" t="s">
        <v>2003</v>
      </c>
      <c r="B19" s="796"/>
      <c r="C19" s="796"/>
      <c r="D19" s="796"/>
      <c r="E19" s="796"/>
      <c r="F19" s="796"/>
      <c r="G19" s="796"/>
    </row>
    <row r="20" spans="1:7">
      <c r="A20" s="669" t="s">
        <v>2004</v>
      </c>
      <c r="B20" s="796"/>
      <c r="C20" s="796"/>
      <c r="D20" s="796"/>
      <c r="E20" s="796"/>
      <c r="F20" s="796"/>
      <c r="G20" s="796"/>
    </row>
    <row r="21" spans="1:7">
      <c r="A21" s="669" t="s">
        <v>2005</v>
      </c>
      <c r="B21" s="796"/>
      <c r="C21" s="796"/>
      <c r="D21" s="796"/>
      <c r="E21" s="796"/>
      <c r="F21" s="796"/>
      <c r="G21" s="796"/>
    </row>
    <row r="22" spans="1:7">
      <c r="A22" s="669" t="s">
        <v>2006</v>
      </c>
      <c r="B22" s="796"/>
      <c r="C22" s="796"/>
      <c r="D22" s="796"/>
      <c r="E22" s="796"/>
      <c r="F22" s="796"/>
      <c r="G22" s="796"/>
    </row>
    <row r="23" spans="1:7">
      <c r="A23" s="669" t="s">
        <v>2007</v>
      </c>
      <c r="B23" s="796"/>
      <c r="C23" s="796"/>
      <c r="D23" s="796"/>
      <c r="E23" s="796"/>
      <c r="F23" s="796"/>
      <c r="G23" s="796"/>
    </row>
    <row r="24" spans="1:7">
      <c r="A24" s="669" t="s">
        <v>2008</v>
      </c>
      <c r="B24" s="796"/>
      <c r="C24" s="796"/>
      <c r="D24" s="796"/>
      <c r="E24" s="796"/>
      <c r="F24" s="796"/>
      <c r="G24" s="796"/>
    </row>
    <row r="25" spans="1:7">
      <c r="A25" s="669" t="s">
        <v>2012</v>
      </c>
      <c r="B25" s="796"/>
      <c r="C25" s="796"/>
      <c r="D25" s="796"/>
      <c r="E25" s="796"/>
      <c r="F25" s="796"/>
      <c r="G25" s="796"/>
    </row>
    <row r="26" spans="1:7">
      <c r="A26" s="669" t="s">
        <v>2010</v>
      </c>
      <c r="B26" s="796"/>
      <c r="C26" s="796"/>
      <c r="D26" s="796"/>
      <c r="E26" s="796"/>
      <c r="F26" s="796"/>
      <c r="G26" s="796"/>
    </row>
    <row r="27" spans="1:7">
      <c r="A27" s="774"/>
      <c r="B27" s="796"/>
      <c r="C27" s="796"/>
      <c r="D27" s="796"/>
      <c r="E27" s="796"/>
      <c r="F27" s="796"/>
      <c r="G27" s="796"/>
    </row>
    <row r="28" spans="1:7">
      <c r="A28" s="662" t="s">
        <v>2013</v>
      </c>
      <c r="B28" s="796">
        <f t="shared" ref="B28:G28" si="2">B6+B17</f>
        <v>0</v>
      </c>
      <c r="C28" s="796">
        <f t="shared" si="2"/>
        <v>0</v>
      </c>
      <c r="D28" s="796">
        <f t="shared" si="2"/>
        <v>0</v>
      </c>
      <c r="E28" s="796">
        <f t="shared" si="2"/>
        <v>0</v>
      </c>
      <c r="F28" s="796">
        <f t="shared" si="2"/>
        <v>0</v>
      </c>
      <c r="G28" s="796">
        <f t="shared" si="2"/>
        <v>0</v>
      </c>
    </row>
    <row r="29" spans="1:7" ht="15.75" thickBot="1">
      <c r="A29" s="776"/>
      <c r="B29" s="797"/>
      <c r="C29" s="797"/>
      <c r="D29" s="797"/>
      <c r="E29" s="797"/>
      <c r="F29" s="797"/>
      <c r="G29" s="797"/>
    </row>
  </sheetData>
  <mergeCells count="4">
    <mergeCell ref="A1:G1"/>
    <mergeCell ref="A2:G2"/>
    <mergeCell ref="A3:G3"/>
    <mergeCell ref="A4:G4"/>
  </mergeCells>
  <pageMargins left="0.7" right="0.7" top="0.75" bottom="0.75" header="0.3" footer="0.3"/>
  <pageSetup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13" zoomScale="120" zoomScaleNormal="120" workbookViewId="0">
      <selection activeCell="L15" sqref="L15"/>
    </sheetView>
  </sheetViews>
  <sheetFormatPr baseColWidth="10" defaultRowHeight="15"/>
  <cols>
    <col min="1" max="1" width="54.7109375" customWidth="1"/>
    <col min="2" max="7" width="18.7109375" customWidth="1"/>
  </cols>
  <sheetData>
    <row r="1" spans="1:8">
      <c r="A1" s="1035" t="s">
        <v>1961</v>
      </c>
      <c r="B1" s="1040"/>
      <c r="C1" s="1040"/>
      <c r="D1" s="1040"/>
      <c r="E1" s="1040"/>
      <c r="F1" s="1040"/>
      <c r="G1" s="1041"/>
    </row>
    <row r="2" spans="1:8">
      <c r="A2" s="1042" t="s">
        <v>2014</v>
      </c>
      <c r="B2" s="1043"/>
      <c r="C2" s="1043"/>
      <c r="D2" s="1043"/>
      <c r="E2" s="1043"/>
      <c r="F2" s="1043"/>
      <c r="G2" s="1044"/>
    </row>
    <row r="3" spans="1:8" ht="15.75" thickBot="1">
      <c r="A3" s="1036" t="s">
        <v>1529</v>
      </c>
      <c r="B3" s="1045"/>
      <c r="C3" s="1045"/>
      <c r="D3" s="1045"/>
      <c r="E3" s="1045"/>
      <c r="F3" s="1045"/>
      <c r="G3" s="1046"/>
    </row>
    <row r="4" spans="1:8" ht="23.25" thickBot="1">
      <c r="A4" s="687" t="s">
        <v>1964</v>
      </c>
      <c r="B4" s="688" t="s">
        <v>2015</v>
      </c>
      <c r="C4" s="688" t="s">
        <v>2016</v>
      </c>
      <c r="D4" s="688" t="s">
        <v>2017</v>
      </c>
      <c r="E4" s="688" t="s">
        <v>2018</v>
      </c>
      <c r="F4" s="688" t="s">
        <v>2019</v>
      </c>
      <c r="G4" s="688" t="s">
        <v>2020</v>
      </c>
    </row>
    <row r="5" spans="1:8">
      <c r="A5" s="798"/>
      <c r="B5" s="799"/>
      <c r="C5" s="799"/>
      <c r="D5" s="799"/>
      <c r="E5" s="799"/>
      <c r="F5" s="799"/>
      <c r="G5" s="799"/>
      <c r="H5" s="800"/>
    </row>
    <row r="6" spans="1:8">
      <c r="A6" s="801" t="s">
        <v>2021</v>
      </c>
      <c r="B6" s="799">
        <f t="shared" ref="B6:G6" si="0">SUM(B7:B18)</f>
        <v>0</v>
      </c>
      <c r="C6" s="799">
        <f t="shared" si="0"/>
        <v>0</v>
      </c>
      <c r="D6" s="799">
        <f t="shared" si="0"/>
        <v>0</v>
      </c>
      <c r="E6" s="799">
        <f t="shared" si="0"/>
        <v>0</v>
      </c>
      <c r="F6" s="799">
        <f t="shared" si="0"/>
        <v>0</v>
      </c>
      <c r="G6" s="799">
        <f t="shared" si="0"/>
        <v>0</v>
      </c>
      <c r="H6" s="800"/>
    </row>
    <row r="7" spans="1:8">
      <c r="A7" s="791" t="s">
        <v>2022</v>
      </c>
      <c r="B7" s="799"/>
      <c r="C7" s="799"/>
      <c r="D7" s="799"/>
      <c r="E7" s="799"/>
      <c r="F7" s="799"/>
      <c r="G7" s="799"/>
      <c r="H7" s="800"/>
    </row>
    <row r="8" spans="1:8">
      <c r="A8" s="791" t="s">
        <v>2023</v>
      </c>
      <c r="B8" s="799"/>
      <c r="C8" s="799"/>
      <c r="D8" s="799"/>
      <c r="E8" s="799"/>
      <c r="F8" s="799"/>
      <c r="G8" s="799"/>
      <c r="H8" s="800"/>
    </row>
    <row r="9" spans="1:8">
      <c r="A9" s="791" t="s">
        <v>1975</v>
      </c>
      <c r="B9" s="799"/>
      <c r="C9" s="799"/>
      <c r="D9" s="799"/>
      <c r="E9" s="799"/>
      <c r="F9" s="799"/>
      <c r="G9" s="799"/>
      <c r="H9" s="800"/>
    </row>
    <row r="10" spans="1:8">
      <c r="A10" s="791" t="s">
        <v>1976</v>
      </c>
      <c r="B10" s="799"/>
      <c r="C10" s="799"/>
      <c r="D10" s="799"/>
      <c r="E10" s="799"/>
      <c r="F10" s="799"/>
      <c r="G10" s="799"/>
      <c r="H10" s="800"/>
    </row>
    <row r="11" spans="1:8">
      <c r="A11" s="791" t="s">
        <v>2024</v>
      </c>
      <c r="B11" s="799"/>
      <c r="C11" s="799"/>
      <c r="D11" s="799"/>
      <c r="E11" s="799"/>
      <c r="F11" s="799"/>
      <c r="G11" s="799"/>
      <c r="H11" s="800"/>
    </row>
    <row r="12" spans="1:8">
      <c r="A12" s="791" t="s">
        <v>2025</v>
      </c>
      <c r="B12" s="799"/>
      <c r="C12" s="799"/>
      <c r="D12" s="799"/>
      <c r="E12" s="799"/>
      <c r="F12" s="799"/>
      <c r="G12" s="799"/>
      <c r="H12" s="800"/>
    </row>
    <row r="13" spans="1:8">
      <c r="A13" s="791" t="s">
        <v>1979</v>
      </c>
      <c r="B13" s="799"/>
      <c r="C13" s="799"/>
      <c r="D13" s="799"/>
      <c r="E13" s="799"/>
      <c r="F13" s="799"/>
      <c r="G13" s="799"/>
      <c r="H13" s="800"/>
    </row>
    <row r="14" spans="1:8">
      <c r="A14" s="791" t="s">
        <v>1980</v>
      </c>
      <c r="B14" s="799"/>
      <c r="C14" s="799"/>
      <c r="D14" s="799"/>
      <c r="E14" s="799"/>
      <c r="F14" s="799"/>
      <c r="G14" s="799"/>
      <c r="H14" s="800"/>
    </row>
    <row r="15" spans="1:8">
      <c r="A15" s="791" t="s">
        <v>2026</v>
      </c>
      <c r="B15" s="799"/>
      <c r="C15" s="799"/>
      <c r="D15" s="799"/>
      <c r="E15" s="799"/>
      <c r="F15" s="799"/>
      <c r="G15" s="799"/>
      <c r="H15" s="800"/>
    </row>
    <row r="16" spans="1:8">
      <c r="A16" s="791" t="s">
        <v>2027</v>
      </c>
      <c r="B16" s="799"/>
      <c r="C16" s="799"/>
      <c r="D16" s="799"/>
      <c r="E16" s="799"/>
      <c r="F16" s="799"/>
      <c r="G16" s="799"/>
      <c r="H16" s="800"/>
    </row>
    <row r="17" spans="1:8">
      <c r="A17" s="791" t="s">
        <v>2028</v>
      </c>
      <c r="B17" s="799"/>
      <c r="C17" s="799"/>
      <c r="D17" s="799"/>
      <c r="E17" s="799"/>
      <c r="F17" s="799"/>
      <c r="G17" s="799"/>
      <c r="H17" s="800"/>
    </row>
    <row r="18" spans="1:8">
      <c r="A18" s="791" t="s">
        <v>1984</v>
      </c>
      <c r="B18" s="799"/>
      <c r="C18" s="799"/>
      <c r="D18" s="799"/>
      <c r="E18" s="799"/>
      <c r="F18" s="799"/>
      <c r="G18" s="799"/>
      <c r="H18" s="800"/>
    </row>
    <row r="19" spans="1:8">
      <c r="A19" s="802"/>
      <c r="B19" s="799"/>
      <c r="C19" s="799"/>
      <c r="D19" s="799"/>
      <c r="E19" s="799"/>
      <c r="F19" s="799"/>
      <c r="G19" s="799"/>
      <c r="H19" s="800"/>
    </row>
    <row r="20" spans="1:8">
      <c r="A20" s="801" t="s">
        <v>2029</v>
      </c>
      <c r="B20" s="799">
        <f t="shared" ref="B20:G20" si="1">SUM(B21:B25)</f>
        <v>0</v>
      </c>
      <c r="C20" s="799">
        <f t="shared" si="1"/>
        <v>0</v>
      </c>
      <c r="D20" s="799">
        <f t="shared" si="1"/>
        <v>0</v>
      </c>
      <c r="E20" s="799">
        <f t="shared" si="1"/>
        <v>0</v>
      </c>
      <c r="F20" s="799">
        <f t="shared" si="1"/>
        <v>0</v>
      </c>
      <c r="G20" s="799">
        <f t="shared" si="1"/>
        <v>0</v>
      </c>
      <c r="H20" s="800"/>
    </row>
    <row r="21" spans="1:8">
      <c r="A21" s="791" t="s">
        <v>2030</v>
      </c>
      <c r="B21" s="799"/>
      <c r="C21" s="799"/>
      <c r="D21" s="799"/>
      <c r="E21" s="799"/>
      <c r="F21" s="799"/>
      <c r="G21" s="799"/>
      <c r="H21" s="800"/>
    </row>
    <row r="22" spans="1:8">
      <c r="A22" s="791" t="s">
        <v>1987</v>
      </c>
      <c r="B22" s="799"/>
      <c r="C22" s="799"/>
      <c r="D22" s="799"/>
      <c r="E22" s="799"/>
      <c r="F22" s="799"/>
      <c r="G22" s="799"/>
      <c r="H22" s="800"/>
    </row>
    <row r="23" spans="1:8">
      <c r="A23" s="791" t="s">
        <v>1988</v>
      </c>
      <c r="B23" s="799"/>
      <c r="C23" s="799"/>
      <c r="D23" s="799"/>
      <c r="E23" s="799"/>
      <c r="F23" s="799"/>
      <c r="G23" s="799"/>
      <c r="H23" s="800"/>
    </row>
    <row r="24" spans="1:8" ht="22.5">
      <c r="A24" s="791" t="s">
        <v>1989</v>
      </c>
      <c r="B24" s="799"/>
      <c r="C24" s="799"/>
      <c r="D24" s="799"/>
      <c r="E24" s="799"/>
      <c r="F24" s="799"/>
      <c r="G24" s="799"/>
      <c r="H24" s="800"/>
    </row>
    <row r="25" spans="1:8">
      <c r="A25" s="791" t="s">
        <v>1990</v>
      </c>
      <c r="B25" s="799"/>
      <c r="C25" s="799"/>
      <c r="D25" s="799"/>
      <c r="E25" s="799"/>
      <c r="F25" s="799"/>
      <c r="G25" s="799"/>
      <c r="H25" s="800"/>
    </row>
    <row r="26" spans="1:8">
      <c r="A26" s="802"/>
      <c r="B26" s="799"/>
      <c r="C26" s="799"/>
      <c r="D26" s="799"/>
      <c r="E26" s="799"/>
      <c r="F26" s="799"/>
      <c r="G26" s="799"/>
      <c r="H26" s="800"/>
    </row>
    <row r="27" spans="1:8">
      <c r="A27" s="801" t="s">
        <v>2031</v>
      </c>
      <c r="B27" s="799">
        <f t="shared" ref="B27:G27" si="2">B28</f>
        <v>0</v>
      </c>
      <c r="C27" s="799">
        <f t="shared" si="2"/>
        <v>0</v>
      </c>
      <c r="D27" s="799">
        <f t="shared" si="2"/>
        <v>0</v>
      </c>
      <c r="E27" s="799">
        <f t="shared" si="2"/>
        <v>0</v>
      </c>
      <c r="F27" s="799">
        <f t="shared" si="2"/>
        <v>0</v>
      </c>
      <c r="G27" s="799">
        <f t="shared" si="2"/>
        <v>0</v>
      </c>
      <c r="H27" s="800"/>
    </row>
    <row r="28" spans="1:8">
      <c r="A28" s="791" t="s">
        <v>1812</v>
      </c>
      <c r="B28" s="799"/>
      <c r="C28" s="799"/>
      <c r="D28" s="799"/>
      <c r="E28" s="799"/>
      <c r="F28" s="799"/>
      <c r="G28" s="799"/>
      <c r="H28" s="800"/>
    </row>
    <row r="29" spans="1:8">
      <c r="A29" s="802"/>
      <c r="B29" s="799"/>
      <c r="C29" s="799"/>
      <c r="D29" s="799"/>
      <c r="E29" s="799"/>
      <c r="F29" s="799"/>
      <c r="G29" s="799"/>
      <c r="H29" s="800"/>
    </row>
    <row r="30" spans="1:8">
      <c r="A30" s="801" t="s">
        <v>2032</v>
      </c>
      <c r="B30" s="799">
        <f t="shared" ref="B30:G30" si="3">B6+B20+B27</f>
        <v>0</v>
      </c>
      <c r="C30" s="799">
        <f t="shared" si="3"/>
        <v>0</v>
      </c>
      <c r="D30" s="799">
        <f t="shared" si="3"/>
        <v>0</v>
      </c>
      <c r="E30" s="799">
        <f t="shared" si="3"/>
        <v>0</v>
      </c>
      <c r="F30" s="799">
        <f t="shared" si="3"/>
        <v>0</v>
      </c>
      <c r="G30" s="799">
        <f t="shared" si="3"/>
        <v>0</v>
      </c>
      <c r="H30" s="800"/>
    </row>
    <row r="31" spans="1:8">
      <c r="A31" s="802"/>
      <c r="B31" s="799"/>
      <c r="C31" s="799"/>
      <c r="D31" s="799"/>
      <c r="E31" s="799"/>
      <c r="F31" s="799"/>
      <c r="G31" s="799"/>
      <c r="H31" s="800"/>
    </row>
    <row r="32" spans="1:8">
      <c r="A32" s="801" t="s">
        <v>1814</v>
      </c>
      <c r="B32" s="799"/>
      <c r="C32" s="799"/>
      <c r="D32" s="799"/>
      <c r="E32" s="799"/>
      <c r="F32" s="799"/>
      <c r="G32" s="799"/>
      <c r="H32" s="800"/>
    </row>
    <row r="33" spans="1:8" ht="22.5">
      <c r="A33" s="802" t="s">
        <v>1994</v>
      </c>
      <c r="B33" s="799"/>
      <c r="C33" s="799"/>
      <c r="D33" s="799"/>
      <c r="E33" s="799"/>
      <c r="F33" s="799"/>
      <c r="G33" s="799"/>
      <c r="H33" s="800"/>
    </row>
    <row r="34" spans="1:8" ht="22.5">
      <c r="A34" s="802" t="s">
        <v>1995</v>
      </c>
      <c r="B34" s="799"/>
      <c r="C34" s="799"/>
      <c r="D34" s="799"/>
      <c r="E34" s="799"/>
      <c r="F34" s="799"/>
      <c r="G34" s="799"/>
      <c r="H34" s="800"/>
    </row>
    <row r="35" spans="1:8">
      <c r="A35" s="801" t="s">
        <v>1996</v>
      </c>
      <c r="B35" s="799">
        <f t="shared" ref="B35:G35" si="4">B33+B33</f>
        <v>0</v>
      </c>
      <c r="C35" s="799">
        <f t="shared" si="4"/>
        <v>0</v>
      </c>
      <c r="D35" s="799">
        <f t="shared" si="4"/>
        <v>0</v>
      </c>
      <c r="E35" s="799">
        <f t="shared" si="4"/>
        <v>0</v>
      </c>
      <c r="F35" s="799">
        <f t="shared" si="4"/>
        <v>0</v>
      </c>
      <c r="G35" s="799">
        <f t="shared" si="4"/>
        <v>0</v>
      </c>
      <c r="H35" s="800"/>
    </row>
    <row r="36" spans="1:8" ht="15.75" thickBot="1">
      <c r="A36" s="803"/>
      <c r="B36" s="804"/>
      <c r="C36" s="804"/>
      <c r="D36" s="804"/>
      <c r="E36" s="804"/>
      <c r="F36" s="804"/>
      <c r="G36" s="804"/>
      <c r="H36" s="800"/>
    </row>
    <row r="38" spans="1:8">
      <c r="A38" t="s">
        <v>2033</v>
      </c>
    </row>
    <row r="39" spans="1:8">
      <c r="A39" t="s">
        <v>2034</v>
      </c>
    </row>
  </sheetData>
  <mergeCells count="3">
    <mergeCell ref="A1:G1"/>
    <mergeCell ref="A2:G2"/>
    <mergeCell ref="A3:G3"/>
  </mergeCells>
  <pageMargins left="0.70866141732283472" right="0.70866141732283472" top="0.74803149606299213" bottom="0.74803149606299213" header="0.31496062992125984" footer="0.31496062992125984"/>
  <pageSetup scale="73" fitToHeight="0"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L15" sqref="L15"/>
    </sheetView>
  </sheetViews>
  <sheetFormatPr baseColWidth="10" defaultRowHeight="15"/>
  <cols>
    <col min="1" max="1" width="54.7109375" customWidth="1"/>
    <col min="2" max="7" width="18.7109375" customWidth="1"/>
  </cols>
  <sheetData>
    <row r="1" spans="1:7">
      <c r="A1" s="1035" t="s">
        <v>1997</v>
      </c>
      <c r="B1" s="1040"/>
      <c r="C1" s="1040"/>
      <c r="D1" s="1040"/>
      <c r="E1" s="1040"/>
      <c r="F1" s="1040"/>
      <c r="G1" s="1041"/>
    </row>
    <row r="2" spans="1:7">
      <c r="A2" s="1042" t="s">
        <v>2035</v>
      </c>
      <c r="B2" s="1043"/>
      <c r="C2" s="1043"/>
      <c r="D2" s="1043"/>
      <c r="E2" s="1043"/>
      <c r="F2" s="1043"/>
      <c r="G2" s="1044"/>
    </row>
    <row r="3" spans="1:7" ht="15.75" thickBot="1">
      <c r="A3" s="1036" t="s">
        <v>1529</v>
      </c>
      <c r="B3" s="1045"/>
      <c r="C3" s="1045"/>
      <c r="D3" s="1045"/>
      <c r="E3" s="1045"/>
      <c r="F3" s="1045"/>
      <c r="G3" s="1046"/>
    </row>
    <row r="4" spans="1:7" s="689" customFormat="1" ht="23.25" thickBot="1">
      <c r="A4" s="687" t="s">
        <v>1964</v>
      </c>
      <c r="B4" s="688" t="s">
        <v>2015</v>
      </c>
      <c r="C4" s="688" t="s">
        <v>2016</v>
      </c>
      <c r="D4" s="688" t="s">
        <v>2017</v>
      </c>
      <c r="E4" s="688" t="s">
        <v>2018</v>
      </c>
      <c r="F4" s="688" t="s">
        <v>2019</v>
      </c>
      <c r="G4" s="688" t="s">
        <v>2020</v>
      </c>
    </row>
    <row r="5" spans="1:7">
      <c r="A5" s="662" t="s">
        <v>2001</v>
      </c>
      <c r="B5" s="695">
        <f t="shared" ref="B5:G5" si="0">SUM(B6:B14)</f>
        <v>0</v>
      </c>
      <c r="C5" s="695">
        <f t="shared" si="0"/>
        <v>0</v>
      </c>
      <c r="D5" s="695">
        <f t="shared" si="0"/>
        <v>0</v>
      </c>
      <c r="E5" s="695">
        <f t="shared" si="0"/>
        <v>0</v>
      </c>
      <c r="F5" s="695">
        <f t="shared" si="0"/>
        <v>0</v>
      </c>
      <c r="G5" s="695">
        <f t="shared" si="0"/>
        <v>0</v>
      </c>
    </row>
    <row r="6" spans="1:7">
      <c r="A6" s="669" t="s">
        <v>2002</v>
      </c>
      <c r="B6" s="695"/>
      <c r="C6" s="695"/>
      <c r="D6" s="695"/>
      <c r="E6" s="695"/>
      <c r="F6" s="695"/>
      <c r="G6" s="695"/>
    </row>
    <row r="7" spans="1:7">
      <c r="A7" s="669" t="s">
        <v>2003</v>
      </c>
      <c r="B7" s="695"/>
      <c r="C7" s="695"/>
      <c r="D7" s="695"/>
      <c r="E7" s="695"/>
      <c r="F7" s="695"/>
      <c r="G7" s="695"/>
    </row>
    <row r="8" spans="1:7">
      <c r="A8" s="669" t="s">
        <v>2004</v>
      </c>
      <c r="B8" s="695"/>
      <c r="C8" s="695"/>
      <c r="D8" s="695"/>
      <c r="E8" s="695"/>
      <c r="F8" s="695"/>
      <c r="G8" s="695"/>
    </row>
    <row r="9" spans="1:7">
      <c r="A9" s="669" t="s">
        <v>2005</v>
      </c>
      <c r="B9" s="695"/>
      <c r="C9" s="695"/>
      <c r="D9" s="695"/>
      <c r="E9" s="695"/>
      <c r="F9" s="695"/>
      <c r="G9" s="695"/>
    </row>
    <row r="10" spans="1:7">
      <c r="A10" s="669" t="s">
        <v>2006</v>
      </c>
      <c r="B10" s="695"/>
      <c r="C10" s="695"/>
      <c r="D10" s="695"/>
      <c r="E10" s="695"/>
      <c r="F10" s="695"/>
      <c r="G10" s="695"/>
    </row>
    <row r="11" spans="1:7">
      <c r="A11" s="669" t="s">
        <v>2007</v>
      </c>
      <c r="B11" s="695"/>
      <c r="C11" s="695"/>
      <c r="D11" s="695"/>
      <c r="E11" s="695"/>
      <c r="F11" s="695"/>
      <c r="G11" s="695"/>
    </row>
    <row r="12" spans="1:7">
      <c r="A12" s="669" t="s">
        <v>2008</v>
      </c>
      <c r="B12" s="695"/>
      <c r="C12" s="695"/>
      <c r="D12" s="695"/>
      <c r="E12" s="695"/>
      <c r="F12" s="695"/>
      <c r="G12" s="695"/>
    </row>
    <row r="13" spans="1:7">
      <c r="A13" s="669" t="s">
        <v>2009</v>
      </c>
      <c r="B13" s="695"/>
      <c r="C13" s="695"/>
      <c r="D13" s="695"/>
      <c r="E13" s="695"/>
      <c r="F13" s="695"/>
      <c r="G13" s="695"/>
    </row>
    <row r="14" spans="1:7">
      <c r="A14" s="669" t="s">
        <v>2010</v>
      </c>
      <c r="B14" s="695"/>
      <c r="C14" s="695"/>
      <c r="D14" s="695"/>
      <c r="E14" s="695"/>
      <c r="F14" s="695"/>
      <c r="G14" s="695"/>
    </row>
    <row r="15" spans="1:7">
      <c r="A15" s="672"/>
      <c r="B15" s="695"/>
      <c r="C15" s="695"/>
      <c r="D15" s="695"/>
      <c r="E15" s="695"/>
      <c r="F15" s="695"/>
      <c r="G15" s="695"/>
    </row>
    <row r="16" spans="1:7">
      <c r="A16" s="662" t="s">
        <v>2011</v>
      </c>
      <c r="B16" s="695">
        <f t="shared" ref="B16:G16" si="1">SUM(B17:B25)</f>
        <v>0</v>
      </c>
      <c r="C16" s="695">
        <f t="shared" si="1"/>
        <v>0</v>
      </c>
      <c r="D16" s="695">
        <f t="shared" si="1"/>
        <v>0</v>
      </c>
      <c r="E16" s="695">
        <f t="shared" si="1"/>
        <v>0</v>
      </c>
      <c r="F16" s="695">
        <f t="shared" si="1"/>
        <v>0</v>
      </c>
      <c r="G16" s="695">
        <f t="shared" si="1"/>
        <v>0</v>
      </c>
    </row>
    <row r="17" spans="1:7">
      <c r="A17" s="669" t="s">
        <v>2002</v>
      </c>
      <c r="B17" s="695"/>
      <c r="C17" s="695"/>
      <c r="D17" s="695"/>
      <c r="E17" s="695"/>
      <c r="F17" s="695"/>
      <c r="G17" s="695"/>
    </row>
    <row r="18" spans="1:7">
      <c r="A18" s="669" t="s">
        <v>2003</v>
      </c>
      <c r="B18" s="695"/>
      <c r="C18" s="695"/>
      <c r="D18" s="695"/>
      <c r="E18" s="695"/>
      <c r="F18" s="695"/>
      <c r="G18" s="695"/>
    </row>
    <row r="19" spans="1:7">
      <c r="A19" s="669" t="s">
        <v>2004</v>
      </c>
      <c r="B19" s="695"/>
      <c r="C19" s="695"/>
      <c r="D19" s="695"/>
      <c r="E19" s="695"/>
      <c r="F19" s="695"/>
      <c r="G19" s="695"/>
    </row>
    <row r="20" spans="1:7">
      <c r="A20" s="669" t="s">
        <v>2005</v>
      </c>
      <c r="B20" s="695"/>
      <c r="C20" s="695"/>
      <c r="D20" s="695"/>
      <c r="E20" s="695"/>
      <c r="F20" s="695"/>
      <c r="G20" s="695"/>
    </row>
    <row r="21" spans="1:7">
      <c r="A21" s="669" t="s">
        <v>2006</v>
      </c>
      <c r="B21" s="695"/>
      <c r="C21" s="695"/>
      <c r="D21" s="695"/>
      <c r="E21" s="695"/>
      <c r="F21" s="695"/>
      <c r="G21" s="695"/>
    </row>
    <row r="22" spans="1:7">
      <c r="A22" s="669" t="s">
        <v>2007</v>
      </c>
      <c r="B22" s="695"/>
      <c r="C22" s="695"/>
      <c r="D22" s="695"/>
      <c r="E22" s="695"/>
      <c r="F22" s="695"/>
      <c r="G22" s="695"/>
    </row>
    <row r="23" spans="1:7">
      <c r="A23" s="669" t="s">
        <v>2008</v>
      </c>
      <c r="B23" s="695"/>
      <c r="C23" s="695"/>
      <c r="D23" s="695"/>
      <c r="E23" s="695"/>
      <c r="F23" s="695"/>
      <c r="G23" s="695"/>
    </row>
    <row r="24" spans="1:7">
      <c r="A24" s="669" t="s">
        <v>2012</v>
      </c>
      <c r="B24" s="695"/>
      <c r="C24" s="695"/>
      <c r="D24" s="695"/>
      <c r="E24" s="695"/>
      <c r="F24" s="695"/>
      <c r="G24" s="695"/>
    </row>
    <row r="25" spans="1:7">
      <c r="A25" s="669" t="s">
        <v>2010</v>
      </c>
      <c r="B25" s="695"/>
      <c r="C25" s="695"/>
      <c r="D25" s="695"/>
      <c r="E25" s="695"/>
      <c r="F25" s="695"/>
      <c r="G25" s="695"/>
    </row>
    <row r="26" spans="1:7">
      <c r="A26" s="672"/>
      <c r="B26" s="695"/>
      <c r="C26" s="695"/>
      <c r="D26" s="695"/>
      <c r="E26" s="695"/>
      <c r="F26" s="695"/>
      <c r="G26" s="695"/>
    </row>
    <row r="27" spans="1:7">
      <c r="A27" s="662" t="s">
        <v>2036</v>
      </c>
      <c r="B27" s="695">
        <f t="shared" ref="B27:G27" si="2">B5+B16</f>
        <v>0</v>
      </c>
      <c r="C27" s="695">
        <f t="shared" si="2"/>
        <v>0</v>
      </c>
      <c r="D27" s="695">
        <f t="shared" si="2"/>
        <v>0</v>
      </c>
      <c r="E27" s="695">
        <f t="shared" si="2"/>
        <v>0</v>
      </c>
      <c r="F27" s="695">
        <f t="shared" si="2"/>
        <v>0</v>
      </c>
      <c r="G27" s="695">
        <f t="shared" si="2"/>
        <v>0</v>
      </c>
    </row>
    <row r="28" spans="1:7" ht="15.75" thickBot="1">
      <c r="A28" s="708"/>
      <c r="B28" s="709"/>
      <c r="C28" s="709"/>
      <c r="D28" s="709"/>
      <c r="E28" s="709"/>
      <c r="F28" s="709"/>
      <c r="G28" s="709"/>
    </row>
  </sheetData>
  <mergeCells count="3">
    <mergeCell ref="A1:G1"/>
    <mergeCell ref="A2:G2"/>
    <mergeCell ref="A3:G3"/>
  </mergeCells>
  <pageMargins left="0.7" right="0.7" top="0.75" bottom="0.75" header="0.3" footer="0.3"/>
  <pageSetup scale="73"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selection activeCell="L15" sqref="L15"/>
    </sheetView>
  </sheetViews>
  <sheetFormatPr baseColWidth="10" defaultColWidth="11.42578125" defaultRowHeight="12.75" customHeight="1"/>
  <cols>
    <col min="1" max="1" width="40.5703125" style="112" customWidth="1"/>
    <col min="2" max="6" width="10" style="112" customWidth="1"/>
    <col min="7" max="7" width="14.42578125" style="112" customWidth="1"/>
    <col min="8" max="8" width="11.42578125" style="112"/>
    <col min="9" max="9" width="11.85546875" style="112" customWidth="1"/>
    <col min="10" max="10" width="12.140625" style="112" customWidth="1"/>
    <col min="11" max="11" width="15.5703125" style="112" bestFit="1" customWidth="1"/>
    <col min="12" max="16384" width="11.42578125" style="112"/>
  </cols>
  <sheetData>
    <row r="1" spans="1:11" ht="12.75" customHeight="1">
      <c r="K1" s="39"/>
    </row>
    <row r="2" spans="1:11" ht="12.75" customHeight="1">
      <c r="A2" s="838" t="s">
        <v>628</v>
      </c>
      <c r="B2" s="838"/>
      <c r="C2" s="838"/>
      <c r="D2" s="838"/>
      <c r="E2" s="838"/>
      <c r="F2" s="838"/>
      <c r="G2" s="120"/>
      <c r="H2" s="120"/>
      <c r="I2" s="120"/>
      <c r="J2" s="120"/>
      <c r="K2" s="121"/>
    </row>
    <row r="3" spans="1:11" ht="12.75" customHeight="1">
      <c r="A3" s="838" t="s">
        <v>256</v>
      </c>
      <c r="B3" s="838"/>
      <c r="C3" s="838"/>
      <c r="D3" s="838"/>
      <c r="E3" s="838"/>
      <c r="F3" s="838"/>
      <c r="G3" s="122"/>
      <c r="H3" s="122"/>
      <c r="I3" s="122"/>
      <c r="J3" s="122"/>
      <c r="K3" s="121"/>
    </row>
    <row r="4" spans="1:11" ht="12.75" customHeight="1">
      <c r="A4" s="838" t="s">
        <v>227</v>
      </c>
      <c r="B4" s="838"/>
      <c r="C4" s="838"/>
      <c r="D4" s="838"/>
      <c r="E4" s="838"/>
      <c r="F4" s="838"/>
      <c r="G4" s="120"/>
      <c r="H4" s="120"/>
      <c r="I4" s="120"/>
      <c r="J4" s="120"/>
      <c r="K4" s="120"/>
    </row>
    <row r="5" spans="1:11" ht="6.75" customHeight="1">
      <c r="A5" s="123"/>
      <c r="B5" s="123"/>
      <c r="C5" s="123"/>
      <c r="D5" s="123"/>
      <c r="E5" s="123"/>
      <c r="F5" s="123"/>
      <c r="G5" s="123"/>
      <c r="H5" s="123"/>
      <c r="I5" s="123"/>
      <c r="J5" s="123"/>
      <c r="K5" s="123"/>
    </row>
    <row r="6" spans="1:11" ht="12.75" customHeight="1">
      <c r="F6" s="39"/>
    </row>
    <row r="7" spans="1:11" s="1" customFormat="1" ht="9.75" customHeight="1">
      <c r="A7" s="843" t="s">
        <v>257</v>
      </c>
      <c r="B7" s="844" t="s">
        <v>258</v>
      </c>
      <c r="C7" s="844" t="s">
        <v>259</v>
      </c>
      <c r="D7" s="844" t="s">
        <v>260</v>
      </c>
      <c r="E7" s="844" t="s">
        <v>261</v>
      </c>
      <c r="F7" s="844" t="s">
        <v>262</v>
      </c>
      <c r="G7" s="846"/>
      <c r="H7" s="846"/>
      <c r="I7" s="846"/>
      <c r="J7" s="846"/>
      <c r="K7" s="846"/>
    </row>
    <row r="8" spans="1:11" s="1" customFormat="1" ht="9.75" customHeight="1">
      <c r="A8" s="843"/>
      <c r="B8" s="845"/>
      <c r="C8" s="845"/>
      <c r="D8" s="845"/>
      <c r="E8" s="845"/>
      <c r="F8" s="845"/>
      <c r="G8" s="846"/>
      <c r="H8" s="846"/>
      <c r="I8" s="846"/>
      <c r="J8" s="846"/>
      <c r="K8" s="846"/>
    </row>
    <row r="9" spans="1:11" s="1" customFormat="1" ht="9.75" customHeight="1">
      <c r="A9" s="843"/>
      <c r="B9" s="845"/>
      <c r="C9" s="845"/>
      <c r="D9" s="845"/>
      <c r="E9" s="845"/>
      <c r="F9" s="845"/>
      <c r="G9" s="846"/>
      <c r="H9" s="846"/>
      <c r="I9" s="846"/>
      <c r="J9" s="846"/>
      <c r="K9" s="846"/>
    </row>
    <row r="10" spans="1:11" s="1" customFormat="1" ht="9.75" customHeight="1">
      <c r="A10" s="843"/>
      <c r="B10" s="124">
        <v>1</v>
      </c>
      <c r="C10" s="124">
        <v>2</v>
      </c>
      <c r="D10" s="124">
        <v>3</v>
      </c>
      <c r="E10" s="124" t="s">
        <v>263</v>
      </c>
      <c r="F10" s="124" t="s">
        <v>264</v>
      </c>
      <c r="G10" s="846"/>
      <c r="H10" s="846"/>
      <c r="I10" s="846"/>
      <c r="J10" s="846"/>
      <c r="K10" s="846"/>
    </row>
    <row r="11" spans="1:11" s="128" customFormat="1" ht="14.25" customHeight="1">
      <c r="A11" s="125" t="s">
        <v>1</v>
      </c>
      <c r="B11" s="125"/>
      <c r="C11" s="126"/>
      <c r="D11" s="126"/>
      <c r="E11" s="126"/>
      <c r="F11" s="126"/>
      <c r="G11" s="127"/>
      <c r="H11" s="127"/>
      <c r="I11" s="127"/>
      <c r="J11" s="127"/>
      <c r="K11" s="127"/>
    </row>
    <row r="12" spans="1:11" s="133" customFormat="1">
      <c r="A12" s="129" t="s">
        <v>3</v>
      </c>
      <c r="B12" s="130"/>
      <c r="C12" s="131"/>
      <c r="D12" s="131"/>
      <c r="E12" s="131"/>
      <c r="F12" s="131"/>
      <c r="G12" s="132"/>
      <c r="H12" s="132"/>
      <c r="I12" s="132"/>
      <c r="J12" s="132"/>
      <c r="K12" s="127"/>
    </row>
    <row r="13" spans="1:11" s="133" customFormat="1">
      <c r="A13" s="134" t="s">
        <v>6</v>
      </c>
      <c r="B13" s="130"/>
      <c r="C13" s="131"/>
      <c r="D13" s="131"/>
      <c r="E13" s="131"/>
      <c r="F13" s="131"/>
      <c r="G13" s="132"/>
      <c r="H13" s="132"/>
      <c r="I13" s="132"/>
      <c r="J13" s="132"/>
      <c r="K13" s="127"/>
    </row>
    <row r="14" spans="1:11" s="133" customFormat="1">
      <c r="A14" s="135" t="s">
        <v>10</v>
      </c>
      <c r="B14" s="130"/>
      <c r="C14" s="131"/>
      <c r="D14" s="131"/>
      <c r="E14" s="131"/>
      <c r="F14" s="131"/>
      <c r="G14" s="132"/>
      <c r="H14" s="132"/>
      <c r="I14" s="132"/>
      <c r="J14" s="132"/>
      <c r="K14" s="127"/>
    </row>
    <row r="15" spans="1:11" s="137" customFormat="1">
      <c r="A15" s="135" t="s">
        <v>14</v>
      </c>
      <c r="B15" s="130"/>
      <c r="C15" s="136"/>
      <c r="D15" s="136"/>
      <c r="E15" s="136"/>
      <c r="F15" s="136"/>
    </row>
    <row r="16" spans="1:11" s="137" customFormat="1">
      <c r="A16" s="135" t="s">
        <v>18</v>
      </c>
      <c r="B16" s="130"/>
      <c r="C16" s="136"/>
      <c r="D16" s="136"/>
      <c r="E16" s="136"/>
      <c r="F16" s="136"/>
    </row>
    <row r="17" spans="1:6" s="137" customFormat="1">
      <c r="A17" s="138" t="s">
        <v>22</v>
      </c>
      <c r="B17" s="130"/>
      <c r="C17" s="136"/>
      <c r="D17" s="136"/>
      <c r="E17" s="136"/>
      <c r="F17" s="136"/>
    </row>
    <row r="18" spans="1:6" s="137" customFormat="1" ht="25.5">
      <c r="A18" s="138" t="s">
        <v>26</v>
      </c>
      <c r="B18" s="130"/>
      <c r="C18" s="136"/>
      <c r="D18" s="136"/>
      <c r="E18" s="136"/>
      <c r="F18" s="136"/>
    </row>
    <row r="19" spans="1:6" s="137" customFormat="1">
      <c r="A19" s="139" t="s">
        <v>30</v>
      </c>
      <c r="B19" s="130"/>
      <c r="C19" s="136"/>
      <c r="D19" s="136"/>
      <c r="E19" s="136"/>
      <c r="F19" s="136"/>
    </row>
    <row r="20" spans="1:6" s="137" customFormat="1">
      <c r="A20" s="140"/>
      <c r="B20" s="134"/>
      <c r="C20" s="136"/>
      <c r="D20" s="136"/>
      <c r="E20" s="136"/>
      <c r="F20" s="136"/>
    </row>
    <row r="21" spans="1:6" s="137" customFormat="1">
      <c r="A21" s="141" t="s">
        <v>37</v>
      </c>
      <c r="B21" s="134"/>
      <c r="C21" s="136"/>
      <c r="D21" s="136"/>
      <c r="E21" s="136"/>
      <c r="F21" s="136"/>
    </row>
    <row r="22" spans="1:6" s="137" customFormat="1">
      <c r="A22" s="139" t="s">
        <v>40</v>
      </c>
      <c r="B22" s="134"/>
      <c r="C22" s="136"/>
      <c r="D22" s="136"/>
      <c r="E22" s="136"/>
      <c r="F22" s="136"/>
    </row>
    <row r="23" spans="1:6" s="137" customFormat="1" ht="25.5">
      <c r="A23" s="142" t="s">
        <v>44</v>
      </c>
      <c r="B23" s="134"/>
      <c r="C23" s="136"/>
      <c r="D23" s="136"/>
      <c r="E23" s="136"/>
      <c r="F23" s="136"/>
    </row>
    <row r="24" spans="1:6" s="137" customFormat="1" ht="25.5">
      <c r="A24" s="142" t="s">
        <v>241</v>
      </c>
      <c r="B24" s="134"/>
      <c r="C24" s="136"/>
      <c r="D24" s="136"/>
      <c r="E24" s="136"/>
      <c r="F24" s="136"/>
    </row>
    <row r="25" spans="1:6" s="137" customFormat="1">
      <c r="A25" s="139" t="s">
        <v>52</v>
      </c>
      <c r="B25" s="134"/>
      <c r="C25" s="136"/>
      <c r="D25" s="136"/>
      <c r="E25" s="136"/>
      <c r="F25" s="136"/>
    </row>
    <row r="26" spans="1:6" s="137" customFormat="1">
      <c r="A26" s="139" t="s">
        <v>56</v>
      </c>
      <c r="B26" s="134"/>
      <c r="C26" s="136"/>
      <c r="D26" s="136"/>
      <c r="E26" s="136"/>
      <c r="F26" s="136"/>
    </row>
    <row r="27" spans="1:6" s="137" customFormat="1" ht="25.5">
      <c r="A27" s="142" t="s">
        <v>265</v>
      </c>
      <c r="B27" s="134"/>
      <c r="C27" s="136"/>
      <c r="D27" s="136"/>
      <c r="E27" s="136"/>
      <c r="F27" s="136"/>
    </row>
    <row r="28" spans="1:6" s="137" customFormat="1">
      <c r="A28" s="142" t="s">
        <v>64</v>
      </c>
      <c r="B28" s="134"/>
      <c r="C28" s="136"/>
      <c r="D28" s="136"/>
      <c r="E28" s="136"/>
      <c r="F28" s="136"/>
    </row>
    <row r="29" spans="1:6" s="137" customFormat="1" ht="25.5">
      <c r="A29" s="142" t="s">
        <v>266</v>
      </c>
      <c r="B29" s="134"/>
      <c r="C29" s="136"/>
      <c r="D29" s="136"/>
      <c r="E29" s="136"/>
      <c r="F29" s="136"/>
    </row>
    <row r="30" spans="1:6" s="137" customFormat="1">
      <c r="A30" s="139" t="s">
        <v>68</v>
      </c>
      <c r="B30" s="134"/>
      <c r="C30" s="136"/>
      <c r="D30" s="136"/>
      <c r="E30" s="136"/>
      <c r="F30" s="136"/>
    </row>
    <row r="31" spans="1:6" ht="12.75" customHeight="1">
      <c r="A31" s="143"/>
      <c r="B31" s="144"/>
      <c r="C31" s="145"/>
      <c r="D31" s="145"/>
      <c r="E31" s="145"/>
      <c r="F31" s="145"/>
    </row>
    <row r="32" spans="1:6" ht="12.75" customHeight="1">
      <c r="A32" s="146"/>
      <c r="B32" s="20"/>
      <c r="C32" s="118"/>
      <c r="D32" s="118"/>
      <c r="E32" s="118"/>
      <c r="F32" s="118"/>
    </row>
    <row r="33" spans="1:6" ht="12.75" customHeight="1">
      <c r="A33" s="146"/>
      <c r="B33" s="20"/>
      <c r="C33" s="118"/>
      <c r="D33" s="118"/>
      <c r="E33" s="118"/>
      <c r="F33" s="118"/>
    </row>
    <row r="34" spans="1:6" ht="12.75" customHeight="1">
      <c r="A34" s="146"/>
      <c r="B34" s="20"/>
      <c r="C34" s="118"/>
      <c r="D34" s="118"/>
      <c r="E34" s="118"/>
      <c r="F34" s="118"/>
    </row>
    <row r="35" spans="1:6" ht="12.75" customHeight="1">
      <c r="A35" s="146"/>
      <c r="B35" s="20"/>
      <c r="C35" s="118"/>
      <c r="D35" s="118"/>
      <c r="E35" s="118"/>
      <c r="F35" s="118"/>
    </row>
    <row r="36" spans="1:6" ht="12.75" customHeight="1">
      <c r="A36" s="146"/>
      <c r="B36" s="20"/>
      <c r="C36" s="118"/>
      <c r="D36" s="118"/>
      <c r="E36" s="118"/>
      <c r="F36" s="118"/>
    </row>
    <row r="37" spans="1:6" ht="12.75" customHeight="1">
      <c r="A37" s="146"/>
      <c r="B37" s="20"/>
      <c r="C37" s="118"/>
      <c r="D37" s="118"/>
      <c r="E37" s="118"/>
      <c r="F37" s="118"/>
    </row>
    <row r="38" spans="1:6" ht="12.75" customHeight="1">
      <c r="A38" s="146"/>
      <c r="B38" s="20"/>
      <c r="C38" s="118"/>
      <c r="D38" s="118"/>
      <c r="E38" s="118"/>
      <c r="F38" s="118"/>
    </row>
    <row r="39" spans="1:6" ht="12.75" customHeight="1">
      <c r="A39" s="146"/>
      <c r="B39" s="20"/>
      <c r="C39" s="118"/>
      <c r="D39" s="118"/>
      <c r="E39" s="118"/>
      <c r="F39" s="118"/>
    </row>
    <row r="40" spans="1:6" ht="12.75" customHeight="1">
      <c r="A40" s="147"/>
      <c r="B40" s="7"/>
    </row>
    <row r="41" spans="1:6" ht="12.75" customHeight="1">
      <c r="A41" s="148"/>
      <c r="B41" s="7"/>
    </row>
    <row r="42" spans="1:6" ht="12.75" customHeight="1">
      <c r="A42" s="147"/>
      <c r="B42" s="7"/>
    </row>
    <row r="43" spans="1:6" ht="12.75" customHeight="1">
      <c r="A43" s="147"/>
    </row>
    <row r="44" spans="1:6" ht="12.75" customHeight="1">
      <c r="A44" s="147"/>
    </row>
    <row r="45" spans="1:6" ht="26.25" customHeight="1">
      <c r="A45" s="147"/>
    </row>
    <row r="46" spans="1:6" ht="24" customHeight="1">
      <c r="A46" s="149"/>
    </row>
    <row r="47" spans="1:6" ht="12.75" customHeight="1">
      <c r="A47" s="149"/>
    </row>
    <row r="48" spans="1:6"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4">
    <mergeCell ref="A2:F2"/>
    <mergeCell ref="A3:F3"/>
    <mergeCell ref="A4:F4"/>
    <mergeCell ref="A7:A10"/>
    <mergeCell ref="B7:B9"/>
    <mergeCell ref="C7:C9"/>
    <mergeCell ref="D7:D9"/>
    <mergeCell ref="E7:E9"/>
    <mergeCell ref="F7:F9"/>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L15" sqref="L15"/>
    </sheetView>
  </sheetViews>
  <sheetFormatPr baseColWidth="10" defaultRowHeight="15"/>
  <cols>
    <col min="1" max="1" width="54.7109375" customWidth="1"/>
    <col min="2" max="6" width="16.7109375" customWidth="1"/>
  </cols>
  <sheetData>
    <row r="1" spans="1:6">
      <c r="A1" s="1053" t="s">
        <v>1526</v>
      </c>
      <c r="B1" s="1054"/>
      <c r="C1" s="1054"/>
      <c r="D1" s="1054"/>
      <c r="E1" s="1054"/>
      <c r="F1" s="1055"/>
    </row>
    <row r="2" spans="1:6" ht="15.75" thickBot="1">
      <c r="A2" s="1056" t="s">
        <v>2037</v>
      </c>
      <c r="B2" s="1057"/>
      <c r="C2" s="1057"/>
      <c r="D2" s="1057"/>
      <c r="E2" s="1057"/>
      <c r="F2" s="1058"/>
    </row>
    <row r="3" spans="1:6" ht="23.25" thickBot="1">
      <c r="A3" s="805"/>
      <c r="B3" s="806" t="s">
        <v>2038</v>
      </c>
      <c r="C3" s="806" t="s">
        <v>841</v>
      </c>
      <c r="D3" s="806" t="s">
        <v>2039</v>
      </c>
      <c r="E3" s="806" t="s">
        <v>2040</v>
      </c>
      <c r="F3" s="806" t="s">
        <v>2041</v>
      </c>
    </row>
    <row r="4" spans="1:6">
      <c r="A4" s="807" t="s">
        <v>2042</v>
      </c>
      <c r="B4" s="808"/>
      <c r="C4" s="809"/>
      <c r="D4" s="809"/>
      <c r="E4" s="809"/>
      <c r="F4" s="809"/>
    </row>
    <row r="5" spans="1:6" ht="22.5">
      <c r="A5" s="754" t="s">
        <v>2043</v>
      </c>
      <c r="B5" s="808"/>
      <c r="C5" s="809"/>
      <c r="D5" s="809"/>
      <c r="E5" s="809"/>
      <c r="F5" s="809"/>
    </row>
    <row r="6" spans="1:6">
      <c r="A6" s="754" t="s">
        <v>2044</v>
      </c>
      <c r="B6" s="808"/>
      <c r="C6" s="809"/>
      <c r="D6" s="809"/>
      <c r="E6" s="809"/>
      <c r="F6" s="809"/>
    </row>
    <row r="7" spans="1:6">
      <c r="A7" s="807"/>
      <c r="B7" s="810"/>
      <c r="C7" s="811"/>
      <c r="D7" s="811"/>
      <c r="E7" s="811"/>
      <c r="F7" s="811"/>
    </row>
    <row r="8" spans="1:6">
      <c r="A8" s="807" t="s">
        <v>2045</v>
      </c>
      <c r="B8" s="810"/>
      <c r="C8" s="811"/>
      <c r="D8" s="811"/>
      <c r="E8" s="811"/>
      <c r="F8" s="811"/>
    </row>
    <row r="9" spans="1:6">
      <c r="A9" s="754" t="s">
        <v>2046</v>
      </c>
      <c r="B9" s="810"/>
      <c r="C9" s="811"/>
      <c r="D9" s="811"/>
      <c r="E9" s="811"/>
      <c r="F9" s="811"/>
    </row>
    <row r="10" spans="1:6">
      <c r="A10" s="785" t="s">
        <v>2047</v>
      </c>
      <c r="B10" s="810"/>
      <c r="C10" s="811"/>
      <c r="D10" s="811"/>
      <c r="E10" s="811"/>
      <c r="F10" s="811"/>
    </row>
    <row r="11" spans="1:6">
      <c r="A11" s="785" t="s">
        <v>2048</v>
      </c>
      <c r="B11" s="810"/>
      <c r="C11" s="811"/>
      <c r="D11" s="811"/>
      <c r="E11" s="811"/>
      <c r="F11" s="811"/>
    </row>
    <row r="12" spans="1:6">
      <c r="A12" s="785" t="s">
        <v>2049</v>
      </c>
      <c r="B12" s="810"/>
      <c r="C12" s="811"/>
      <c r="D12" s="811"/>
      <c r="E12" s="811"/>
      <c r="F12" s="811"/>
    </row>
    <row r="13" spans="1:6">
      <c r="A13" s="754" t="s">
        <v>2050</v>
      </c>
      <c r="B13" s="810"/>
      <c r="C13" s="811"/>
      <c r="D13" s="811"/>
      <c r="E13" s="811"/>
      <c r="F13" s="811"/>
    </row>
    <row r="14" spans="1:6">
      <c r="A14" s="785" t="s">
        <v>2047</v>
      </c>
      <c r="B14" s="810"/>
      <c r="C14" s="811"/>
      <c r="D14" s="811"/>
      <c r="E14" s="811"/>
      <c r="F14" s="811"/>
    </row>
    <row r="15" spans="1:6">
      <c r="A15" s="785" t="s">
        <v>2048</v>
      </c>
      <c r="B15" s="810"/>
      <c r="C15" s="811"/>
      <c r="D15" s="811"/>
      <c r="E15" s="811"/>
      <c r="F15" s="811"/>
    </row>
    <row r="16" spans="1:6">
      <c r="A16" s="785" t="s">
        <v>2049</v>
      </c>
      <c r="B16" s="810"/>
      <c r="C16" s="811"/>
      <c r="D16" s="811"/>
      <c r="E16" s="811"/>
      <c r="F16" s="811"/>
    </row>
    <row r="17" spans="1:6">
      <c r="A17" s="754" t="s">
        <v>2051</v>
      </c>
      <c r="B17" s="810"/>
      <c r="C17" s="811"/>
      <c r="D17" s="811"/>
      <c r="E17" s="811"/>
      <c r="F17" s="811"/>
    </row>
    <row r="18" spans="1:6">
      <c r="A18" s="754" t="s">
        <v>2052</v>
      </c>
      <c r="B18" s="810"/>
      <c r="C18" s="811"/>
      <c r="D18" s="811"/>
      <c r="E18" s="811"/>
      <c r="F18" s="811"/>
    </row>
    <row r="19" spans="1:6">
      <c r="A19" s="754" t="s">
        <v>2053</v>
      </c>
      <c r="B19" s="810"/>
      <c r="C19" s="811"/>
      <c r="D19" s="811"/>
      <c r="E19" s="811"/>
      <c r="F19" s="811"/>
    </row>
    <row r="20" spans="1:6">
      <c r="A20" s="754" t="s">
        <v>2054</v>
      </c>
      <c r="B20" s="810"/>
      <c r="C20" s="811"/>
      <c r="D20" s="811"/>
      <c r="E20" s="811"/>
      <c r="F20" s="811"/>
    </row>
    <row r="21" spans="1:6">
      <c r="A21" s="754" t="s">
        <v>2055</v>
      </c>
      <c r="B21" s="810"/>
      <c r="C21" s="811"/>
      <c r="D21" s="811"/>
      <c r="E21" s="811"/>
      <c r="F21" s="811"/>
    </row>
    <row r="22" spans="1:6">
      <c r="A22" s="754" t="s">
        <v>2056</v>
      </c>
      <c r="B22" s="810"/>
      <c r="C22" s="811"/>
      <c r="D22" s="811"/>
      <c r="E22" s="811"/>
      <c r="F22" s="811"/>
    </row>
    <row r="23" spans="1:6">
      <c r="A23" s="754" t="s">
        <v>2057</v>
      </c>
      <c r="B23" s="810"/>
      <c r="C23" s="811"/>
      <c r="D23" s="811"/>
      <c r="E23" s="811"/>
      <c r="F23" s="811"/>
    </row>
    <row r="24" spans="1:6">
      <c r="A24" s="754" t="s">
        <v>2058</v>
      </c>
      <c r="B24" s="810"/>
      <c r="C24" s="811"/>
      <c r="D24" s="811"/>
      <c r="E24" s="811"/>
      <c r="F24" s="811"/>
    </row>
    <row r="25" spans="1:6">
      <c r="A25" s="807"/>
      <c r="B25" s="808"/>
      <c r="C25" s="809"/>
      <c r="D25" s="809"/>
      <c r="E25" s="809"/>
      <c r="F25" s="809"/>
    </row>
    <row r="26" spans="1:6">
      <c r="A26" s="784" t="s">
        <v>2059</v>
      </c>
      <c r="B26" s="810"/>
      <c r="C26" s="811"/>
      <c r="D26" s="811"/>
      <c r="E26" s="811"/>
      <c r="F26" s="811"/>
    </row>
    <row r="27" spans="1:6">
      <c r="A27" s="754" t="s">
        <v>2060</v>
      </c>
      <c r="B27" s="810"/>
      <c r="C27" s="811"/>
      <c r="D27" s="811"/>
      <c r="E27" s="811"/>
      <c r="F27" s="811"/>
    </row>
    <row r="28" spans="1:6">
      <c r="A28" s="807"/>
      <c r="B28" s="808"/>
      <c r="C28" s="809"/>
      <c r="D28" s="809"/>
      <c r="E28" s="809"/>
      <c r="F28" s="809"/>
    </row>
    <row r="29" spans="1:6">
      <c r="A29" s="784" t="s">
        <v>2061</v>
      </c>
      <c r="B29" s="810"/>
      <c r="C29" s="811"/>
      <c r="D29" s="811"/>
      <c r="E29" s="811"/>
      <c r="F29" s="811"/>
    </row>
    <row r="30" spans="1:6">
      <c r="A30" s="754" t="s">
        <v>2046</v>
      </c>
      <c r="B30" s="810"/>
      <c r="C30" s="811"/>
      <c r="D30" s="811"/>
      <c r="E30" s="811"/>
      <c r="F30" s="811"/>
    </row>
    <row r="31" spans="1:6">
      <c r="A31" s="754" t="s">
        <v>2050</v>
      </c>
      <c r="B31" s="810"/>
      <c r="C31" s="811"/>
      <c r="D31" s="811"/>
      <c r="E31" s="811"/>
      <c r="F31" s="811"/>
    </row>
    <row r="32" spans="1:6">
      <c r="A32" s="754" t="s">
        <v>2062</v>
      </c>
      <c r="B32" s="810"/>
      <c r="C32" s="811"/>
      <c r="D32" s="811"/>
      <c r="E32" s="811"/>
      <c r="F32" s="811"/>
    </row>
    <row r="33" spans="1:6">
      <c r="A33" s="807"/>
      <c r="B33" s="808"/>
      <c r="C33" s="809"/>
      <c r="D33" s="809"/>
      <c r="E33" s="809"/>
      <c r="F33" s="809"/>
    </row>
    <row r="34" spans="1:6">
      <c r="A34" s="784" t="s">
        <v>2063</v>
      </c>
      <c r="B34" s="810"/>
      <c r="C34" s="811"/>
      <c r="D34" s="811"/>
      <c r="E34" s="811"/>
      <c r="F34" s="811"/>
    </row>
    <row r="35" spans="1:6">
      <c r="A35" s="754" t="s">
        <v>2064</v>
      </c>
      <c r="B35" s="810"/>
      <c r="C35" s="811"/>
      <c r="D35" s="811"/>
      <c r="E35" s="811"/>
      <c r="F35" s="811"/>
    </row>
    <row r="36" spans="1:6">
      <c r="A36" s="754" t="s">
        <v>2065</v>
      </c>
      <c r="B36" s="810"/>
      <c r="C36" s="811"/>
      <c r="D36" s="811"/>
      <c r="E36" s="811"/>
      <c r="F36" s="811"/>
    </row>
    <row r="37" spans="1:6">
      <c r="A37" s="754" t="s">
        <v>2066</v>
      </c>
      <c r="B37" s="810"/>
      <c r="C37" s="811"/>
      <c r="D37" s="811"/>
      <c r="E37" s="811"/>
      <c r="F37" s="811"/>
    </row>
    <row r="38" spans="1:6">
      <c r="A38" s="807"/>
      <c r="B38" s="808"/>
      <c r="C38" s="809"/>
      <c r="D38" s="809"/>
      <c r="E38" s="809"/>
      <c r="F38" s="809"/>
    </row>
    <row r="39" spans="1:6">
      <c r="A39" s="807" t="s">
        <v>2067</v>
      </c>
      <c r="B39" s="810"/>
      <c r="C39" s="811"/>
      <c r="D39" s="811"/>
      <c r="E39" s="811"/>
      <c r="F39" s="811"/>
    </row>
    <row r="40" spans="1:6">
      <c r="A40" s="807"/>
      <c r="B40" s="808"/>
      <c r="C40" s="809"/>
      <c r="D40" s="809"/>
      <c r="E40" s="809"/>
      <c r="F40" s="809"/>
    </row>
    <row r="41" spans="1:6">
      <c r="A41" s="807" t="s">
        <v>2068</v>
      </c>
      <c r="B41" s="810"/>
      <c r="C41" s="811"/>
      <c r="D41" s="811"/>
      <c r="E41" s="811"/>
      <c r="F41" s="811"/>
    </row>
    <row r="42" spans="1:6">
      <c r="A42" s="754" t="s">
        <v>2069</v>
      </c>
      <c r="B42" s="810"/>
      <c r="C42" s="811"/>
      <c r="D42" s="811"/>
      <c r="E42" s="811"/>
      <c r="F42" s="811"/>
    </row>
    <row r="43" spans="1:6">
      <c r="A43" s="754" t="s">
        <v>2070</v>
      </c>
      <c r="B43" s="810"/>
      <c r="C43" s="811"/>
      <c r="D43" s="811"/>
      <c r="E43" s="811"/>
      <c r="F43" s="811"/>
    </row>
    <row r="44" spans="1:6">
      <c r="A44" s="754" t="s">
        <v>2071</v>
      </c>
      <c r="B44" s="810"/>
      <c r="C44" s="811"/>
      <c r="D44" s="811"/>
      <c r="E44" s="811"/>
      <c r="F44" s="811"/>
    </row>
    <row r="45" spans="1:6">
      <c r="A45" s="807"/>
      <c r="B45" s="808"/>
      <c r="C45" s="809"/>
      <c r="D45" s="809"/>
      <c r="E45" s="809"/>
      <c r="F45" s="809"/>
    </row>
    <row r="46" spans="1:6" ht="22.5">
      <c r="A46" s="807" t="s">
        <v>2072</v>
      </c>
      <c r="B46" s="810"/>
      <c r="C46" s="811"/>
      <c r="D46" s="811"/>
      <c r="E46" s="811"/>
      <c r="F46" s="811"/>
    </row>
    <row r="47" spans="1:6">
      <c r="A47" s="754" t="s">
        <v>2070</v>
      </c>
      <c r="B47" s="810"/>
      <c r="C47" s="811"/>
      <c r="D47" s="811"/>
      <c r="E47" s="811"/>
      <c r="F47" s="811"/>
    </row>
    <row r="48" spans="1:6">
      <c r="A48" s="754" t="s">
        <v>2071</v>
      </c>
      <c r="B48" s="810"/>
      <c r="C48" s="811"/>
      <c r="D48" s="811"/>
      <c r="E48" s="811"/>
      <c r="F48" s="811"/>
    </row>
    <row r="49" spans="1:6">
      <c r="A49" s="807"/>
      <c r="B49" s="808"/>
      <c r="C49" s="809"/>
      <c r="D49" s="809"/>
      <c r="E49" s="809"/>
      <c r="F49" s="809"/>
    </row>
    <row r="50" spans="1:6">
      <c r="A50" s="807" t="s">
        <v>2073</v>
      </c>
      <c r="B50" s="810"/>
      <c r="C50" s="811"/>
      <c r="D50" s="811"/>
      <c r="E50" s="811"/>
      <c r="F50" s="811"/>
    </row>
    <row r="51" spans="1:6">
      <c r="A51" s="754" t="s">
        <v>2070</v>
      </c>
      <c r="B51" s="810"/>
      <c r="C51" s="811"/>
      <c r="D51" s="811"/>
      <c r="E51" s="811"/>
      <c r="F51" s="811"/>
    </row>
    <row r="52" spans="1:6">
      <c r="A52" s="754" t="s">
        <v>2071</v>
      </c>
      <c r="B52" s="810"/>
      <c r="C52" s="811"/>
      <c r="D52" s="811"/>
      <c r="E52" s="811"/>
      <c r="F52" s="811"/>
    </row>
    <row r="53" spans="1:6">
      <c r="A53" s="754" t="s">
        <v>1240</v>
      </c>
      <c r="B53" s="810"/>
      <c r="C53" s="811"/>
      <c r="D53" s="811"/>
      <c r="E53" s="811"/>
      <c r="F53" s="811"/>
    </row>
    <row r="54" spans="1:6">
      <c r="A54" s="807"/>
      <c r="B54" s="808"/>
      <c r="C54" s="809"/>
      <c r="D54" s="809"/>
      <c r="E54" s="809"/>
      <c r="F54" s="809"/>
    </row>
    <row r="55" spans="1:6">
      <c r="A55" s="807" t="s">
        <v>2074</v>
      </c>
      <c r="B55" s="810"/>
      <c r="C55" s="811"/>
      <c r="D55" s="811"/>
      <c r="E55" s="811"/>
      <c r="F55" s="811"/>
    </row>
    <row r="56" spans="1:6">
      <c r="A56" s="754" t="s">
        <v>2070</v>
      </c>
      <c r="B56" s="810"/>
      <c r="C56" s="811"/>
      <c r="D56" s="811"/>
      <c r="E56" s="811"/>
      <c r="F56" s="811"/>
    </row>
    <row r="57" spans="1:6">
      <c r="A57" s="754" t="s">
        <v>2071</v>
      </c>
      <c r="B57" s="810"/>
      <c r="C57" s="811"/>
      <c r="D57" s="811"/>
      <c r="E57" s="811"/>
      <c r="F57" s="811"/>
    </row>
    <row r="58" spans="1:6">
      <c r="A58" s="807"/>
      <c r="B58" s="808"/>
      <c r="C58" s="809"/>
      <c r="D58" s="809"/>
      <c r="E58" s="809"/>
      <c r="F58" s="809"/>
    </row>
    <row r="59" spans="1:6">
      <c r="A59" s="807" t="s">
        <v>2075</v>
      </c>
      <c r="B59" s="810"/>
      <c r="C59" s="811"/>
      <c r="D59" s="811"/>
      <c r="E59" s="811"/>
      <c r="F59" s="811"/>
    </row>
    <row r="60" spans="1:6">
      <c r="A60" s="754" t="s">
        <v>2076</v>
      </c>
      <c r="B60" s="810"/>
      <c r="C60" s="811"/>
      <c r="D60" s="811"/>
      <c r="E60" s="811"/>
      <c r="F60" s="811"/>
    </row>
    <row r="61" spans="1:6">
      <c r="A61" s="754" t="s">
        <v>2077</v>
      </c>
      <c r="B61" s="810"/>
      <c r="C61" s="811"/>
      <c r="D61" s="811"/>
      <c r="E61" s="811"/>
      <c r="F61" s="811"/>
    </row>
    <row r="62" spans="1:6">
      <c r="A62" s="807"/>
      <c r="B62" s="808"/>
      <c r="C62" s="809"/>
      <c r="D62" s="809"/>
      <c r="E62" s="809"/>
      <c r="F62" s="809"/>
    </row>
    <row r="63" spans="1:6">
      <c r="A63" s="807" t="s">
        <v>2078</v>
      </c>
      <c r="B63" s="810"/>
      <c r="C63" s="811"/>
      <c r="D63" s="811"/>
      <c r="E63" s="811"/>
      <c r="F63" s="811"/>
    </row>
    <row r="64" spans="1:6">
      <c r="A64" s="754" t="s">
        <v>2079</v>
      </c>
      <c r="B64" s="810"/>
      <c r="C64" s="811"/>
      <c r="D64" s="811"/>
      <c r="E64" s="811"/>
      <c r="F64" s="811"/>
    </row>
    <row r="65" spans="1:6">
      <c r="A65" s="754" t="s">
        <v>2080</v>
      </c>
      <c r="B65" s="810"/>
      <c r="C65" s="811"/>
      <c r="D65" s="811"/>
      <c r="E65" s="811"/>
      <c r="F65" s="811"/>
    </row>
    <row r="66" spans="1:6" ht="15.75" thickBot="1">
      <c r="A66" s="812"/>
      <c r="B66" s="813"/>
      <c r="C66" s="814"/>
      <c r="D66" s="814"/>
      <c r="E66" s="814"/>
      <c r="F66" s="814"/>
    </row>
  </sheetData>
  <mergeCells count="2">
    <mergeCell ref="A1:F1"/>
    <mergeCell ref="A2:F2"/>
  </mergeCells>
  <pageMargins left="0.70866141732283472" right="0.70866141732283472" top="0.74803149606299213" bottom="0.74803149606299213" header="0.31496062992125984" footer="0.31496062992125984"/>
  <pageSetup scale="65"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zoomScaleNormal="100" workbookViewId="0">
      <selection activeCell="L15" sqref="L15"/>
    </sheetView>
  </sheetViews>
  <sheetFormatPr baseColWidth="10" defaultColWidth="11.42578125" defaultRowHeight="11.25"/>
  <cols>
    <col min="1" max="1" width="2.28515625" style="33" customWidth="1"/>
    <col min="2" max="2" width="62.28515625" style="150" customWidth="1"/>
    <col min="3" max="7" width="16.28515625" style="33" customWidth="1"/>
    <col min="8" max="8" width="18.85546875" style="33" customWidth="1"/>
    <col min="9" max="9" width="11.42578125" style="33"/>
    <col min="10" max="10" width="12.85546875" style="33" bestFit="1" customWidth="1"/>
    <col min="11" max="16384" width="11.42578125" style="33"/>
  </cols>
  <sheetData>
    <row r="1" spans="2:8" ht="12.75">
      <c r="H1" s="39"/>
    </row>
    <row r="2" spans="2:8" ht="18.75" customHeight="1">
      <c r="B2" s="833" t="s">
        <v>628</v>
      </c>
      <c r="C2" s="833"/>
      <c r="D2" s="833"/>
      <c r="E2" s="833"/>
      <c r="F2" s="833"/>
      <c r="G2" s="833"/>
      <c r="H2" s="833"/>
    </row>
    <row r="3" spans="2:8" ht="18.75" customHeight="1">
      <c r="B3" s="833" t="s">
        <v>267</v>
      </c>
      <c r="C3" s="833"/>
      <c r="D3" s="833"/>
      <c r="E3" s="833"/>
      <c r="F3" s="833"/>
      <c r="G3" s="833"/>
      <c r="H3" s="833"/>
    </row>
    <row r="4" spans="2:8" ht="18.75" customHeight="1">
      <c r="B4" s="833" t="s">
        <v>227</v>
      </c>
      <c r="C4" s="833"/>
      <c r="D4" s="833"/>
      <c r="E4" s="833"/>
      <c r="F4" s="833"/>
      <c r="G4" s="833"/>
      <c r="H4" s="833"/>
    </row>
    <row r="5" spans="2:8" ht="6.75" customHeight="1">
      <c r="H5" s="39"/>
    </row>
    <row r="6" spans="2:8" ht="15">
      <c r="D6" s="151"/>
      <c r="E6" s="151"/>
      <c r="F6" s="151"/>
      <c r="G6" s="151"/>
      <c r="H6" s="152"/>
    </row>
    <row r="7" spans="2:8" s="62" customFormat="1" ht="12.75">
      <c r="B7" s="864" t="s">
        <v>268</v>
      </c>
      <c r="C7" s="861" t="s">
        <v>269</v>
      </c>
      <c r="D7" s="862"/>
      <c r="E7" s="862"/>
      <c r="F7" s="862"/>
      <c r="G7" s="863"/>
      <c r="H7" s="858" t="s">
        <v>270</v>
      </c>
    </row>
    <row r="8" spans="2:8" s="62" customFormat="1" ht="25.5">
      <c r="B8" s="865"/>
      <c r="C8" s="153" t="s">
        <v>271</v>
      </c>
      <c r="D8" s="153" t="s">
        <v>272</v>
      </c>
      <c r="E8" s="153" t="s">
        <v>273</v>
      </c>
      <c r="F8" s="153" t="s">
        <v>274</v>
      </c>
      <c r="G8" s="153" t="s">
        <v>275</v>
      </c>
      <c r="H8" s="860"/>
    </row>
    <row r="9" spans="2:8" s="62" customFormat="1" ht="12.75">
      <c r="B9" s="866"/>
      <c r="C9" s="154" t="s">
        <v>276</v>
      </c>
      <c r="D9" s="154" t="s">
        <v>277</v>
      </c>
      <c r="E9" s="154" t="s">
        <v>278</v>
      </c>
      <c r="F9" s="154" t="s">
        <v>279</v>
      </c>
      <c r="G9" s="154" t="s">
        <v>280</v>
      </c>
      <c r="H9" s="154" t="s">
        <v>281</v>
      </c>
    </row>
    <row r="10" spans="2:8" ht="15.75" customHeight="1">
      <c r="B10" s="155" t="s">
        <v>132</v>
      </c>
      <c r="C10" s="156"/>
      <c r="D10" s="156"/>
      <c r="E10" s="156"/>
      <c r="F10" s="156"/>
      <c r="G10" s="156"/>
      <c r="H10" s="157"/>
    </row>
    <row r="11" spans="2:8" ht="15.75" customHeight="1">
      <c r="B11" s="155" t="s">
        <v>232</v>
      </c>
      <c r="C11" s="156"/>
      <c r="D11" s="156"/>
      <c r="E11" s="156"/>
      <c r="F11" s="156"/>
      <c r="G11" s="156"/>
      <c r="H11" s="156"/>
    </row>
    <row r="12" spans="2:8" ht="15.75" customHeight="1">
      <c r="B12" s="155" t="s">
        <v>136</v>
      </c>
      <c r="C12" s="156"/>
      <c r="D12" s="156"/>
      <c r="E12" s="156"/>
      <c r="F12" s="156"/>
      <c r="G12" s="156"/>
      <c r="H12" s="157"/>
    </row>
    <row r="13" spans="2:8" ht="12.75">
      <c r="B13" s="158" t="s">
        <v>138</v>
      </c>
      <c r="C13" s="156"/>
      <c r="D13" s="156"/>
      <c r="E13" s="156"/>
      <c r="F13" s="156"/>
      <c r="G13" s="156"/>
      <c r="H13" s="156"/>
    </row>
    <row r="14" spans="2:8" ht="15.75" customHeight="1">
      <c r="B14" s="155" t="s">
        <v>282</v>
      </c>
      <c r="C14" s="156"/>
      <c r="D14" s="156"/>
      <c r="E14" s="156"/>
      <c r="F14" s="156"/>
      <c r="G14" s="156"/>
      <c r="H14" s="157"/>
    </row>
    <row r="15" spans="2:8" ht="15.75" customHeight="1">
      <c r="B15" s="155" t="s">
        <v>283</v>
      </c>
      <c r="C15" s="156"/>
      <c r="D15" s="156"/>
      <c r="E15" s="156"/>
      <c r="F15" s="156"/>
      <c r="G15" s="156"/>
      <c r="H15" s="157"/>
    </row>
    <row r="16" spans="2:8" ht="15.75" customHeight="1">
      <c r="B16" s="155" t="s">
        <v>284</v>
      </c>
      <c r="C16" s="156"/>
      <c r="D16" s="156"/>
      <c r="E16" s="156"/>
      <c r="F16" s="156"/>
      <c r="G16" s="156"/>
      <c r="H16" s="157"/>
    </row>
    <row r="17" spans="2:11" ht="15.75" customHeight="1">
      <c r="B17" s="155" t="s">
        <v>285</v>
      </c>
      <c r="C17" s="156"/>
      <c r="D17" s="156"/>
      <c r="E17" s="156"/>
      <c r="F17" s="156"/>
      <c r="G17" s="156"/>
      <c r="H17" s="157"/>
    </row>
    <row r="18" spans="2:11" ht="15.75" customHeight="1">
      <c r="B18" s="155" t="s">
        <v>283</v>
      </c>
      <c r="C18" s="156"/>
      <c r="D18" s="156"/>
      <c r="E18" s="156"/>
      <c r="F18" s="156"/>
      <c r="G18" s="156"/>
      <c r="H18" s="157"/>
    </row>
    <row r="19" spans="2:11" ht="15.75" customHeight="1">
      <c r="B19" s="155" t="s">
        <v>284</v>
      </c>
      <c r="C19" s="156"/>
      <c r="D19" s="156"/>
      <c r="E19" s="156"/>
      <c r="F19" s="156"/>
      <c r="G19" s="156"/>
      <c r="H19" s="157"/>
    </row>
    <row r="20" spans="2:11" s="42" customFormat="1" ht="15.75" customHeight="1">
      <c r="B20" s="155" t="s">
        <v>286</v>
      </c>
      <c r="C20" s="156"/>
      <c r="D20" s="159"/>
      <c r="E20" s="159"/>
      <c r="F20" s="159"/>
      <c r="G20" s="159"/>
      <c r="H20" s="160"/>
    </row>
    <row r="21" spans="2:11" s="42" customFormat="1" ht="15.75" customHeight="1">
      <c r="B21" s="155" t="s">
        <v>149</v>
      </c>
      <c r="C21" s="159"/>
      <c r="D21" s="159"/>
      <c r="E21" s="159"/>
      <c r="F21" s="159"/>
      <c r="G21" s="159"/>
      <c r="H21" s="159"/>
    </row>
    <row r="22" spans="2:11" s="42" customFormat="1" ht="15.75" customHeight="1">
      <c r="B22" s="155" t="s">
        <v>172</v>
      </c>
      <c r="C22" s="159"/>
      <c r="D22" s="159"/>
      <c r="E22" s="159"/>
      <c r="F22" s="159"/>
      <c r="G22" s="159"/>
      <c r="H22" s="159"/>
    </row>
    <row r="23" spans="2:11" ht="12.75">
      <c r="B23" s="155" t="s">
        <v>287</v>
      </c>
      <c r="C23" s="156"/>
      <c r="D23" s="156"/>
      <c r="E23" s="156"/>
      <c r="F23" s="156"/>
      <c r="G23" s="156"/>
      <c r="H23" s="156"/>
    </row>
    <row r="24" spans="2:11" ht="12.75">
      <c r="B24" s="161" t="s">
        <v>288</v>
      </c>
      <c r="C24" s="162">
        <f>SUM(C10:C23)</f>
        <v>0</v>
      </c>
      <c r="D24" s="162">
        <f t="shared" ref="D24:H24" si="0">SUM(D10:D23)</f>
        <v>0</v>
      </c>
      <c r="E24" s="162">
        <f t="shared" si="0"/>
        <v>0</v>
      </c>
      <c r="F24" s="162">
        <f t="shared" si="0"/>
        <v>0</v>
      </c>
      <c r="G24" s="162">
        <f t="shared" si="0"/>
        <v>0</v>
      </c>
      <c r="H24" s="856">
        <f t="shared" si="0"/>
        <v>0</v>
      </c>
    </row>
    <row r="25" spans="2:11" ht="12.75">
      <c r="B25" s="851"/>
      <c r="C25" s="852"/>
      <c r="D25" s="852"/>
      <c r="E25" s="853"/>
      <c r="F25" s="854" t="s">
        <v>289</v>
      </c>
      <c r="G25" s="855"/>
      <c r="H25" s="857"/>
    </row>
    <row r="26" spans="2:11" ht="12.75">
      <c r="B26" s="858" t="s">
        <v>290</v>
      </c>
      <c r="C26" s="861" t="s">
        <v>269</v>
      </c>
      <c r="D26" s="862"/>
      <c r="E26" s="862"/>
      <c r="F26" s="862"/>
      <c r="G26" s="863"/>
      <c r="H26" s="858" t="s">
        <v>270</v>
      </c>
    </row>
    <row r="27" spans="2:11" ht="25.5">
      <c r="B27" s="859"/>
      <c r="C27" s="163" t="s">
        <v>271</v>
      </c>
      <c r="D27" s="153" t="s">
        <v>272</v>
      </c>
      <c r="E27" s="153" t="s">
        <v>273</v>
      </c>
      <c r="F27" s="153" t="s">
        <v>274</v>
      </c>
      <c r="G27" s="153" t="s">
        <v>275</v>
      </c>
      <c r="H27" s="860"/>
    </row>
    <row r="28" spans="2:11" ht="12.75">
      <c r="B28" s="860"/>
      <c r="C28" s="164" t="s">
        <v>276</v>
      </c>
      <c r="D28" s="154" t="s">
        <v>277</v>
      </c>
      <c r="E28" s="154" t="s">
        <v>278</v>
      </c>
      <c r="F28" s="154" t="s">
        <v>279</v>
      </c>
      <c r="G28" s="154" t="s">
        <v>280</v>
      </c>
      <c r="H28" s="154" t="s">
        <v>281</v>
      </c>
    </row>
    <row r="29" spans="2:11" s="169" customFormat="1" ht="15" customHeight="1">
      <c r="B29" s="165" t="s">
        <v>291</v>
      </c>
      <c r="C29" s="166"/>
      <c r="D29" s="167"/>
      <c r="E29" s="167"/>
      <c r="F29" s="168"/>
      <c r="G29" s="168"/>
      <c r="H29" s="166"/>
    </row>
    <row r="30" spans="2:11" ht="12.75">
      <c r="B30" s="170" t="s">
        <v>132</v>
      </c>
      <c r="C30" s="171"/>
      <c r="D30" s="171"/>
      <c r="E30" s="171"/>
      <c r="F30" s="171"/>
      <c r="G30" s="171"/>
      <c r="H30" s="171"/>
    </row>
    <row r="31" spans="2:11" ht="12.75">
      <c r="B31" s="170" t="s">
        <v>136</v>
      </c>
      <c r="C31" s="172"/>
      <c r="D31" s="172"/>
      <c r="E31" s="172"/>
      <c r="F31" s="172"/>
      <c r="G31" s="172"/>
      <c r="H31" s="157"/>
      <c r="J31" s="173"/>
    </row>
    <row r="32" spans="2:11" ht="12.75">
      <c r="B32" s="174" t="s">
        <v>138</v>
      </c>
      <c r="C32" s="171"/>
      <c r="D32" s="171"/>
      <c r="E32" s="171"/>
      <c r="F32" s="171"/>
      <c r="G32" s="171"/>
      <c r="H32" s="157"/>
      <c r="J32" s="173"/>
      <c r="K32" s="173"/>
    </row>
    <row r="33" spans="2:8" ht="12.75">
      <c r="B33" s="170" t="s">
        <v>282</v>
      </c>
      <c r="C33" s="171"/>
      <c r="D33" s="171"/>
      <c r="E33" s="171"/>
      <c r="F33" s="171"/>
      <c r="G33" s="171"/>
      <c r="H33" s="157"/>
    </row>
    <row r="34" spans="2:8" ht="12.75">
      <c r="B34" s="170" t="s">
        <v>283</v>
      </c>
      <c r="C34" s="171"/>
      <c r="D34" s="171"/>
      <c r="E34" s="171"/>
      <c r="F34" s="171"/>
      <c r="G34" s="171"/>
      <c r="H34" s="157"/>
    </row>
    <row r="35" spans="2:8" ht="15.75" customHeight="1">
      <c r="B35" s="170" t="s">
        <v>284</v>
      </c>
      <c r="C35" s="156"/>
      <c r="D35" s="156"/>
      <c r="E35" s="156"/>
      <c r="F35" s="156"/>
      <c r="G35" s="156"/>
      <c r="H35" s="157"/>
    </row>
    <row r="36" spans="2:8" ht="15.75" customHeight="1">
      <c r="B36" s="170" t="s">
        <v>285</v>
      </c>
      <c r="C36" s="156"/>
      <c r="D36" s="156"/>
      <c r="E36" s="156"/>
      <c r="F36" s="156"/>
      <c r="G36" s="156"/>
      <c r="H36" s="157"/>
    </row>
    <row r="37" spans="2:8" ht="15.75" customHeight="1">
      <c r="B37" s="170" t="s">
        <v>283</v>
      </c>
      <c r="C37" s="156"/>
      <c r="D37" s="156"/>
      <c r="E37" s="156"/>
      <c r="F37" s="156"/>
      <c r="G37" s="156"/>
      <c r="H37" s="157"/>
    </row>
    <row r="38" spans="2:8" ht="15.75" customHeight="1">
      <c r="B38" s="170" t="s">
        <v>284</v>
      </c>
      <c r="C38" s="156"/>
      <c r="D38" s="156"/>
      <c r="E38" s="156"/>
      <c r="F38" s="156"/>
      <c r="G38" s="156"/>
      <c r="H38" s="157"/>
    </row>
    <row r="39" spans="2:8" s="42" customFormat="1" ht="15.75" customHeight="1">
      <c r="B39" s="170" t="s">
        <v>149</v>
      </c>
      <c r="C39" s="159"/>
      <c r="D39" s="159"/>
      <c r="E39" s="159"/>
      <c r="F39" s="159"/>
      <c r="G39" s="159"/>
      <c r="H39" s="159"/>
    </row>
    <row r="40" spans="2:8" s="42" customFormat="1" ht="15.75" customHeight="1">
      <c r="B40" s="170" t="s">
        <v>172</v>
      </c>
      <c r="C40" s="159"/>
      <c r="D40" s="159"/>
      <c r="E40" s="159"/>
      <c r="F40" s="159"/>
      <c r="G40" s="159"/>
      <c r="H40" s="159"/>
    </row>
    <row r="41" spans="2:8" s="42" customFormat="1" ht="15.75" customHeight="1">
      <c r="B41" s="155"/>
      <c r="C41" s="159"/>
      <c r="D41" s="159"/>
      <c r="E41" s="159"/>
      <c r="F41" s="159"/>
      <c r="G41" s="159"/>
      <c r="H41" s="159"/>
    </row>
    <row r="42" spans="2:8" s="42" customFormat="1" ht="15.75" customHeight="1">
      <c r="B42" s="175" t="s">
        <v>292</v>
      </c>
      <c r="C42" s="159"/>
      <c r="D42" s="159"/>
      <c r="E42" s="159"/>
      <c r="F42" s="159"/>
      <c r="G42" s="159"/>
      <c r="H42" s="159"/>
    </row>
    <row r="43" spans="2:8" s="42" customFormat="1" ht="15.75" customHeight="1">
      <c r="B43" s="170" t="s">
        <v>232</v>
      </c>
      <c r="C43" s="159"/>
      <c r="D43" s="159"/>
      <c r="E43" s="159"/>
      <c r="F43" s="159"/>
      <c r="G43" s="159"/>
      <c r="H43" s="159"/>
    </row>
    <row r="44" spans="2:8" s="42" customFormat="1" ht="15.75" customHeight="1">
      <c r="B44" s="170" t="s">
        <v>286</v>
      </c>
      <c r="C44" s="159"/>
      <c r="D44" s="159"/>
      <c r="E44" s="159"/>
      <c r="F44" s="159"/>
      <c r="G44" s="159"/>
      <c r="H44" s="159"/>
    </row>
    <row r="45" spans="2:8" s="42" customFormat="1" ht="15.75" customHeight="1">
      <c r="B45" s="170" t="s">
        <v>172</v>
      </c>
      <c r="C45" s="159"/>
      <c r="D45" s="159"/>
      <c r="E45" s="159"/>
      <c r="F45" s="159"/>
      <c r="G45" s="159"/>
      <c r="H45" s="159"/>
    </row>
    <row r="46" spans="2:8" s="42" customFormat="1" ht="15.75" customHeight="1">
      <c r="B46" s="155"/>
      <c r="C46" s="159"/>
      <c r="D46" s="159"/>
      <c r="E46" s="159"/>
      <c r="F46" s="159"/>
      <c r="G46" s="159"/>
      <c r="H46" s="159"/>
    </row>
    <row r="47" spans="2:8" ht="12.75">
      <c r="B47" s="175" t="s">
        <v>293</v>
      </c>
      <c r="C47" s="171"/>
      <c r="D47" s="171"/>
      <c r="E47" s="171"/>
      <c r="F47" s="171"/>
      <c r="G47" s="171"/>
      <c r="H47" s="157"/>
    </row>
    <row r="48" spans="2:8" ht="12.75">
      <c r="B48" s="170" t="s">
        <v>293</v>
      </c>
      <c r="C48" s="172"/>
      <c r="D48" s="172"/>
      <c r="E48" s="172"/>
      <c r="F48" s="172"/>
      <c r="G48" s="172"/>
      <c r="H48" s="157"/>
    </row>
    <row r="49" spans="2:8" ht="12.75">
      <c r="B49" s="155"/>
      <c r="C49" s="172"/>
      <c r="D49" s="172"/>
      <c r="E49" s="172"/>
      <c r="F49" s="172"/>
      <c r="G49" s="172"/>
      <c r="H49" s="157"/>
    </row>
    <row r="50" spans="2:8" ht="12.75">
      <c r="B50" s="176" t="s">
        <v>288</v>
      </c>
      <c r="C50" s="177">
        <f>SUM(C29:C49)</f>
        <v>0</v>
      </c>
      <c r="D50" s="177">
        <f t="shared" ref="D50:G50" si="1">SUM(D29:D49)</f>
        <v>0</v>
      </c>
      <c r="E50" s="177">
        <f t="shared" si="1"/>
        <v>0</v>
      </c>
      <c r="F50" s="177">
        <f t="shared" si="1"/>
        <v>0</v>
      </c>
      <c r="G50" s="177">
        <f t="shared" si="1"/>
        <v>0</v>
      </c>
      <c r="H50" s="849">
        <f>SUM(H29:H49)</f>
        <v>0</v>
      </c>
    </row>
    <row r="51" spans="2:8" ht="12.75">
      <c r="B51" s="851"/>
      <c r="C51" s="852"/>
      <c r="D51" s="852"/>
      <c r="E51" s="853"/>
      <c r="F51" s="854" t="s">
        <v>289</v>
      </c>
      <c r="G51" s="855"/>
      <c r="H51" s="850"/>
    </row>
    <row r="53" spans="2:8">
      <c r="E53" s="173"/>
      <c r="F53" s="173"/>
      <c r="G53" s="173"/>
    </row>
    <row r="54" spans="2:8" ht="12.75">
      <c r="B54" s="178" t="s">
        <v>294</v>
      </c>
      <c r="E54" s="173"/>
      <c r="F54" s="173"/>
      <c r="G54" s="173"/>
    </row>
    <row r="55" spans="2:8">
      <c r="E55" s="173"/>
      <c r="F55" s="173"/>
      <c r="G55" s="173"/>
    </row>
    <row r="56" spans="2:8">
      <c r="E56" s="173"/>
      <c r="F56" s="173"/>
      <c r="G56" s="173"/>
    </row>
    <row r="67" ht="20.25" customHeight="1"/>
    <row r="68" ht="20.25" customHeight="1"/>
    <row r="69" ht="20.25" customHeight="1"/>
    <row r="70" ht="20.25" customHeight="1"/>
    <row r="71" ht="20.25" customHeight="1"/>
    <row r="72" ht="20.25" customHeight="1"/>
    <row r="73" ht="20.25" customHeight="1"/>
    <row r="74" ht="20.25" customHeight="1"/>
    <row r="75" ht="20.25" customHeight="1"/>
    <row r="76" ht="11.25" customHeight="1"/>
  </sheetData>
  <mergeCells count="15">
    <mergeCell ref="B2:H2"/>
    <mergeCell ref="B3:H3"/>
    <mergeCell ref="B4:H4"/>
    <mergeCell ref="B7:B9"/>
    <mergeCell ref="C7:G7"/>
    <mergeCell ref="H7:H8"/>
    <mergeCell ref="H50:H51"/>
    <mergeCell ref="B51:E51"/>
    <mergeCell ref="F51:G51"/>
    <mergeCell ref="H24:H25"/>
    <mergeCell ref="B25:E25"/>
    <mergeCell ref="F25:G25"/>
    <mergeCell ref="B26:B28"/>
    <mergeCell ref="C26:G26"/>
    <mergeCell ref="H26:H27"/>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emisor”&amp;R&amp;"Arial,Normal"&amp;9&amp;P/&amp;N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93</vt:i4>
      </vt:variant>
    </vt:vector>
  </HeadingPairs>
  <TitlesOfParts>
    <vt:vector size="173" baseType="lpstr">
      <vt:lpstr>INDICE</vt:lpstr>
      <vt:lpstr>01</vt:lpstr>
      <vt:lpstr>02</vt:lpstr>
      <vt:lpstr>02.1</vt:lpstr>
      <vt:lpstr>03</vt:lpstr>
      <vt:lpstr>04</vt:lpstr>
      <vt:lpstr>05</vt:lpstr>
      <vt:lpstr>06</vt:lpstr>
      <vt:lpstr>08</vt:lpstr>
      <vt:lpstr>09.1</vt:lpstr>
      <vt:lpstr>09.1.1</vt:lpstr>
      <vt:lpstr>09.1.2</vt:lpstr>
      <vt:lpstr>09.2</vt:lpstr>
      <vt:lpstr>09.3</vt:lpstr>
      <vt:lpstr>09.4</vt:lpstr>
      <vt:lpstr>A1</vt:lpstr>
      <vt:lpstr>A2</vt:lpstr>
      <vt:lpstr>A3</vt:lpstr>
      <vt:lpstr>A4</vt:lpstr>
      <vt:lpstr>A5</vt:lpstr>
      <vt:lpstr>A6</vt:lpstr>
      <vt:lpstr>A7</vt:lpstr>
      <vt:lpstr>A8</vt:lpstr>
      <vt:lpstr>A9</vt:lpstr>
      <vt:lpstr>A10</vt:lpstr>
      <vt:lpstr>A11</vt:lpstr>
      <vt:lpstr>A12</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LDF-6 b)</vt:lpstr>
      <vt:lpstr>LDF-6 c)</vt:lpstr>
      <vt:lpstr>LDF-6 d)</vt:lpstr>
      <vt:lpstr>LDF-7 a)</vt:lpstr>
      <vt:lpstr>LDF-7 b)</vt:lpstr>
      <vt:lpstr>LDF-7 c)</vt:lpstr>
      <vt:lpstr>LDF-7 d)</vt:lpstr>
      <vt:lpstr>LDF-8</vt:lpstr>
      <vt:lpstr>'01'!Área_de_impresión</vt:lpstr>
      <vt:lpstr>'02'!Área_de_impresión</vt:lpstr>
      <vt:lpstr>'02.1'!Área_de_impresión</vt:lpstr>
      <vt:lpstr>'03'!Área_de_impresión</vt:lpstr>
      <vt:lpstr>'04'!Área_de_impresión</vt:lpstr>
      <vt:lpstr>'05'!Área_de_impresión</vt:lpstr>
      <vt:lpstr>'06'!Área_de_impresión</vt:lpstr>
      <vt:lpstr>'08'!Área_de_impresión</vt:lpstr>
      <vt:lpstr>'09.1'!Área_de_impresión</vt:lpstr>
      <vt:lpstr>'09.1.1'!Área_de_impresión</vt:lpstr>
      <vt:lpstr>'09.1.2'!Área_de_impresión</vt:lpstr>
      <vt:lpstr>'09.2'!Área_de_impresión</vt:lpstr>
      <vt:lpstr>'09.3'!Área_de_impresión</vt:lpstr>
      <vt:lpstr>'09.4'!Área_de_impresión</vt:lpstr>
      <vt:lpstr>'7.GA.10'!Área_de_impresión</vt:lpstr>
      <vt:lpstr>'7.GA.11'!Área_de_impresión</vt:lpstr>
      <vt:lpstr>'7.GA.12'!Área_de_impresión</vt:lpstr>
      <vt:lpstr>'7.GA.13'!Área_de_impresión</vt:lpstr>
      <vt:lpstr>'7.GA.14'!Área_de_impresión</vt:lpstr>
      <vt:lpstr>'7.GA.2'!Área_de_impresión</vt:lpstr>
      <vt:lpstr>'7.GA.3'!Área_de_impresión</vt:lpstr>
      <vt:lpstr>'7.GA.4'!Área_de_impresión</vt:lpstr>
      <vt:lpstr>'7.GA.6'!Área_de_impresión</vt:lpstr>
      <vt:lpstr>'7.GA.7'!Área_de_impresión</vt:lpstr>
      <vt:lpstr>'7.GA.8.1'!Área_de_impresión</vt:lpstr>
      <vt:lpstr>'7.GA.8.2'!Área_de_impresión</vt:lpstr>
      <vt:lpstr>'7.GA.9'!Área_de_impresión</vt:lpstr>
      <vt:lpstr>'7.I.1'!Área_de_impresión</vt:lpstr>
      <vt:lpstr>'7.I.10'!Área_de_impresión</vt:lpstr>
      <vt:lpstr>'7.I.11'!Área_de_impresión</vt:lpstr>
      <vt:lpstr>'7.I.12'!Área_de_impresión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'7.III.1-2'!Área_de_impresión</vt:lpstr>
      <vt:lpstr>'7.IV.2'!Área_de_impresión</vt:lpstr>
      <vt:lpstr>'7.V.1'!Área_de_impresión</vt:lpstr>
      <vt:lpstr>'7.V.2'!Área_de_impresión</vt:lpstr>
      <vt:lpstr>'A1'!Área_de_impresión</vt:lpstr>
      <vt:lpstr>'A10'!Área_de_impresión</vt:lpstr>
      <vt:lpstr>'A11'!Área_de_impresión</vt:lpstr>
      <vt:lpstr>'A12'!Área_de_impresión</vt:lpstr>
      <vt:lpstr>'A2'!Área_de_impresión</vt:lpstr>
      <vt:lpstr>'A3'!Área_de_impresión</vt:lpstr>
      <vt:lpstr>'A4'!Área_de_impresión</vt:lpstr>
      <vt:lpstr>'A5'!Área_de_impresión</vt:lpstr>
      <vt:lpstr>'A6'!Área_de_impresión</vt:lpstr>
      <vt:lpstr>'A7'!Área_de_impresión</vt:lpstr>
      <vt:lpstr>'A8'!Área_de_impresión</vt:lpstr>
      <vt:lpstr>'A9'!Área_de_impresión</vt:lpstr>
      <vt:lpstr>INDICE!Área_de_impresión</vt:lpstr>
      <vt:lpstr>'LDF-1'!Área_de_impresión</vt:lpstr>
      <vt:lpstr>'LDF-2'!Área_de_impresión</vt:lpstr>
      <vt:lpstr>'LDF-3'!Área_de_impresión</vt:lpstr>
      <vt:lpstr>'LDF-5'!Área_de_impresión</vt:lpstr>
      <vt:lpstr>'LDF-6 a)'!Área_de_impresión</vt:lpstr>
      <vt:lpstr>'LDF-6 b)'!Área_de_impresión</vt:lpstr>
      <vt:lpstr>'LDF-6 c)'!Área_de_impresión</vt:lpstr>
      <vt:lpstr>'LDF-6 d)'!Área_de_impresión</vt:lpstr>
      <vt:lpstr>'LDF-7 a)'!Área_de_impresión</vt:lpstr>
      <vt:lpstr>'LDF-7 c)'!Área_de_impresión</vt:lpstr>
      <vt:lpstr>'LDF-7 d)'!Área_de_impresión</vt:lpstr>
      <vt:lpstr>'LDF-8'!Área_de_impresión</vt:lpstr>
      <vt:lpstr>'01'!Títulos_a_imprimir</vt:lpstr>
      <vt:lpstr>'02'!Títulos_a_imprimir</vt:lpstr>
      <vt:lpstr>'02.1'!Títulos_a_imprimir</vt:lpstr>
      <vt:lpstr>'04'!Títulos_a_imprimir</vt:lpstr>
      <vt:lpstr>'05'!Títulos_a_imprimir</vt:lpstr>
      <vt:lpstr>'06'!Títulos_a_imprimir</vt:lpstr>
      <vt:lpstr>'08'!Títulos_a_imprimir</vt:lpstr>
      <vt:lpstr>'09.1'!Títulos_a_imprimir</vt:lpstr>
      <vt:lpstr>'09.1.1'!Títulos_a_imprimir</vt:lpstr>
      <vt:lpstr>'09.1.2'!Títulos_a_imprimir</vt:lpstr>
      <vt:lpstr>'09.2'!Títulos_a_imprimir</vt:lpstr>
      <vt:lpstr>'09.3'!Títulos_a_imprimir</vt:lpstr>
      <vt:lpstr>'09.4'!Títulos_a_imprimir</vt:lpstr>
      <vt:lpstr>'A1'!Títulos_a_imprimir</vt:lpstr>
      <vt:lpstr>'A10'!Títulos_a_imprimir</vt:lpstr>
      <vt:lpstr>'A2'!Títulos_a_imprimir</vt:lpstr>
      <vt:lpstr>'A5'!Títulos_a_imprimir</vt:lpstr>
      <vt:lpstr>'A7'!Títulos_a_imprimir</vt:lpstr>
      <vt:lpstr>'A8'!Títulos_a_imprimir</vt:lpstr>
      <vt:lpstr>'LDF-1'!Títulos_a_imprimir</vt:lpstr>
      <vt:lpstr>'LDF-2'!Títulos_a_imprimir</vt:lpstr>
      <vt:lpstr>'LDF-5'!Títulos_a_imprimir</vt:lpstr>
      <vt:lpstr>'LDF-6 a)'!Títulos_a_imprimir</vt:lpstr>
      <vt:lpstr>'LDF-6 c)'!Títulos_a_imprimir</vt:lpstr>
      <vt:lpstr>'LDF-7 c)'!Títulos_a_imprimir</vt:lpstr>
      <vt:lpstr>'LDF-8'!Títulos_a_imprimir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Aurora Teresa Moreno Gonzalez</cp:lastModifiedBy>
  <cp:lastPrinted>2019-03-12T21:59:41Z</cp:lastPrinted>
  <dcterms:created xsi:type="dcterms:W3CDTF">2016-10-26T15:26:32Z</dcterms:created>
  <dcterms:modified xsi:type="dcterms:W3CDTF">2019-03-14T20:17:53Z</dcterms:modified>
</cp:coreProperties>
</file>